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72C98B75-6766-48DC-A2C0-F9A3B2993EFB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63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<sst xmlns="http://schemas.openxmlformats.org/spreadsheetml/2006/main" count="74838" uniqueCount="1911">
  <si>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</si>
  <si>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</si>
  <si>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</si>
  <si>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</si>
  <si>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</si>
  <si>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</si>
  <si>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</si>
  <si>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</si>
  <si>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</si>
  <si>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</si>
  <si>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</si>
  <si>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</si>
  <si>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</si>
  <si>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</si>
  <si>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</si>
  <si>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</si>
  <si>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</si>
  <si>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</si>
  <si>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</si>
  <si>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</si>
  <si>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</si>
  <si>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</si>
  <si>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</si>
  <si>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</si>
  <si>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</si>
  <si>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</si>
  <si>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</si>
  <si>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</si>
  <si>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</si>
  <si>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</si>
  <si>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CE LA MARSA ERRIADH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</si>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</sst>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2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eur AZAOUZI" refreshedDate="43884.681344675926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2" maxValue="3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32"/>
    <s v="CE LA MARSA ERRIADH"/>
    <s v="Carrefour Express"/>
    <x v="0"/>
    <n v="1"/>
    <n v="2020"/>
    <x v="0"/>
    <x v="1"/>
    <s v="32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n v="2"/>
    <n v="2020"/>
    <x v="0"/>
    <x v="1"/>
    <s v="32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3"/>
    <n v="2021"/>
    <x v="1"/>
    <x v="1"/>
    <s v="3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n v="4"/>
    <n v="2021"/>
    <x v="1"/>
    <x v="1"/>
    <s v="3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1"/>
    <n v="2022"/>
    <x v="1"/>
    <x v="1"/>
    <s v="3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2"/>
    <x v="1"/>
    <x v="1"/>
    <s v="3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m/>
    <n v="2023"/>
    <x v="1"/>
    <x v="1"/>
    <s v="3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3"/>
    <x v="1"/>
    <x v="1"/>
    <s v="3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1"/>
    <n v="2024"/>
    <x v="1"/>
    <x v="1"/>
    <s v="3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4"/>
    <x v="1"/>
    <x v="1"/>
    <s v="3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m/>
    <n v="2025"/>
    <x v="1"/>
    <x v="1"/>
    <s v="3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5"/>
    <x v="1"/>
    <x v="1"/>
    <s v="3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6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00">
      <pivotArea field="14" type="button" dataOnly="0" labelOnly="1" outline="0"/>
    </format>
    <format dxfId="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">
      <pivotArea outline="0" fieldPosition="0">
        <references count="1">
          <reference field="4294967294" count="1">
            <x v="0"/>
          </reference>
        </references>
      </pivotArea>
    </format>
    <format dxfId="97">
      <pivotArea field="14" type="button" dataOnly="0" labelOnly="1" outline="0"/>
    </format>
    <format dxfId="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">
      <pivotArea field="14" type="button" dataOnly="0" labelOnly="1" outline="0"/>
    </format>
    <format dxfId="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6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8">
      <pivotArea field="14" type="button" dataOnly="0" labelOnly="1" outline="0" axis="axisRow" fieldPosition="0"/>
    </format>
    <format dxfId="1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">
      <pivotArea outline="0" fieldPosition="0">
        <references count="1">
          <reference field="4294967294" count="1">
            <x v="0"/>
          </reference>
        </references>
      </pivotArea>
    </format>
    <format dxfId="105">
      <pivotArea outline="0" fieldPosition="0">
        <references count="1">
          <reference field="4294967294" count="1">
            <x v="1"/>
          </reference>
        </references>
      </pivotArea>
    </format>
    <format dxfId="104">
      <pivotArea field="14" type="button" dataOnly="0" labelOnly="1" outline="0" axis="axisRow" fieldPosition="0"/>
    </format>
    <format dxfId="1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2">
      <pivotArea field="14" type="button" dataOnly="0" labelOnly="1" outline="0" axis="axisRow" fieldPosition="0"/>
    </format>
    <format dxfId="1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6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13">
      <pivotArea field="14" type="button" dataOnly="0" labelOnly="1" outline="0"/>
    </format>
    <format dxfId="112">
      <pivotArea field="14" type="button" dataOnly="0" labelOnly="1" outline="0"/>
    </format>
    <format dxfId="111">
      <pivotArea field="14" type="button" dataOnly="0" labelOnly="1" outline="0"/>
    </format>
    <format dxfId="110">
      <pivotArea dataOnly="0" labelOnly="1" outline="0" axis="axisValues" fieldPosition="0"/>
    </format>
    <format dxfId="10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6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17">
      <pivotArea field="14" type="button" dataOnly="0" labelOnly="1" outline="0" axis="axisRow" fieldPosition="0"/>
    </format>
    <format dxfId="116">
      <pivotArea outline="0" fieldPosition="0">
        <references count="1">
          <reference field="4294967294" count="1">
            <x v="0"/>
          </reference>
        </references>
      </pivotArea>
    </format>
    <format dxfId="115">
      <pivotArea field="14" type="button" dataOnly="0" labelOnly="1" outline="0" axis="axisRow" fieldPosition="0"/>
    </format>
    <format dxfId="11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6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22">
      <pivotArea field="14" type="button" dataOnly="0" labelOnly="1" outline="0" axis="axisRow" fieldPosition="0"/>
    </format>
    <format dxfId="121">
      <pivotArea field="14" type="button" dataOnly="0" labelOnly="1" outline="0" axis="axisRow" fieldPosition="0"/>
    </format>
    <format dxfId="120">
      <pivotArea dataOnly="0" labelOnly="1" outline="0" axis="axisValues" fieldPosition="0"/>
    </format>
    <format dxfId="119">
      <pivotArea outline="0" fieldPosition="0">
        <references count="1">
          <reference field="4294967294" count="1">
            <x v="0"/>
          </reference>
        </references>
      </pivotArea>
    </format>
    <format dxfId="1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6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0">
      <pivotArea field="14" type="button" dataOnly="0" labelOnly="1" outline="0" axis="axisRow" fieldPosition="0"/>
    </format>
    <format dxfId="1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8">
      <pivotArea outline="0" fieldPosition="0">
        <references count="1">
          <reference field="4294967294" count="1">
            <x v="0"/>
          </reference>
        </references>
      </pivotArea>
    </format>
    <format dxfId="127">
      <pivotArea outline="0" fieldPosition="0">
        <references count="1">
          <reference field="4294967294" count="1">
            <x v="1"/>
          </reference>
        </references>
      </pivotArea>
    </format>
    <format dxfId="126">
      <pivotArea field="14" type="button" dataOnly="0" labelOnly="1" outline="0" axis="axisRow" fieldPosition="0"/>
    </format>
    <format dxfId="1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4">
      <pivotArea field="14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6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8">
      <pivotArea field="14" type="button" dataOnly="0" labelOnly="1" outline="0" axis="axisRow" fieldPosition="0"/>
    </format>
    <format dxfId="1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6">
      <pivotArea outline="0" fieldPosition="0">
        <references count="1">
          <reference field="4294967294" count="1">
            <x v="0"/>
          </reference>
        </references>
      </pivotArea>
    </format>
    <format dxfId="135">
      <pivotArea outline="0" fieldPosition="0">
        <references count="1">
          <reference field="4294967294" count="1">
            <x v="1"/>
          </reference>
        </references>
      </pivotArea>
    </format>
    <format dxfId="134">
      <pivotArea field="14" type="button" dataOnly="0" labelOnly="1" outline="0" axis="axisRow" fieldPosition="0"/>
    </format>
    <format dxfId="1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2">
      <pivotArea field="14" type="button" dataOnly="0" labelOnly="1" outline="0" axis="axisRow" fieldPosition="0"/>
    </format>
    <format dxfId="1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210" dataDxfId="209">
  <autoFilter ref="A14:AD7490" xr:uid="{7252B757-683B-468E-8590-441D5656C194}"/>
  <tableColumns count="30">
    <tableColumn id="1" xr3:uid="{EB51DBD8-8F27-430A-9E2C-AB94D1F9643E}" name="Section" dataDxfId="208"/>
    <tableColumn id="2" xr3:uid="{06607B8A-7B66-489F-BA36-ABF93D16CD46}" name="Sous Section" dataDxfId="207" dataCellStyle="Normal_COMMUNS"/>
    <tableColumn id="3" xr3:uid="{9E26908E-1FF1-422B-A2C3-406CEF5ECF21}" name="Paramètres à auditer"/>
    <tableColumn id="4" xr3:uid="{741DB16A-1628-4F52-900A-F0DCC5BA4C7C}" name="Notation _x000a_O/N" dataDxfId="206"/>
    <tableColumn id="5" xr3:uid="{BD9F04A0-73F4-46A3-93DF-C5724654045E}" name="Cotation_x000a_(0/1/2)" dataDxfId="205"/>
    <tableColumn id="6" xr3:uid="{1181C7D7-56D0-47A4-8F4E-2E31B11A2958}" name="Sanction" dataDxfId="204"/>
    <tableColumn id="7" xr3:uid="{1A8000B8-E623-45FC-990A-53EA6AE1E7F0}" name="OBS /_x000a_Recommandations" dataDxfId="203"/>
    <tableColumn id="8" xr3:uid="{5A133DA2-0009-411D-B3F2-818D309F1E03}" name="Avancement (Auditeur)" dataDxfId="202"/>
    <tableColumn id="9" xr3:uid="{93F19D0C-39D2-4F67-BDF8-BD096B6ABBBC}" name="Plan d'action" dataDxfId="201"/>
    <tableColumn id="10" xr3:uid="{14B9D4C0-1B61-4241-B412-D3DB1139AADA}" name="Responsable" dataDxfId="200"/>
    <tableColumn id="11" xr3:uid="{558AE0E1-F074-4AD6-B03B-FF97CB83FF68}" name="Échéance" dataDxfId="199"/>
    <tableColumn id="12" xr3:uid="{F1AB04D8-F0B9-4933-92EB-F1AA4B6DE723}" name="Code Magasin" dataDxfId="198">
      <calculatedColumnFormula>DONNEE!$A$4</calculatedColumnFormula>
    </tableColumn>
    <tableColumn id="13" xr3:uid="{CF35BA7F-F873-4D7B-A5BB-90EE89C3358E}" name="Magasin" dataDxfId="197" dataCellStyle="Normal_Feuil1">
      <calculatedColumnFormula>IFERROR(VLOOKUP(L15,Tab_Code_Magasin[],2,0),"")</calculatedColumnFormula>
    </tableColumn>
    <tableColumn id="14" xr3:uid="{93AD5ADD-5817-4F0A-93FD-0BD491281C0B}" name="Enseigne" dataDxfId="196">
      <calculatedColumnFormula>IFERROR(VLOOKUP(L15,Tab_Code_Magasin[],3,0),"")</calculatedColumnFormula>
    </tableColumn>
    <tableColumn id="15" xr3:uid="{16A6AED7-4239-48AA-8BDD-FB080619A07D}" name="N° Audit" dataDxfId="195"/>
    <tableColumn id="16" xr3:uid="{1E52F7BF-EEA7-45A5-869D-7423E1C8D9AB}" name="Colonne1" dataDxfId="194"/>
    <tableColumn id="17" xr3:uid="{F67F7008-8414-49B2-9F4E-2370D6706C37}" name="Exercice" dataDxfId="193"/>
    <tableColumn id="18" xr3:uid="{F6DA5B32-5701-4C36-9A71-46F3E5DAB9DE}" name="Année" dataDxfId="192">
      <calculatedColumnFormula>IFERROR(VLOOKUP(Q15,TabDeSaisie[Année],1,0),"")</calculatedColumnFormula>
    </tableColumn>
    <tableColumn id="19" xr3:uid="{8C4A642D-B447-4A4D-A399-1417CA7D50DA}" name="Nature Audit" dataDxfId="191"/>
    <tableColumn id="20" xr3:uid="{ACECFEC6-6082-4546-AC75-DADB2A6C20D6}" name="CP" dataDxfId="190">
      <calculatedColumnFormula>L15&amp;"_"&amp;O15&amp;"_"&amp;Q15</calculatedColumnFormula>
    </tableColumn>
    <tableColumn id="21" xr3:uid="{DE327DB9-4C68-4E32-813F-56A0B7F63B6E}" name="CP1" dataDxfId="189"/>
    <tableColumn id="22" xr3:uid="{71158207-0C05-498E-814B-0E5FBCD19DBF}" name="CP2" dataDxfId="188"/>
    <tableColumn id="23" xr3:uid="{9DECDF09-CEE8-4998-ADBE-80223A0D8E63}" name="CP3" dataDxfId="187"/>
    <tableColumn id="24" xr3:uid="{138EA5AC-5963-456D-86F7-1F105F641374}" name="Modifications" dataDxfId="186"/>
    <tableColumn id="25" xr3:uid="{7A340D41-493D-46B9-B65E-991D6CA7B344}" name="Score Exploitation" dataDxfId="185"/>
    <tableColumn id="26" xr3:uid="{96FEEBD7-AEE9-464E-9441-E5C1D6FFCB4D}" name="Objectif Exploitation" dataDxfId="184"/>
    <tableColumn id="27" xr3:uid="{4B3E89CF-FECF-4902-98E6-236E6C380660}" name="Score Technique" dataDxfId="183">
      <calculatedColumnFormula>SUM(E15:F15)</calculatedColumnFormula>
    </tableColumn>
    <tableColumn id="28" xr3:uid="{1FDD9145-A93C-49F3-8ADA-ECC54D7DC7AB}" name="Objectif Technique" dataDxfId="182">
      <calculatedColumnFormula>COUNT(E15:F15)*2</calculatedColumnFormula>
    </tableColumn>
    <tableColumn id="29" xr3:uid="{4A58243E-C18C-4C05-ACF1-832FBC80E863}" name="Taux Exploitation" dataDxfId="181"/>
    <tableColumn id="30" xr3:uid="{216262C9-1F8E-4806-9F4B-5510F6727DE9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144" tableBorderDxfId="143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142" dataDxfId="141" tableBorderDxfId="140">
  <autoFilter ref="S3:S2560" xr:uid="{11F02540-3D26-4AD0-A9F6-B9610A352F03}"/>
  <tableColumns count="1">
    <tableColumn id="1" xr3:uid="{CA3B2557-AABF-4BAA-9075-9158010E7A3C}" name="Echeance" dataDxfId="139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179" dataDxfId="178">
  <autoFilter ref="A3:N15" xr:uid="{DC15A823-2A8A-4086-952A-1261902B4203}"/>
  <tableColumns count="14">
    <tableColumn id="1" xr3:uid="{58BEB5D5-25BB-4A42-86AB-AA75817E1254}" name="Code magasin" dataDxfId="177">
      <calculatedColumnFormula>DONNEE!$A$4</calculatedColumnFormula>
    </tableColumn>
    <tableColumn id="3" xr3:uid="{CDB98C35-2D66-49A7-AA2F-F403E19FACD1}" name="Audit N°" dataDxfId="176"/>
    <tableColumn id="2" xr3:uid="{EFCB457B-9FCA-48F2-A345-E9D73ED5F8FE}" name="Date de l'audit" dataDxfId="175"/>
    <tableColumn id="4" xr3:uid="{714125FC-1E20-4025-A2FF-A28B5B3EFEEF}" name="Superviseur" dataDxfId="174"/>
    <tableColumn id="5" xr3:uid="{203BCB57-273A-4959-8B91-F88281CF2585}" name="Auditeur" dataDxfId="173"/>
    <tableColumn id="6" xr3:uid="{EDFF4B70-107A-4096-AC16-1D8F68DEEAD3}" name="Audit mené en présence de " dataDxfId="172"/>
    <tableColumn id="7" xr3:uid="{C05CB966-5B17-432E-8ABA-708F0BD0D1B6}" name="Magasin" dataDxfId="171">
      <calculatedColumnFormula>IFERROR(VLOOKUP(A4,Tab_Code_Magasin[],2,0),"")</calculatedColumnFormula>
    </tableColumn>
    <tableColumn id="8" xr3:uid="{9A23B40C-1918-458B-9A70-6B82BF325C34}" name="Enseigne" dataDxfId="170">
      <calculatedColumnFormula>IFERROR(VLOOKUP(A4,Tab_Code_Magasin[],3,0),"")</calculatedColumnFormula>
    </tableColumn>
    <tableColumn id="9" xr3:uid="{0292476B-1271-4B4F-97E2-F8661F80BB33}" name="Année" dataDxfId="169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168">
      <calculatedColumnFormula>IF(TabDeSaisie[[#This Row],[Auditeur]]="","",TabDeSaisie[[#This Row],[Auditeur]])</calculatedColumnFormula>
    </tableColumn>
    <tableColumn id="12" xr3:uid="{65F84D95-3DF8-4341-84D7-E1080CD4ED9C}" name="Colonne2" dataDxfId="167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166">
      <calculatedColumnFormula>IF(TabDeSaisie[[#This Row],[Date de l''audit]]="","",TabDeSaisie[[#This Row],[Date de l''audit]])</calculatedColumnFormula>
    </tableColumn>
    <tableColumn id="14" xr3:uid="{AB9FB004-0EF5-413D-A33C-2BF297C0947B}" name="Colonne4" dataDxfId="165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164" tableBorderDxfId="163">
  <autoFilter ref="A3:C4" xr:uid="{42A65C4E-8534-4EE1-B52F-34304AF23FAF}"/>
  <tableColumns count="3">
    <tableColumn id="1" xr3:uid="{52BD8272-1925-4E42-BD0B-4C32F708BABC}" name="Code_Magasin" dataDxfId="162"/>
    <tableColumn id="2" xr3:uid="{5E486BAC-B0F7-4E88-A210-CA22327403F7}" name="Magasin" dataDxfId="161"/>
    <tableColumn id="3" xr3:uid="{5BE65E29-65DC-49C8-B4F5-E32C9F7FDA47}" name="Enseigne" dataDxfId="160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159" dataDxfId="158">
  <autoFilter ref="E3:E26" xr:uid="{C1C1580B-5D26-42FC-A7A9-66869A22864F}"/>
  <tableColumns count="1">
    <tableColumn id="1" xr3:uid="{1C197137-7047-4945-9881-104A0A68F418}" name="Auditeur" dataDxfId="157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156" dataDxfId="155" tableBorderDxfId="154">
  <autoFilter ref="G3:G39" xr:uid="{703D84AB-248A-458E-87F0-BFD79877F51F}"/>
  <tableColumns count="1">
    <tableColumn id="1" xr3:uid="{59C33090-355F-4F35-8DCE-9BCEBF3067C7}" name="Superviseur" dataDxfId="153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152" tableBorderDxfId="151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150" tableBorderDxfId="149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148" tableBorderDxfId="147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146" tableBorderDxfId="145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32</v>
      </c>
      <c r="O1" s="20" t="s">
        <v>1873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32_A1_2020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LA MARSA ERRIADH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1868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1866</v>
      </c>
      <c r="B12" s="146">
        <f ca="1">IFERROR(VLOOKUP($S$1,Table_Saisie!$J$4:$N$15,4,0),"")</f>
        <v>43883</v>
      </c>
      <c r="C12" s="147"/>
    </row>
    <row r="14" spans="1:30" ht="40.5" x14ac:dyDescent="0.25">
      <c r="A14" s="27" t="s">
        <v>46</v>
      </c>
      <c r="B14" s="27" t="s">
        <v>47</v>
      </c>
      <c r="C14" s="27" t="s">
        <v>48</v>
      </c>
      <c r="D14" s="27" t="s">
        <v>49</v>
      </c>
      <c r="E14" s="27" t="s">
        <v>50</v>
      </c>
      <c r="F14" s="27" t="s">
        <v>51</v>
      </c>
      <c r="G14" s="27" t="s">
        <v>52</v>
      </c>
      <c r="H14" s="27" t="s">
        <v>54</v>
      </c>
      <c r="I14" s="27" t="s">
        <v>53</v>
      </c>
      <c r="J14" s="27" t="s">
        <v>55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44</v>
      </c>
      <c r="Q14" s="28" t="s">
        <v>56</v>
      </c>
      <c r="R14" s="28" t="s">
        <v>57</v>
      </c>
      <c r="S14" s="28" t="s">
        <v>58</v>
      </c>
      <c r="T14" s="28" t="s">
        <v>59</v>
      </c>
      <c r="U14" s="29" t="s">
        <v>60</v>
      </c>
      <c r="V14" s="29" t="s">
        <v>61</v>
      </c>
      <c r="W14" s="29" t="s">
        <v>62</v>
      </c>
      <c r="X14" s="29" t="s">
        <v>63</v>
      </c>
      <c r="Y14" s="28" t="s">
        <v>64</v>
      </c>
      <c r="Z14" s="28" t="s">
        <v>65</v>
      </c>
      <c r="AA14" s="28" t="s">
        <v>66</v>
      </c>
      <c r="AB14" s="28" t="s">
        <v>67</v>
      </c>
      <c r="AC14" s="28" t="s">
        <v>68</v>
      </c>
      <c r="AD14" s="28" t="s">
        <v>69</v>
      </c>
    </row>
    <row r="15" spans="1:30" ht="28.5" x14ac:dyDescent="0.3">
      <c r="A15" s="30" t="s">
        <v>70</v>
      </c>
      <c r="B15" s="31" t="s">
        <v>71</v>
      </c>
      <c r="C15" s="31" t="s">
        <v>72</v>
      </c>
      <c r="D15" s="32" t="s">
        <v>21</v>
      </c>
      <c r="E15" s="33" t="s">
        <v>32</v>
      </c>
      <c r="F15" s="22"/>
      <c r="G15" s="34"/>
      <c r="H15" s="35"/>
      <c r="I15" s="36"/>
      <c r="J15" s="36"/>
      <c r="K15" s="37"/>
      <c r="L15" s="38">
        <f>DONNEE!$A$4</f>
        <v>32</v>
      </c>
      <c r="M15" s="39" t="str">
        <f>IFERROR(VLOOKUP(L15,Tab_Code_Magasin[],2,0),"")</f>
        <v>CE LA MARSA ERRIADH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73</v>
      </c>
      <c r="T15" s="40" t="str">
        <f>L15&amp;"_"&amp;O15&amp;"_"&amp;Q15</f>
        <v>32_A1_2020</v>
      </c>
      <c r="U15" s="40" t="s">
        <v>74</v>
      </c>
      <c r="V15" s="40" t="s">
        <v>75</v>
      </c>
      <c r="W15" s="40" t="s">
        <v>74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70</v>
      </c>
      <c r="B16" s="31" t="s">
        <v>71</v>
      </c>
      <c r="C16" s="31" t="s">
        <v>76</v>
      </c>
      <c r="D16" s="32" t="s">
        <v>21</v>
      </c>
      <c r="E16" s="33" t="s">
        <v>32</v>
      </c>
      <c r="F16" s="22"/>
      <c r="G16" s="34"/>
      <c r="H16" s="35"/>
      <c r="I16" s="36"/>
      <c r="J16" s="36"/>
      <c r="K16" s="37"/>
      <c r="L16" s="38">
        <f>DONNEE!$A$4</f>
        <v>32</v>
      </c>
      <c r="M16" s="39" t="str">
        <f>IFERROR(VLOOKUP(L16,Tab_Code_Magasin[],2,0),"")</f>
        <v>CE LA MARSA ERRIADH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73</v>
      </c>
      <c r="T16" s="40" t="str">
        <f t="shared" ref="T16:T79" si="2">L16&amp;"_"&amp;O16&amp;"_"&amp;Q16</f>
        <v>32_A1_2020</v>
      </c>
      <c r="U16" s="40" t="s">
        <v>77</v>
      </c>
      <c r="V16" s="40" t="s">
        <v>78</v>
      </c>
      <c r="W16" s="40" t="s">
        <v>77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70</v>
      </c>
      <c r="B17" s="31" t="s">
        <v>71</v>
      </c>
      <c r="C17" s="31" t="s">
        <v>79</v>
      </c>
      <c r="D17" s="32" t="s">
        <v>21</v>
      </c>
      <c r="E17" s="33" t="s">
        <v>32</v>
      </c>
      <c r="F17" s="22"/>
      <c r="G17" s="34"/>
      <c r="H17" s="35"/>
      <c r="I17" s="36"/>
      <c r="J17" s="36"/>
      <c r="K17" s="37"/>
      <c r="L17" s="38">
        <f>DONNEE!$A$4</f>
        <v>32</v>
      </c>
      <c r="M17" s="39" t="str">
        <f>IFERROR(VLOOKUP(L17,Tab_Code_Magasin[],2,0),"")</f>
        <v>CE LA MARSA ERRIADH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73</v>
      </c>
      <c r="T17" s="40" t="str">
        <f t="shared" si="2"/>
        <v>32_A1_2020</v>
      </c>
      <c r="U17" s="40" t="s">
        <v>80</v>
      </c>
      <c r="V17" s="40" t="s">
        <v>81</v>
      </c>
      <c r="W17" s="40" t="s">
        <v>80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70</v>
      </c>
      <c r="B18" s="31" t="s">
        <v>71</v>
      </c>
      <c r="C18" s="31" t="s">
        <v>82</v>
      </c>
      <c r="D18" s="32" t="s">
        <v>21</v>
      </c>
      <c r="E18" s="33" t="s">
        <v>32</v>
      </c>
      <c r="F18" s="22"/>
      <c r="G18" s="34"/>
      <c r="H18" s="35"/>
      <c r="I18" s="36"/>
      <c r="J18" s="36"/>
      <c r="K18" s="37"/>
      <c r="L18" s="38">
        <f>DONNEE!$A$4</f>
        <v>32</v>
      </c>
      <c r="M18" s="39" t="str">
        <f>IFERROR(VLOOKUP(L18,Tab_Code_Magasin[],2,0),"")</f>
        <v>CE LA MARSA ERRIADH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73</v>
      </c>
      <c r="T18" s="40" t="str">
        <f t="shared" si="2"/>
        <v>32_A1_2020</v>
      </c>
      <c r="U18" s="40" t="s">
        <v>83</v>
      </c>
      <c r="V18" s="40" t="s">
        <v>84</v>
      </c>
      <c r="W18" s="40" t="s">
        <v>83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70</v>
      </c>
      <c r="B19" s="31" t="s">
        <v>71</v>
      </c>
      <c r="C19" s="31" t="s">
        <v>85</v>
      </c>
      <c r="D19" s="32" t="s">
        <v>21</v>
      </c>
      <c r="E19" s="33" t="s">
        <v>32</v>
      </c>
      <c r="F19" s="22"/>
      <c r="G19" s="34"/>
      <c r="H19" s="35"/>
      <c r="I19" s="36"/>
      <c r="J19" s="36"/>
      <c r="K19" s="37"/>
      <c r="L19" s="38">
        <f>DONNEE!$A$4</f>
        <v>32</v>
      </c>
      <c r="M19" s="39" t="str">
        <f>IFERROR(VLOOKUP(L19,Tab_Code_Magasin[],2,0),"")</f>
        <v>CE LA MARSA ERRIADH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73</v>
      </c>
      <c r="T19" s="40" t="str">
        <f t="shared" si="2"/>
        <v>32_A1_2020</v>
      </c>
      <c r="U19" s="40" t="s">
        <v>86</v>
      </c>
      <c r="V19" s="40" t="s">
        <v>87</v>
      </c>
      <c r="W19" s="40" t="s">
        <v>86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70</v>
      </c>
      <c r="B20" s="31" t="s">
        <v>88</v>
      </c>
      <c r="C20" s="31" t="s">
        <v>89</v>
      </c>
      <c r="D20" s="32" t="s">
        <v>21</v>
      </c>
      <c r="E20" s="33" t="s">
        <v>32</v>
      </c>
      <c r="F20" s="22"/>
      <c r="G20" s="34"/>
      <c r="H20" s="35"/>
      <c r="I20" s="36"/>
      <c r="J20" s="36"/>
      <c r="K20" s="37"/>
      <c r="L20" s="38">
        <f>DONNEE!$A$4</f>
        <v>32</v>
      </c>
      <c r="M20" s="39" t="str">
        <f>IFERROR(VLOOKUP(L20,Tab_Code_Magasin[],2,0),"")</f>
        <v>CE LA MARSA ERRIADH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73</v>
      </c>
      <c r="T20" s="40" t="str">
        <f t="shared" si="2"/>
        <v>32_A1_2020</v>
      </c>
      <c r="U20" s="40" t="s">
        <v>90</v>
      </c>
      <c r="V20" s="40" t="s">
        <v>91</v>
      </c>
      <c r="W20" s="40" t="s">
        <v>90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70</v>
      </c>
      <c r="B21" s="31" t="s">
        <v>88</v>
      </c>
      <c r="C21" s="31" t="s">
        <v>92</v>
      </c>
      <c r="D21" s="32" t="s">
        <v>21</v>
      </c>
      <c r="E21" s="33" t="s">
        <v>32</v>
      </c>
      <c r="F21" s="22"/>
      <c r="G21" s="34"/>
      <c r="H21" s="35"/>
      <c r="I21" s="36"/>
      <c r="J21" s="36"/>
      <c r="K21" s="37"/>
      <c r="L21" s="38">
        <f>DONNEE!$A$4</f>
        <v>32</v>
      </c>
      <c r="M21" s="39" t="str">
        <f>IFERROR(VLOOKUP(L21,Tab_Code_Magasin[],2,0),"")</f>
        <v>CE LA MARSA ERRIADH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73</v>
      </c>
      <c r="T21" s="40" t="str">
        <f t="shared" si="2"/>
        <v>32_A1_2020</v>
      </c>
      <c r="U21" s="40" t="s">
        <v>93</v>
      </c>
      <c r="V21" s="40" t="s">
        <v>94</v>
      </c>
      <c r="W21" s="40" t="s">
        <v>93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70</v>
      </c>
      <c r="B22" s="31" t="s">
        <v>88</v>
      </c>
      <c r="C22" s="31" t="s">
        <v>95</v>
      </c>
      <c r="D22" s="32" t="s">
        <v>21</v>
      </c>
      <c r="E22" s="33" t="s">
        <v>32</v>
      </c>
      <c r="F22" s="22"/>
      <c r="G22" s="34"/>
      <c r="H22" s="35"/>
      <c r="I22" s="36"/>
      <c r="J22" s="36"/>
      <c r="K22" s="37"/>
      <c r="L22" s="38">
        <f>DONNEE!$A$4</f>
        <v>32</v>
      </c>
      <c r="M22" s="39" t="str">
        <f>IFERROR(VLOOKUP(L22,Tab_Code_Magasin[],2,0),"")</f>
        <v>CE LA MARSA ERRIADH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73</v>
      </c>
      <c r="T22" s="40" t="str">
        <f t="shared" si="2"/>
        <v>32_A1_2020</v>
      </c>
      <c r="U22" s="40" t="s">
        <v>96</v>
      </c>
      <c r="V22" s="40" t="s">
        <v>97</v>
      </c>
      <c r="W22" s="40" t="s">
        <v>96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70</v>
      </c>
      <c r="B23" s="31" t="s">
        <v>88</v>
      </c>
      <c r="C23" s="31" t="s">
        <v>98</v>
      </c>
      <c r="D23" s="32" t="s">
        <v>21</v>
      </c>
      <c r="E23" s="33" t="s">
        <v>32</v>
      </c>
      <c r="F23" s="22"/>
      <c r="G23" s="34"/>
      <c r="H23" s="35"/>
      <c r="I23" s="36"/>
      <c r="J23" s="36"/>
      <c r="K23" s="37"/>
      <c r="L23" s="38">
        <f>DONNEE!$A$4</f>
        <v>32</v>
      </c>
      <c r="M23" s="39" t="str">
        <f>IFERROR(VLOOKUP(L23,Tab_Code_Magasin[],2,0),"")</f>
        <v>CE LA MARSA ERRIADH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73</v>
      </c>
      <c r="T23" s="40" t="str">
        <f t="shared" si="2"/>
        <v>32_A1_2020</v>
      </c>
      <c r="U23" s="40" t="s">
        <v>99</v>
      </c>
      <c r="V23" s="40" t="s">
        <v>100</v>
      </c>
      <c r="W23" s="40" t="s">
        <v>99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70</v>
      </c>
      <c r="B24" s="31" t="s">
        <v>88</v>
      </c>
      <c r="C24" s="42" t="s">
        <v>101</v>
      </c>
      <c r="D24" s="32" t="s">
        <v>21</v>
      </c>
      <c r="E24" s="33" t="s">
        <v>32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32</v>
      </c>
      <c r="M24" s="39" t="str">
        <f>IFERROR(VLOOKUP(L24,Tab_Code_Magasin[],2,0),"")</f>
        <v>CE LA MARSA ERRIADH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73</v>
      </c>
      <c r="T24" s="40" t="str">
        <f t="shared" si="2"/>
        <v>32_A1_2020</v>
      </c>
      <c r="U24" s="40" t="s">
        <v>102</v>
      </c>
      <c r="V24" s="40" t="s">
        <v>103</v>
      </c>
      <c r="W24" s="40" t="s">
        <v>102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70</v>
      </c>
      <c r="B25" s="31" t="s">
        <v>88</v>
      </c>
      <c r="C25" s="44" t="s">
        <v>104</v>
      </c>
      <c r="D25" s="32" t="s">
        <v>21</v>
      </c>
      <c r="E25" s="33" t="s">
        <v>32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32</v>
      </c>
      <c r="M25" s="39" t="str">
        <f>IFERROR(VLOOKUP(L25,Tab_Code_Magasin[],2,0),"")</f>
        <v>CE LA MARSA ERRIADH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73</v>
      </c>
      <c r="T25" s="40" t="str">
        <f t="shared" si="2"/>
        <v>32_A1_2020</v>
      </c>
      <c r="U25" s="40" t="s">
        <v>105</v>
      </c>
      <c r="V25" s="40" t="s">
        <v>106</v>
      </c>
      <c r="W25" s="40" t="s">
        <v>105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70</v>
      </c>
      <c r="B26" s="31" t="s">
        <v>88</v>
      </c>
      <c r="C26" s="42" t="s">
        <v>107</v>
      </c>
      <c r="D26" s="32" t="s">
        <v>21</v>
      </c>
      <c r="E26" s="33" t="s">
        <v>32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32</v>
      </c>
      <c r="M26" s="39" t="str">
        <f>IFERROR(VLOOKUP(L26,Tab_Code_Magasin[],2,0),"")</f>
        <v>CE LA MARSA ERRIADH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73</v>
      </c>
      <c r="T26" s="40" t="str">
        <f t="shared" si="2"/>
        <v>32_A1_2020</v>
      </c>
      <c r="U26" s="40" t="s">
        <v>108</v>
      </c>
      <c r="V26" s="40" t="s">
        <v>109</v>
      </c>
      <c r="W26" s="40" t="s">
        <v>108</v>
      </c>
      <c r="X26" s="45" t="s">
        <v>110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70</v>
      </c>
      <c r="B27" s="31" t="s">
        <v>88</v>
      </c>
      <c r="C27" s="31" t="s">
        <v>111</v>
      </c>
      <c r="D27" s="32" t="s">
        <v>21</v>
      </c>
      <c r="E27" s="33" t="s">
        <v>32</v>
      </c>
      <c r="F27" s="22"/>
      <c r="G27" s="34"/>
      <c r="H27" s="35"/>
      <c r="I27" s="36"/>
      <c r="J27" s="36"/>
      <c r="K27" s="37"/>
      <c r="L27" s="38">
        <f>DONNEE!$A$4</f>
        <v>32</v>
      </c>
      <c r="M27" s="39" t="str">
        <f>IFERROR(VLOOKUP(L27,Tab_Code_Magasin[],2,0),"")</f>
        <v>CE LA MARSA ERRIADH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73</v>
      </c>
      <c r="T27" s="40" t="str">
        <f t="shared" si="2"/>
        <v>32_A1_2020</v>
      </c>
      <c r="U27" s="40" t="s">
        <v>112</v>
      </c>
      <c r="V27" s="40" t="s">
        <v>113</v>
      </c>
      <c r="W27" s="40" t="s">
        <v>112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70</v>
      </c>
      <c r="B28" s="31" t="s">
        <v>114</v>
      </c>
      <c r="C28" s="31" t="s">
        <v>115</v>
      </c>
      <c r="D28" s="32" t="s">
        <v>21</v>
      </c>
      <c r="E28" s="33" t="s">
        <v>32</v>
      </c>
      <c r="F28" s="22"/>
      <c r="G28" s="34"/>
      <c r="H28" s="35"/>
      <c r="I28" s="36"/>
      <c r="J28" s="36"/>
      <c r="K28" s="37"/>
      <c r="L28" s="38">
        <f>DONNEE!$A$4</f>
        <v>32</v>
      </c>
      <c r="M28" s="39" t="str">
        <f>IFERROR(VLOOKUP(L28,Tab_Code_Magasin[],2,0),"")</f>
        <v>CE LA MARSA ERRIADH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73</v>
      </c>
      <c r="T28" s="40" t="str">
        <f t="shared" si="2"/>
        <v>32_A1_2020</v>
      </c>
      <c r="U28" s="40" t="s">
        <v>116</v>
      </c>
      <c r="V28" s="40" t="s">
        <v>117</v>
      </c>
      <c r="W28" s="40" t="s">
        <v>116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70</v>
      </c>
      <c r="B29" s="31" t="s">
        <v>114</v>
      </c>
      <c r="C29" s="31" t="s">
        <v>118</v>
      </c>
      <c r="D29" s="32" t="s">
        <v>21</v>
      </c>
      <c r="E29" s="33" t="s">
        <v>32</v>
      </c>
      <c r="F29" s="22"/>
      <c r="G29" s="34"/>
      <c r="H29" s="35"/>
      <c r="I29" s="36"/>
      <c r="J29" s="36"/>
      <c r="K29" s="37"/>
      <c r="L29" s="38">
        <f>DONNEE!$A$4</f>
        <v>32</v>
      </c>
      <c r="M29" s="39" t="str">
        <f>IFERROR(VLOOKUP(L29,Tab_Code_Magasin[],2,0),"")</f>
        <v>CE LA MARSA ERRIADH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73</v>
      </c>
      <c r="T29" s="40" t="str">
        <f t="shared" si="2"/>
        <v>32_A1_2020</v>
      </c>
      <c r="U29" s="40" t="s">
        <v>119</v>
      </c>
      <c r="V29" s="40" t="s">
        <v>120</v>
      </c>
      <c r="W29" s="40" t="s">
        <v>119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70</v>
      </c>
      <c r="B30" s="31" t="s">
        <v>114</v>
      </c>
      <c r="C30" s="31" t="s">
        <v>121</v>
      </c>
      <c r="D30" s="32" t="s">
        <v>21</v>
      </c>
      <c r="E30" s="33" t="s">
        <v>32</v>
      </c>
      <c r="F30" s="22"/>
      <c r="G30" s="34"/>
      <c r="H30" s="35"/>
      <c r="I30" s="36"/>
      <c r="J30" s="36"/>
      <c r="K30" s="37"/>
      <c r="L30" s="38">
        <f>DONNEE!$A$4</f>
        <v>32</v>
      </c>
      <c r="M30" s="39" t="str">
        <f>IFERROR(VLOOKUP(L30,Tab_Code_Magasin[],2,0),"")</f>
        <v>CE LA MARSA ERRIADH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73</v>
      </c>
      <c r="T30" s="40" t="str">
        <f t="shared" si="2"/>
        <v>32_A1_2020</v>
      </c>
      <c r="U30" s="40" t="s">
        <v>122</v>
      </c>
      <c r="V30" s="40" t="s">
        <v>123</v>
      </c>
      <c r="W30" s="40" t="s">
        <v>122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70</v>
      </c>
      <c r="B31" s="31" t="s">
        <v>114</v>
      </c>
      <c r="C31" s="31" t="s">
        <v>124</v>
      </c>
      <c r="D31" s="32" t="s">
        <v>21</v>
      </c>
      <c r="E31" s="33" t="s">
        <v>32</v>
      </c>
      <c r="F31" s="22"/>
      <c r="G31" s="34"/>
      <c r="H31" s="35"/>
      <c r="I31" s="36"/>
      <c r="J31" s="36"/>
      <c r="K31" s="37"/>
      <c r="L31" s="38">
        <f>DONNEE!$A$4</f>
        <v>32</v>
      </c>
      <c r="M31" s="39" t="str">
        <f>IFERROR(VLOOKUP(L31,Tab_Code_Magasin[],2,0),"")</f>
        <v>CE LA MARSA ERRIADH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73</v>
      </c>
      <c r="T31" s="40" t="str">
        <f t="shared" si="2"/>
        <v>32_A1_2020</v>
      </c>
      <c r="U31" s="40" t="s">
        <v>125</v>
      </c>
      <c r="V31" s="40" t="s">
        <v>126</v>
      </c>
      <c r="W31" s="40" t="s">
        <v>125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70</v>
      </c>
      <c r="B32" s="31" t="s">
        <v>127</v>
      </c>
      <c r="C32" s="31" t="s">
        <v>128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32</v>
      </c>
      <c r="M32" s="39" t="str">
        <f>IFERROR(VLOOKUP(L32,Tab_Code_Magasin[],2,0),"")</f>
        <v>CE LA MARSA ERRIADH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73</v>
      </c>
      <c r="T32" s="40" t="str">
        <f t="shared" si="2"/>
        <v>32_A1_2020</v>
      </c>
      <c r="U32" s="40" t="s">
        <v>129</v>
      </c>
      <c r="V32" s="40" t="s">
        <v>130</v>
      </c>
      <c r="W32" s="40" t="s">
        <v>129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131</v>
      </c>
      <c r="B33" s="31" t="s">
        <v>132</v>
      </c>
      <c r="C33" s="51" t="s">
        <v>133</v>
      </c>
      <c r="D33" s="32" t="s">
        <v>21</v>
      </c>
      <c r="E33" s="33" t="s">
        <v>32</v>
      </c>
      <c r="F33" s="22"/>
      <c r="G33" s="34"/>
      <c r="H33" s="35"/>
      <c r="I33" s="36"/>
      <c r="J33" s="36"/>
      <c r="K33" s="37"/>
      <c r="L33" s="38">
        <f>DONNEE!$A$4</f>
        <v>32</v>
      </c>
      <c r="M33" s="39" t="str">
        <f>IFERROR(VLOOKUP(L33,Tab_Code_Magasin[],2,0),"")</f>
        <v>CE LA MARSA ERRIADH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73</v>
      </c>
      <c r="T33" s="40" t="str">
        <f t="shared" si="2"/>
        <v>32_A1_2020</v>
      </c>
      <c r="U33" s="40" t="s">
        <v>134</v>
      </c>
      <c r="V33" s="40" t="s">
        <v>135</v>
      </c>
      <c r="W33" s="40" t="s">
        <v>134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131</v>
      </c>
      <c r="B34" s="31" t="s">
        <v>132</v>
      </c>
      <c r="C34" s="51" t="s">
        <v>136</v>
      </c>
      <c r="D34" s="32" t="s">
        <v>21</v>
      </c>
      <c r="E34" s="33" t="s">
        <v>32</v>
      </c>
      <c r="F34" s="22"/>
      <c r="G34" s="34"/>
      <c r="H34" s="35"/>
      <c r="I34" s="36"/>
      <c r="J34" s="36"/>
      <c r="K34" s="37"/>
      <c r="L34" s="38">
        <f>DONNEE!$A$4</f>
        <v>32</v>
      </c>
      <c r="M34" s="39" t="str">
        <f>IFERROR(VLOOKUP(L34,Tab_Code_Magasin[],2,0),"")</f>
        <v>CE LA MARSA ERRIADH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73</v>
      </c>
      <c r="T34" s="40" t="str">
        <f t="shared" si="2"/>
        <v>32_A1_2020</v>
      </c>
      <c r="U34" s="40" t="s">
        <v>137</v>
      </c>
      <c r="V34" s="40" t="s">
        <v>138</v>
      </c>
      <c r="W34" s="40" t="s">
        <v>137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131</v>
      </c>
      <c r="B35" s="31" t="s">
        <v>132</v>
      </c>
      <c r="C35" s="31" t="s">
        <v>139</v>
      </c>
      <c r="D35" s="32" t="s">
        <v>21</v>
      </c>
      <c r="E35" s="33" t="s">
        <v>32</v>
      </c>
      <c r="F35" s="22"/>
      <c r="G35" s="34"/>
      <c r="H35" s="35"/>
      <c r="I35" s="36"/>
      <c r="J35" s="36"/>
      <c r="K35" s="37"/>
      <c r="L35" s="38">
        <f>DONNEE!$A$4</f>
        <v>32</v>
      </c>
      <c r="M35" s="39" t="str">
        <f>IFERROR(VLOOKUP(L35,Tab_Code_Magasin[],2,0),"")</f>
        <v>CE LA MARSA ERRIADH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73</v>
      </c>
      <c r="T35" s="40" t="str">
        <f t="shared" si="2"/>
        <v>32_A1_2020</v>
      </c>
      <c r="U35" s="40" t="s">
        <v>140</v>
      </c>
      <c r="V35" s="40" t="s">
        <v>141</v>
      </c>
      <c r="W35" s="40" t="s">
        <v>140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131</v>
      </c>
      <c r="B36" s="31" t="s">
        <v>132</v>
      </c>
      <c r="C36" s="51" t="s">
        <v>142</v>
      </c>
      <c r="D36" s="32" t="s">
        <v>21</v>
      </c>
      <c r="E36" s="33" t="s">
        <v>32</v>
      </c>
      <c r="F36" s="22"/>
      <c r="G36" s="34"/>
      <c r="H36" s="35"/>
      <c r="I36" s="36"/>
      <c r="J36" s="36"/>
      <c r="K36" s="37"/>
      <c r="L36" s="38">
        <f>DONNEE!$A$4</f>
        <v>32</v>
      </c>
      <c r="M36" s="39" t="str">
        <f>IFERROR(VLOOKUP(L36,Tab_Code_Magasin[],2,0),"")</f>
        <v>CE LA MARSA ERRIADH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73</v>
      </c>
      <c r="T36" s="40" t="str">
        <f t="shared" si="2"/>
        <v>32_A1_2020</v>
      </c>
      <c r="U36" s="40" t="s">
        <v>143</v>
      </c>
      <c r="V36" s="40" t="s">
        <v>144</v>
      </c>
      <c r="W36" s="40" t="s">
        <v>143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131</v>
      </c>
      <c r="B37" s="31" t="s">
        <v>132</v>
      </c>
      <c r="C37" s="51" t="s">
        <v>145</v>
      </c>
      <c r="D37" s="32" t="s">
        <v>21</v>
      </c>
      <c r="E37" s="33" t="s">
        <v>32</v>
      </c>
      <c r="F37" s="22"/>
      <c r="G37" s="34"/>
      <c r="H37" s="35"/>
      <c r="I37" s="36"/>
      <c r="J37" s="36"/>
      <c r="K37" s="37"/>
      <c r="L37" s="38">
        <f>DONNEE!$A$4</f>
        <v>32</v>
      </c>
      <c r="M37" s="39" t="str">
        <f>IFERROR(VLOOKUP(L37,Tab_Code_Magasin[],2,0),"")</f>
        <v>CE LA MARSA ERRIADH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73</v>
      </c>
      <c r="T37" s="40" t="str">
        <f t="shared" si="2"/>
        <v>32_A1_2020</v>
      </c>
      <c r="U37" s="40" t="s">
        <v>146</v>
      </c>
      <c r="V37" s="40" t="s">
        <v>147</v>
      </c>
      <c r="W37" s="40" t="s">
        <v>146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131</v>
      </c>
      <c r="B38" s="31" t="s">
        <v>132</v>
      </c>
      <c r="C38" s="51" t="s">
        <v>148</v>
      </c>
      <c r="D38" s="32" t="s">
        <v>21</v>
      </c>
      <c r="E38" s="33" t="s">
        <v>32</v>
      </c>
      <c r="F38" s="22"/>
      <c r="G38" s="34"/>
      <c r="H38" s="35"/>
      <c r="I38" s="36"/>
      <c r="J38" s="36"/>
      <c r="K38" s="37"/>
      <c r="L38" s="38">
        <f>DONNEE!$A$4</f>
        <v>32</v>
      </c>
      <c r="M38" s="39" t="str">
        <f>IFERROR(VLOOKUP(L38,Tab_Code_Magasin[],2,0),"")</f>
        <v>CE LA MARSA ERRIADH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73</v>
      </c>
      <c r="T38" s="40" t="str">
        <f t="shared" si="2"/>
        <v>32_A1_2020</v>
      </c>
      <c r="U38" s="40" t="s">
        <v>149</v>
      </c>
      <c r="V38" s="40" t="s">
        <v>150</v>
      </c>
      <c r="W38" s="40" t="s">
        <v>149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131</v>
      </c>
      <c r="B39" s="31" t="s">
        <v>132</v>
      </c>
      <c r="C39" s="44" t="s">
        <v>151</v>
      </c>
      <c r="D39" s="32" t="s">
        <v>21</v>
      </c>
      <c r="E39" s="33" t="s">
        <v>32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32</v>
      </c>
      <c r="M39" s="39" t="str">
        <f>IFERROR(VLOOKUP(L39,Tab_Code_Magasin[],2,0),"")</f>
        <v>CE LA MARSA ERRIADH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73</v>
      </c>
      <c r="T39" s="40" t="str">
        <f t="shared" si="2"/>
        <v>32_A1_2020</v>
      </c>
      <c r="U39" s="40" t="s">
        <v>152</v>
      </c>
      <c r="V39" s="40" t="s">
        <v>153</v>
      </c>
      <c r="W39" s="40" t="s">
        <v>152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131</v>
      </c>
      <c r="B40" s="31" t="s">
        <v>132</v>
      </c>
      <c r="C40" s="51" t="s">
        <v>154</v>
      </c>
      <c r="D40" s="32" t="s">
        <v>21</v>
      </c>
      <c r="E40" s="33" t="s">
        <v>32</v>
      </c>
      <c r="F40" s="22"/>
      <c r="G40" s="34"/>
      <c r="H40" s="35"/>
      <c r="I40" s="36"/>
      <c r="J40" s="36"/>
      <c r="K40" s="37"/>
      <c r="L40" s="38">
        <f>DONNEE!$A$4</f>
        <v>32</v>
      </c>
      <c r="M40" s="39" t="str">
        <f>IFERROR(VLOOKUP(L40,Tab_Code_Magasin[],2,0),"")</f>
        <v>CE LA MARSA ERRIADH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73</v>
      </c>
      <c r="T40" s="40" t="str">
        <f t="shared" si="2"/>
        <v>32_A1_2020</v>
      </c>
      <c r="U40" s="40" t="s">
        <v>155</v>
      </c>
      <c r="V40" s="40" t="s">
        <v>156</v>
      </c>
      <c r="W40" s="40" t="s">
        <v>155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131</v>
      </c>
      <c r="B41" s="31" t="s">
        <v>157</v>
      </c>
      <c r="C41" s="52" t="s">
        <v>158</v>
      </c>
      <c r="D41" s="32" t="s">
        <v>21</v>
      </c>
      <c r="E41" s="33" t="s">
        <v>32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32</v>
      </c>
      <c r="M41" s="39" t="str">
        <f>IFERROR(VLOOKUP(L41,Tab_Code_Magasin[],2,0),"")</f>
        <v>CE LA MARSA ERRIADH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73</v>
      </c>
      <c r="T41" s="40" t="str">
        <f t="shared" si="2"/>
        <v>32_A1_2020</v>
      </c>
      <c r="U41" s="40" t="s">
        <v>159</v>
      </c>
      <c r="V41" s="40" t="s">
        <v>160</v>
      </c>
      <c r="W41" s="40" t="s">
        <v>159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131</v>
      </c>
      <c r="B42" s="31" t="s">
        <v>157</v>
      </c>
      <c r="C42" s="31" t="s">
        <v>161</v>
      </c>
      <c r="D42" s="32" t="s">
        <v>21</v>
      </c>
      <c r="E42" s="33" t="s">
        <v>32</v>
      </c>
      <c r="F42" s="22"/>
      <c r="G42" s="34"/>
      <c r="H42" s="35"/>
      <c r="I42" s="36"/>
      <c r="J42" s="36"/>
      <c r="K42" s="37"/>
      <c r="L42" s="38">
        <f>DONNEE!$A$4</f>
        <v>32</v>
      </c>
      <c r="M42" s="39" t="str">
        <f>IFERROR(VLOOKUP(L42,Tab_Code_Magasin[],2,0),"")</f>
        <v>CE LA MARSA ERRIADH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73</v>
      </c>
      <c r="T42" s="40" t="str">
        <f t="shared" si="2"/>
        <v>32_A1_2020</v>
      </c>
      <c r="U42" s="40" t="s">
        <v>162</v>
      </c>
      <c r="V42" s="40" t="s">
        <v>163</v>
      </c>
      <c r="W42" s="40" t="s">
        <v>162</v>
      </c>
      <c r="X42" s="45" t="s">
        <v>164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131</v>
      </c>
      <c r="B43" s="31" t="s">
        <v>157</v>
      </c>
      <c r="C43" s="31" t="s">
        <v>165</v>
      </c>
      <c r="D43" s="32" t="s">
        <v>21</v>
      </c>
      <c r="E43" s="33" t="s">
        <v>32</v>
      </c>
      <c r="F43" s="22"/>
      <c r="G43" s="34"/>
      <c r="H43" s="35"/>
      <c r="I43" s="36"/>
      <c r="J43" s="36"/>
      <c r="K43" s="37"/>
      <c r="L43" s="38">
        <f>DONNEE!$A$4</f>
        <v>32</v>
      </c>
      <c r="M43" s="39" t="str">
        <f>IFERROR(VLOOKUP(L43,Tab_Code_Magasin[],2,0),"")</f>
        <v>CE LA MARSA ERRIADH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73</v>
      </c>
      <c r="T43" s="40" t="str">
        <f t="shared" si="2"/>
        <v>32_A1_2020</v>
      </c>
      <c r="U43" s="40"/>
      <c r="V43" s="40"/>
      <c r="W43" s="40" t="s">
        <v>166</v>
      </c>
      <c r="X43" s="45" t="s">
        <v>167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131</v>
      </c>
      <c r="B44" s="31" t="s">
        <v>157</v>
      </c>
      <c r="C44" s="31" t="s">
        <v>168</v>
      </c>
      <c r="D44" s="32" t="s">
        <v>21</v>
      </c>
      <c r="E44" s="33" t="s">
        <v>32</v>
      </c>
      <c r="F44" s="22"/>
      <c r="G44" s="34"/>
      <c r="H44" s="35"/>
      <c r="I44" s="36"/>
      <c r="J44" s="36"/>
      <c r="K44" s="37"/>
      <c r="L44" s="38">
        <f>DONNEE!$A$4</f>
        <v>32</v>
      </c>
      <c r="M44" s="39" t="str">
        <f>IFERROR(VLOOKUP(L44,Tab_Code_Magasin[],2,0),"")</f>
        <v>CE LA MARSA ERRIADH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73</v>
      </c>
      <c r="T44" s="40" t="str">
        <f t="shared" si="2"/>
        <v>32_A1_2020</v>
      </c>
      <c r="U44" s="40" t="s">
        <v>166</v>
      </c>
      <c r="V44" s="40" t="s">
        <v>169</v>
      </c>
      <c r="W44" s="40" t="s">
        <v>170</v>
      </c>
      <c r="X44" s="45" t="s">
        <v>171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131</v>
      </c>
      <c r="B45" s="31" t="s">
        <v>157</v>
      </c>
      <c r="C45" s="42" t="s">
        <v>172</v>
      </c>
      <c r="D45" s="32" t="s">
        <v>21</v>
      </c>
      <c r="E45" s="33" t="s">
        <v>32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32</v>
      </c>
      <c r="M45" s="39" t="str">
        <f>IFERROR(VLOOKUP(L45,Tab_Code_Magasin[],2,0),"")</f>
        <v>CE LA MARSA ERRIADH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73</v>
      </c>
      <c r="T45" s="40" t="str">
        <f t="shared" si="2"/>
        <v>32_A1_2020</v>
      </c>
      <c r="U45" s="40" t="s">
        <v>170</v>
      </c>
      <c r="V45" s="40" t="s">
        <v>173</v>
      </c>
      <c r="W45" s="40" t="s">
        <v>174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131</v>
      </c>
      <c r="B46" s="31" t="s">
        <v>157</v>
      </c>
      <c r="C46" s="42" t="s">
        <v>175</v>
      </c>
      <c r="D46" s="32" t="s">
        <v>21</v>
      </c>
      <c r="E46" s="33" t="s">
        <v>32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32</v>
      </c>
      <c r="M46" s="39" t="str">
        <f>IFERROR(VLOOKUP(L46,Tab_Code_Magasin[],2,0),"")</f>
        <v>CE LA MARSA ERRIADH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73</v>
      </c>
      <c r="T46" s="40" t="str">
        <f t="shared" si="2"/>
        <v>32_A1_2020</v>
      </c>
      <c r="U46" s="40" t="s">
        <v>174</v>
      </c>
      <c r="V46" s="40" t="s">
        <v>176</v>
      </c>
      <c r="W46" s="40" t="s">
        <v>177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131</v>
      </c>
      <c r="B47" s="31" t="s">
        <v>157</v>
      </c>
      <c r="C47" s="31" t="s">
        <v>178</v>
      </c>
      <c r="D47" s="32" t="s">
        <v>21</v>
      </c>
      <c r="E47" s="33" t="s">
        <v>32</v>
      </c>
      <c r="F47" s="22"/>
      <c r="G47" s="34"/>
      <c r="H47" s="35"/>
      <c r="I47" s="36"/>
      <c r="J47" s="36"/>
      <c r="K47" s="37"/>
      <c r="L47" s="38">
        <f>DONNEE!$A$4</f>
        <v>32</v>
      </c>
      <c r="M47" s="39" t="str">
        <f>IFERROR(VLOOKUP(L47,Tab_Code_Magasin[],2,0),"")</f>
        <v>CE LA MARSA ERRIADH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73</v>
      </c>
      <c r="T47" s="40" t="str">
        <f t="shared" si="2"/>
        <v>32_A1_2020</v>
      </c>
      <c r="U47" s="40" t="s">
        <v>177</v>
      </c>
      <c r="V47" s="40" t="s">
        <v>179</v>
      </c>
      <c r="W47" s="40" t="s">
        <v>180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131</v>
      </c>
      <c r="B48" s="31" t="s">
        <v>157</v>
      </c>
      <c r="C48" s="42" t="s">
        <v>181</v>
      </c>
      <c r="D48" s="32" t="s">
        <v>21</v>
      </c>
      <c r="E48" s="33" t="s">
        <v>32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32</v>
      </c>
      <c r="M48" s="39" t="str">
        <f>IFERROR(VLOOKUP(L48,Tab_Code_Magasin[],2,0),"")</f>
        <v>CE LA MARSA ERRIADH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73</v>
      </c>
      <c r="T48" s="40" t="str">
        <f t="shared" si="2"/>
        <v>32_A1_2020</v>
      </c>
      <c r="U48" s="40" t="s">
        <v>180</v>
      </c>
      <c r="V48" s="40" t="s">
        <v>182</v>
      </c>
      <c r="W48" s="40" t="s">
        <v>183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131</v>
      </c>
      <c r="B49" s="31" t="s">
        <v>157</v>
      </c>
      <c r="C49" s="52" t="s">
        <v>184</v>
      </c>
      <c r="D49" s="32" t="s">
        <v>21</v>
      </c>
      <c r="E49" s="33" t="s">
        <v>32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32</v>
      </c>
      <c r="M49" s="39" t="str">
        <f>IFERROR(VLOOKUP(L49,Tab_Code_Magasin[],2,0),"")</f>
        <v>CE LA MARSA ERRIADH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73</v>
      </c>
      <c r="T49" s="40" t="str">
        <f t="shared" si="2"/>
        <v>32_A1_2020</v>
      </c>
      <c r="U49" s="40" t="s">
        <v>183</v>
      </c>
      <c r="V49" s="40" t="s">
        <v>185</v>
      </c>
      <c r="W49" s="40" t="s">
        <v>186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131</v>
      </c>
      <c r="B50" s="31" t="s">
        <v>157</v>
      </c>
      <c r="C50" s="31" t="s">
        <v>187</v>
      </c>
      <c r="D50" s="32" t="s">
        <v>21</v>
      </c>
      <c r="E50" s="33" t="s">
        <v>32</v>
      </c>
      <c r="F50" s="22"/>
      <c r="G50" s="34"/>
      <c r="H50" s="35"/>
      <c r="I50" s="36"/>
      <c r="J50" s="36"/>
      <c r="K50" s="37"/>
      <c r="L50" s="38">
        <f>DONNEE!$A$4</f>
        <v>32</v>
      </c>
      <c r="M50" s="39" t="str">
        <f>IFERROR(VLOOKUP(L50,Tab_Code_Magasin[],2,0),"")</f>
        <v>CE LA MARSA ERRIADH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73</v>
      </c>
      <c r="T50" s="40" t="str">
        <f t="shared" si="2"/>
        <v>32_A1_2020</v>
      </c>
      <c r="U50" s="40" t="s">
        <v>186</v>
      </c>
      <c r="V50" s="40" t="s">
        <v>188</v>
      </c>
      <c r="W50" s="40" t="s">
        <v>189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131</v>
      </c>
      <c r="B51" s="31" t="s">
        <v>157</v>
      </c>
      <c r="C51" s="31" t="s">
        <v>190</v>
      </c>
      <c r="D51" s="32" t="s">
        <v>21</v>
      </c>
      <c r="E51" s="33" t="s">
        <v>32</v>
      </c>
      <c r="F51" s="22"/>
      <c r="G51" s="34"/>
      <c r="H51" s="35"/>
      <c r="I51" s="36"/>
      <c r="J51" s="36"/>
      <c r="K51" s="37"/>
      <c r="L51" s="38">
        <f>DONNEE!$A$4</f>
        <v>32</v>
      </c>
      <c r="M51" s="39" t="str">
        <f>IFERROR(VLOOKUP(L51,Tab_Code_Magasin[],2,0),"")</f>
        <v>CE LA MARSA ERRIADH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73</v>
      </c>
      <c r="T51" s="40" t="str">
        <f t="shared" si="2"/>
        <v>32_A1_2020</v>
      </c>
      <c r="U51" s="40" t="s">
        <v>189</v>
      </c>
      <c r="V51" s="40" t="s">
        <v>191</v>
      </c>
      <c r="W51" s="40" t="s">
        <v>192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131</v>
      </c>
      <c r="B52" s="31" t="s">
        <v>157</v>
      </c>
      <c r="C52" s="31" t="s">
        <v>193</v>
      </c>
      <c r="D52" s="32" t="s">
        <v>21</v>
      </c>
      <c r="E52" s="33" t="s">
        <v>32</v>
      </c>
      <c r="F52" s="22"/>
      <c r="G52" s="34"/>
      <c r="H52" s="35"/>
      <c r="I52" s="36"/>
      <c r="J52" s="36"/>
      <c r="K52" s="37"/>
      <c r="L52" s="38">
        <f>DONNEE!$A$4</f>
        <v>32</v>
      </c>
      <c r="M52" s="39" t="str">
        <f>IFERROR(VLOOKUP(L52,Tab_Code_Magasin[],2,0),"")</f>
        <v>CE LA MARSA ERRIADH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73</v>
      </c>
      <c r="T52" s="40" t="str">
        <f t="shared" si="2"/>
        <v>32_A1_2020</v>
      </c>
      <c r="U52" s="40" t="s">
        <v>192</v>
      </c>
      <c r="V52" s="40" t="s">
        <v>194</v>
      </c>
      <c r="W52" s="40" t="s">
        <v>195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131</v>
      </c>
      <c r="B53" s="31" t="s">
        <v>157</v>
      </c>
      <c r="C53" s="42" t="s">
        <v>196</v>
      </c>
      <c r="D53" s="32" t="s">
        <v>21</v>
      </c>
      <c r="E53" s="33" t="s">
        <v>32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32</v>
      </c>
      <c r="M53" s="39" t="str">
        <f>IFERROR(VLOOKUP(L53,Tab_Code_Magasin[],2,0),"")</f>
        <v>CE LA MARSA ERRIADH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73</v>
      </c>
      <c r="T53" s="40" t="str">
        <f t="shared" si="2"/>
        <v>32_A1_2020</v>
      </c>
      <c r="U53" s="40" t="s">
        <v>195</v>
      </c>
      <c r="V53" s="40" t="s">
        <v>197</v>
      </c>
      <c r="W53" s="40" t="s">
        <v>198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131</v>
      </c>
      <c r="B54" s="31" t="s">
        <v>157</v>
      </c>
      <c r="C54" s="42" t="s">
        <v>199</v>
      </c>
      <c r="D54" s="32" t="s">
        <v>21</v>
      </c>
      <c r="E54" s="33" t="s">
        <v>32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32</v>
      </c>
      <c r="M54" s="39" t="str">
        <f>IFERROR(VLOOKUP(L54,Tab_Code_Magasin[],2,0),"")</f>
        <v>CE LA MARSA ERRIADH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73</v>
      </c>
      <c r="T54" s="40" t="str">
        <f t="shared" si="2"/>
        <v>32_A1_2020</v>
      </c>
      <c r="U54" s="40" t="s">
        <v>198</v>
      </c>
      <c r="V54" s="40" t="s">
        <v>200</v>
      </c>
      <c r="W54" s="40" t="s">
        <v>201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131</v>
      </c>
      <c r="B55" s="31" t="s">
        <v>157</v>
      </c>
      <c r="C55" s="42" t="s">
        <v>202</v>
      </c>
      <c r="D55" s="32" t="s">
        <v>21</v>
      </c>
      <c r="E55" s="33" t="s">
        <v>32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32</v>
      </c>
      <c r="M55" s="39" t="str">
        <f>IFERROR(VLOOKUP(L55,Tab_Code_Magasin[],2,0),"")</f>
        <v>CE LA MARSA ERRIADH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73</v>
      </c>
      <c r="T55" s="40" t="str">
        <f t="shared" si="2"/>
        <v>32_A1_2020</v>
      </c>
      <c r="U55" s="40" t="s">
        <v>201</v>
      </c>
      <c r="V55" s="40" t="s">
        <v>203</v>
      </c>
      <c r="W55" s="40" t="s">
        <v>204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131</v>
      </c>
      <c r="B56" s="31" t="s">
        <v>157</v>
      </c>
      <c r="C56" s="42" t="s">
        <v>205</v>
      </c>
      <c r="D56" s="32" t="s">
        <v>21</v>
      </c>
      <c r="E56" s="33" t="s">
        <v>32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32</v>
      </c>
      <c r="M56" s="39" t="str">
        <f>IFERROR(VLOOKUP(L56,Tab_Code_Magasin[],2,0),"")</f>
        <v>CE LA MARSA ERRIADH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73</v>
      </c>
      <c r="T56" s="40" t="str">
        <f t="shared" si="2"/>
        <v>32_A1_2020</v>
      </c>
      <c r="U56" s="40" t="s">
        <v>204</v>
      </c>
      <c r="V56" s="40" t="s">
        <v>206</v>
      </c>
      <c r="W56" s="40" t="s">
        <v>207</v>
      </c>
      <c r="X56" s="45" t="s">
        <v>208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131</v>
      </c>
      <c r="B57" s="31" t="s">
        <v>157</v>
      </c>
      <c r="C57" s="52" t="s">
        <v>209</v>
      </c>
      <c r="D57" s="32" t="s">
        <v>21</v>
      </c>
      <c r="E57" s="33" t="s">
        <v>32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32</v>
      </c>
      <c r="M57" s="39" t="str">
        <f>IFERROR(VLOOKUP(L57,Tab_Code_Magasin[],2,0),"")</f>
        <v>CE LA MARSA ERRIADH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73</v>
      </c>
      <c r="T57" s="40" t="str">
        <f t="shared" si="2"/>
        <v>32_A1_2020</v>
      </c>
      <c r="U57" s="40" t="s">
        <v>207</v>
      </c>
      <c r="V57" s="40" t="s">
        <v>210</v>
      </c>
      <c r="W57" s="40" t="s">
        <v>211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131</v>
      </c>
      <c r="B58" s="31" t="s">
        <v>157</v>
      </c>
      <c r="C58" s="31" t="s">
        <v>212</v>
      </c>
      <c r="D58" s="32" t="s">
        <v>21</v>
      </c>
      <c r="E58" s="33" t="s">
        <v>32</v>
      </c>
      <c r="F58" s="22"/>
      <c r="G58" s="34"/>
      <c r="H58" s="35"/>
      <c r="I58" s="36"/>
      <c r="J58" s="36"/>
      <c r="K58" s="37"/>
      <c r="L58" s="38">
        <f>DONNEE!$A$4</f>
        <v>32</v>
      </c>
      <c r="M58" s="39" t="str">
        <f>IFERROR(VLOOKUP(L58,Tab_Code_Magasin[],2,0),"")</f>
        <v>CE LA MARSA ERRIADH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73</v>
      </c>
      <c r="T58" s="40" t="str">
        <f t="shared" si="2"/>
        <v>32_A1_2020</v>
      </c>
      <c r="U58" s="40" t="s">
        <v>211</v>
      </c>
      <c r="V58" s="40" t="s">
        <v>213</v>
      </c>
      <c r="W58" s="40" t="s">
        <v>214</v>
      </c>
      <c r="X58" s="45" t="s">
        <v>171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131</v>
      </c>
      <c r="B59" s="30" t="s">
        <v>215</v>
      </c>
      <c r="C59" s="31" t="s">
        <v>161</v>
      </c>
      <c r="D59" s="32" t="s">
        <v>21</v>
      </c>
      <c r="E59" s="33" t="s">
        <v>32</v>
      </c>
      <c r="F59" s="22"/>
      <c r="G59" s="34"/>
      <c r="H59" s="35"/>
      <c r="I59" s="36"/>
      <c r="J59" s="36"/>
      <c r="K59" s="37"/>
      <c r="L59" s="38">
        <f>DONNEE!$A$4</f>
        <v>32</v>
      </c>
      <c r="M59" s="39" t="str">
        <f>IFERROR(VLOOKUP(L59,Tab_Code_Magasin[],2,0),"")</f>
        <v>CE LA MARSA ERRIADH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73</v>
      </c>
      <c r="T59" s="40" t="str">
        <f t="shared" si="2"/>
        <v>32_A1_2020</v>
      </c>
      <c r="U59" s="40" t="s">
        <v>216</v>
      </c>
      <c r="V59" s="40" t="s">
        <v>217</v>
      </c>
      <c r="W59" s="40" t="s">
        <v>218</v>
      </c>
      <c r="X59" s="45" t="s">
        <v>164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131</v>
      </c>
      <c r="B60" s="30" t="s">
        <v>215</v>
      </c>
      <c r="C60" s="31" t="s">
        <v>219</v>
      </c>
      <c r="D60" s="32" t="s">
        <v>21</v>
      </c>
      <c r="E60" s="33" t="s">
        <v>32</v>
      </c>
      <c r="F60" s="22"/>
      <c r="G60" s="34"/>
      <c r="H60" s="35"/>
      <c r="I60" s="36"/>
      <c r="J60" s="36"/>
      <c r="K60" s="37"/>
      <c r="L60" s="38">
        <f>DONNEE!$A$4</f>
        <v>32</v>
      </c>
      <c r="M60" s="39" t="str">
        <f>IFERROR(VLOOKUP(L60,Tab_Code_Magasin[],2,0),"")</f>
        <v>CE LA MARSA ERRIADH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73</v>
      </c>
      <c r="T60" s="40" t="str">
        <f t="shared" si="2"/>
        <v>32_A1_2020</v>
      </c>
      <c r="U60" s="40"/>
      <c r="V60" s="40"/>
      <c r="W60" s="40" t="s">
        <v>220</v>
      </c>
      <c r="X60" s="45" t="s">
        <v>221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131</v>
      </c>
      <c r="B61" s="30" t="s">
        <v>215</v>
      </c>
      <c r="C61" s="52" t="s">
        <v>158</v>
      </c>
      <c r="D61" s="32" t="s">
        <v>21</v>
      </c>
      <c r="E61" s="33" t="s">
        <v>32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32</v>
      </c>
      <c r="M61" s="39" t="str">
        <f>IFERROR(VLOOKUP(L61,Tab_Code_Magasin[],2,0),"")</f>
        <v>CE LA MARSA ERRIADH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73</v>
      </c>
      <c r="T61" s="40" t="str">
        <f t="shared" si="2"/>
        <v>32_A1_2020</v>
      </c>
      <c r="U61" s="40" t="s">
        <v>218</v>
      </c>
      <c r="V61" s="40" t="s">
        <v>222</v>
      </c>
      <c r="W61" s="40" t="s">
        <v>223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131</v>
      </c>
      <c r="B62" s="30" t="s">
        <v>215</v>
      </c>
      <c r="C62" s="31" t="s">
        <v>224</v>
      </c>
      <c r="D62" s="32" t="s">
        <v>21</v>
      </c>
      <c r="E62" s="33" t="s">
        <v>32</v>
      </c>
      <c r="F62" s="22"/>
      <c r="G62" s="34"/>
      <c r="H62" s="35"/>
      <c r="I62" s="36"/>
      <c r="J62" s="36"/>
      <c r="K62" s="37"/>
      <c r="L62" s="38">
        <f>DONNEE!$A$4</f>
        <v>32</v>
      </c>
      <c r="M62" s="39" t="str">
        <f>IFERROR(VLOOKUP(L62,Tab_Code_Magasin[],2,0),"")</f>
        <v>CE LA MARSA ERRIADH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73</v>
      </c>
      <c r="T62" s="40" t="str">
        <f t="shared" si="2"/>
        <v>32_A1_2020</v>
      </c>
      <c r="U62" s="40" t="s">
        <v>220</v>
      </c>
      <c r="V62" s="40" t="s">
        <v>225</v>
      </c>
      <c r="W62" s="40" t="s">
        <v>226</v>
      </c>
      <c r="X62" s="45" t="s">
        <v>171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131</v>
      </c>
      <c r="B63" s="30" t="s">
        <v>215</v>
      </c>
      <c r="C63" s="42" t="s">
        <v>175</v>
      </c>
      <c r="D63" s="32" t="s">
        <v>21</v>
      </c>
      <c r="E63" s="33" t="s">
        <v>32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32</v>
      </c>
      <c r="M63" s="39" t="str">
        <f>IFERROR(VLOOKUP(L63,Tab_Code_Magasin[],2,0),"")</f>
        <v>CE LA MARSA ERRIADH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73</v>
      </c>
      <c r="T63" s="40" t="str">
        <f t="shared" si="2"/>
        <v>32_A1_2020</v>
      </c>
      <c r="U63" s="40" t="s">
        <v>227</v>
      </c>
      <c r="V63" s="40" t="s">
        <v>228</v>
      </c>
      <c r="W63" s="40" t="s">
        <v>229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131</v>
      </c>
      <c r="B64" s="30" t="s">
        <v>215</v>
      </c>
      <c r="C64" s="31" t="s">
        <v>230</v>
      </c>
      <c r="D64" s="32" t="s">
        <v>21</v>
      </c>
      <c r="E64" s="33" t="s">
        <v>32</v>
      </c>
      <c r="F64" s="22"/>
      <c r="G64" s="34"/>
      <c r="H64" s="35"/>
      <c r="I64" s="36"/>
      <c r="J64" s="36"/>
      <c r="K64" s="37"/>
      <c r="L64" s="38">
        <f>DONNEE!$A$4</f>
        <v>32</v>
      </c>
      <c r="M64" s="39" t="str">
        <f>IFERROR(VLOOKUP(L64,Tab_Code_Magasin[],2,0),"")</f>
        <v>CE LA MARSA ERRIADH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73</v>
      </c>
      <c r="T64" s="40" t="str">
        <f t="shared" si="2"/>
        <v>32_A1_2020</v>
      </c>
      <c r="U64" s="40" t="s">
        <v>231</v>
      </c>
      <c r="V64" s="40" t="s">
        <v>232</v>
      </c>
      <c r="W64" s="40" t="s">
        <v>233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131</v>
      </c>
      <c r="B65" s="30" t="s">
        <v>215</v>
      </c>
      <c r="C65" s="42" t="s">
        <v>234</v>
      </c>
      <c r="D65" s="32" t="s">
        <v>21</v>
      </c>
      <c r="E65" s="33" t="s">
        <v>32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32</v>
      </c>
      <c r="M65" s="39" t="str">
        <f>IFERROR(VLOOKUP(L65,Tab_Code_Magasin[],2,0),"")</f>
        <v>CE LA MARSA ERRIADH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73</v>
      </c>
      <c r="T65" s="40" t="str">
        <f t="shared" si="2"/>
        <v>32_A1_2020</v>
      </c>
      <c r="U65" s="40" t="s">
        <v>229</v>
      </c>
      <c r="V65" s="40" t="s">
        <v>235</v>
      </c>
      <c r="W65" s="40" t="s">
        <v>236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131</v>
      </c>
      <c r="B66" s="30" t="s">
        <v>215</v>
      </c>
      <c r="C66" s="42" t="s">
        <v>199</v>
      </c>
      <c r="D66" s="32" t="s">
        <v>21</v>
      </c>
      <c r="E66" s="33" t="s">
        <v>32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32</v>
      </c>
      <c r="M66" s="39" t="str">
        <f>IFERROR(VLOOKUP(L66,Tab_Code_Magasin[],2,0),"")</f>
        <v>CE LA MARSA ERRIADH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73</v>
      </c>
      <c r="T66" s="40" t="str">
        <f t="shared" si="2"/>
        <v>32_A1_2020</v>
      </c>
      <c r="U66" s="40" t="s">
        <v>233</v>
      </c>
      <c r="V66" s="40" t="s">
        <v>237</v>
      </c>
      <c r="W66" s="40" t="s">
        <v>238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131</v>
      </c>
      <c r="B67" s="30" t="s">
        <v>215</v>
      </c>
      <c r="C67" s="42" t="s">
        <v>202</v>
      </c>
      <c r="D67" s="32" t="s">
        <v>21</v>
      </c>
      <c r="E67" s="33" t="s">
        <v>32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32</v>
      </c>
      <c r="M67" s="39" t="str">
        <f>IFERROR(VLOOKUP(L67,Tab_Code_Magasin[],2,0),"")</f>
        <v>CE LA MARSA ERRIADH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73</v>
      </c>
      <c r="T67" s="40" t="str">
        <f t="shared" si="2"/>
        <v>32_A1_2020</v>
      </c>
      <c r="U67" s="40" t="s">
        <v>236</v>
      </c>
      <c r="V67" s="40" t="s">
        <v>239</v>
      </c>
      <c r="W67" s="40" t="s">
        <v>240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131</v>
      </c>
      <c r="B68" s="30" t="s">
        <v>215</v>
      </c>
      <c r="C68" s="31" t="s">
        <v>193</v>
      </c>
      <c r="D68" s="32" t="s">
        <v>21</v>
      </c>
      <c r="E68" s="33" t="s">
        <v>32</v>
      </c>
      <c r="F68" s="22"/>
      <c r="G68" s="34"/>
      <c r="H68" s="35"/>
      <c r="I68" s="36"/>
      <c r="J68" s="36"/>
      <c r="K68" s="37"/>
      <c r="L68" s="38">
        <f>DONNEE!$A$4</f>
        <v>32</v>
      </c>
      <c r="M68" s="39" t="str">
        <f>IFERROR(VLOOKUP(L68,Tab_Code_Magasin[],2,0),"")</f>
        <v>CE LA MARSA ERRIADH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73</v>
      </c>
      <c r="T68" s="40" t="str">
        <f t="shared" si="2"/>
        <v>32_A1_2020</v>
      </c>
      <c r="U68" s="40" t="s">
        <v>238</v>
      </c>
      <c r="V68" s="40" t="s">
        <v>241</v>
      </c>
      <c r="W68" s="40" t="s">
        <v>242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131</v>
      </c>
      <c r="B69" s="30" t="s">
        <v>215</v>
      </c>
      <c r="C69" s="42" t="s">
        <v>205</v>
      </c>
      <c r="D69" s="32" t="s">
        <v>21</v>
      </c>
      <c r="E69" s="33" t="s">
        <v>32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32</v>
      </c>
      <c r="M69" s="39" t="str">
        <f>IFERROR(VLOOKUP(L69,Tab_Code_Magasin[],2,0),"")</f>
        <v>CE LA MARSA ERRIADH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73</v>
      </c>
      <c r="T69" s="40" t="str">
        <f t="shared" si="2"/>
        <v>32_A1_2020</v>
      </c>
      <c r="U69" s="40" t="s">
        <v>240</v>
      </c>
      <c r="V69" s="40" t="s">
        <v>243</v>
      </c>
      <c r="W69" s="40" t="s">
        <v>244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131</v>
      </c>
      <c r="B70" s="30" t="s">
        <v>215</v>
      </c>
      <c r="C70" s="31" t="s">
        <v>245</v>
      </c>
      <c r="D70" s="32" t="s">
        <v>21</v>
      </c>
      <c r="E70" s="33" t="s">
        <v>32</v>
      </c>
      <c r="F70" s="22"/>
      <c r="G70" s="34"/>
      <c r="H70" s="35"/>
      <c r="I70" s="36"/>
      <c r="J70" s="36"/>
      <c r="K70" s="37"/>
      <c r="L70" s="38">
        <f>DONNEE!$A$4</f>
        <v>32</v>
      </c>
      <c r="M70" s="39" t="str">
        <f>IFERROR(VLOOKUP(L70,Tab_Code_Magasin[],2,0),"")</f>
        <v>CE LA MARSA ERRIADH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73</v>
      </c>
      <c r="T70" s="40" t="str">
        <f t="shared" si="2"/>
        <v>32_A1_2020</v>
      </c>
      <c r="U70" s="40" t="s">
        <v>242</v>
      </c>
      <c r="V70" s="40" t="s">
        <v>246</v>
      </c>
      <c r="W70" s="40" t="s">
        <v>247</v>
      </c>
      <c r="X70" s="45" t="s">
        <v>171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131</v>
      </c>
      <c r="B71" s="30" t="s">
        <v>215</v>
      </c>
      <c r="C71" s="31" t="s">
        <v>212</v>
      </c>
      <c r="D71" s="32" t="s">
        <v>21</v>
      </c>
      <c r="E71" s="33" t="s">
        <v>32</v>
      </c>
      <c r="F71" s="22"/>
      <c r="G71" s="34"/>
      <c r="H71" s="35"/>
      <c r="I71" s="36"/>
      <c r="J71" s="36"/>
      <c r="K71" s="37"/>
      <c r="L71" s="38">
        <f>DONNEE!$A$4</f>
        <v>32</v>
      </c>
      <c r="M71" s="39" t="str">
        <f>IFERROR(VLOOKUP(L71,Tab_Code_Magasin[],2,0),"")</f>
        <v>CE LA MARSA ERRIADH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73</v>
      </c>
      <c r="T71" s="40" t="str">
        <f t="shared" si="2"/>
        <v>32_A1_2020</v>
      </c>
      <c r="U71" s="40" t="s">
        <v>244</v>
      </c>
      <c r="V71" s="40" t="s">
        <v>248</v>
      </c>
      <c r="W71" s="40" t="s">
        <v>249</v>
      </c>
      <c r="X71" s="45" t="s">
        <v>171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131</v>
      </c>
      <c r="B72" s="30" t="s">
        <v>215</v>
      </c>
      <c r="C72" s="52" t="s">
        <v>250</v>
      </c>
      <c r="D72" s="32" t="s">
        <v>21</v>
      </c>
      <c r="E72" s="33" t="s">
        <v>32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32</v>
      </c>
      <c r="M72" s="39" t="str">
        <f>IFERROR(VLOOKUP(L72,Tab_Code_Magasin[],2,0),"")</f>
        <v>CE LA MARSA ERRIADH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73</v>
      </c>
      <c r="T72" s="40" t="str">
        <f t="shared" si="2"/>
        <v>32_A1_2020</v>
      </c>
      <c r="U72" s="40" t="s">
        <v>247</v>
      </c>
      <c r="V72" s="40" t="s">
        <v>251</v>
      </c>
      <c r="W72" s="40" t="s">
        <v>252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131</v>
      </c>
      <c r="B73" s="30" t="s">
        <v>215</v>
      </c>
      <c r="C73" s="52" t="s">
        <v>253</v>
      </c>
      <c r="D73" s="32" t="s">
        <v>21</v>
      </c>
      <c r="E73" s="33" t="s">
        <v>32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32</v>
      </c>
      <c r="M73" s="39" t="str">
        <f>IFERROR(VLOOKUP(L73,Tab_Code_Magasin[],2,0),"")</f>
        <v>CE LA MARSA ERRIADH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73</v>
      </c>
      <c r="T73" s="40" t="str">
        <f t="shared" si="2"/>
        <v>32_A1_2020</v>
      </c>
      <c r="U73" s="40" t="s">
        <v>249</v>
      </c>
      <c r="V73" s="40" t="s">
        <v>254</v>
      </c>
      <c r="W73" s="40" t="s">
        <v>255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131</v>
      </c>
      <c r="B74" s="31" t="s">
        <v>256</v>
      </c>
      <c r="C74" s="31" t="s">
        <v>257</v>
      </c>
      <c r="D74" s="32" t="s">
        <v>21</v>
      </c>
      <c r="E74" s="33" t="s">
        <v>32</v>
      </c>
      <c r="F74" s="22"/>
      <c r="G74" s="34"/>
      <c r="H74" s="35"/>
      <c r="I74" s="36"/>
      <c r="J74" s="36"/>
      <c r="K74" s="37"/>
      <c r="L74" s="38">
        <f>DONNEE!$A$4</f>
        <v>32</v>
      </c>
      <c r="M74" s="39" t="str">
        <f>IFERROR(VLOOKUP(L74,Tab_Code_Magasin[],2,0),"")</f>
        <v>CE LA MARSA ERRIADH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73</v>
      </c>
      <c r="T74" s="40" t="str">
        <f t="shared" si="2"/>
        <v>32_A1_2020</v>
      </c>
      <c r="U74" s="40" t="s">
        <v>258</v>
      </c>
      <c r="V74" s="40" t="s">
        <v>259</v>
      </c>
      <c r="W74" s="40" t="s">
        <v>260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131</v>
      </c>
      <c r="B75" s="31" t="s">
        <v>256</v>
      </c>
      <c r="C75" s="44" t="s">
        <v>261</v>
      </c>
      <c r="D75" s="32" t="s">
        <v>21</v>
      </c>
      <c r="E75" s="33" t="s">
        <v>32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32</v>
      </c>
      <c r="M75" s="39" t="str">
        <f>IFERROR(VLOOKUP(L75,Tab_Code_Magasin[],2,0),"")</f>
        <v>CE LA MARSA ERRIADH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73</v>
      </c>
      <c r="T75" s="40" t="str">
        <f t="shared" si="2"/>
        <v>32_A1_2020</v>
      </c>
      <c r="U75" s="40" t="s">
        <v>262</v>
      </c>
      <c r="V75" s="40" t="s">
        <v>263</v>
      </c>
      <c r="W75" s="40" t="s">
        <v>264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131</v>
      </c>
      <c r="B76" s="31" t="s">
        <v>256</v>
      </c>
      <c r="C76" s="31" t="s">
        <v>265</v>
      </c>
      <c r="D76" s="32" t="s">
        <v>21</v>
      </c>
      <c r="E76" s="33" t="s">
        <v>32</v>
      </c>
      <c r="F76" s="22"/>
      <c r="G76" s="34"/>
      <c r="H76" s="35"/>
      <c r="I76" s="36"/>
      <c r="J76" s="36"/>
      <c r="K76" s="37"/>
      <c r="L76" s="38">
        <f>DONNEE!$A$4</f>
        <v>32</v>
      </c>
      <c r="M76" s="39" t="str">
        <f>IFERROR(VLOOKUP(L76,Tab_Code_Magasin[],2,0),"")</f>
        <v>CE LA MARSA ERRIADH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73</v>
      </c>
      <c r="T76" s="40" t="str">
        <f t="shared" si="2"/>
        <v>32_A1_2020</v>
      </c>
      <c r="U76" s="40" t="s">
        <v>260</v>
      </c>
      <c r="V76" s="40" t="s">
        <v>266</v>
      </c>
      <c r="W76" s="40" t="s">
        <v>267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131</v>
      </c>
      <c r="B77" s="31" t="s">
        <v>256</v>
      </c>
      <c r="C77" s="52" t="s">
        <v>268</v>
      </c>
      <c r="D77" s="32" t="s">
        <v>21</v>
      </c>
      <c r="E77" s="33" t="s">
        <v>32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32</v>
      </c>
      <c r="M77" s="39" t="str">
        <f>IFERROR(VLOOKUP(L77,Tab_Code_Magasin[],2,0),"")</f>
        <v>CE LA MARSA ERRIADH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73</v>
      </c>
      <c r="T77" s="40" t="str">
        <f t="shared" si="2"/>
        <v>32_A1_2020</v>
      </c>
      <c r="U77" s="40" t="s">
        <v>264</v>
      </c>
      <c r="V77" s="40" t="s">
        <v>269</v>
      </c>
      <c r="W77" s="40" t="s">
        <v>270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131</v>
      </c>
      <c r="B78" s="31" t="s">
        <v>256</v>
      </c>
      <c r="C78" s="31" t="s">
        <v>271</v>
      </c>
      <c r="D78" s="32" t="s">
        <v>21</v>
      </c>
      <c r="E78" s="33" t="s">
        <v>32</v>
      </c>
      <c r="F78" s="43"/>
      <c r="G78" s="34"/>
      <c r="H78" s="35"/>
      <c r="I78" s="36"/>
      <c r="J78" s="36"/>
      <c r="K78" s="37"/>
      <c r="L78" s="38">
        <f>DONNEE!$A$4</f>
        <v>32</v>
      </c>
      <c r="M78" s="39" t="str">
        <f>IFERROR(VLOOKUP(L78,Tab_Code_Magasin[],2,0),"")</f>
        <v>CE LA MARSA ERRIADH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73</v>
      </c>
      <c r="T78" s="40" t="str">
        <f t="shared" si="2"/>
        <v>32_A1_2020</v>
      </c>
      <c r="U78" s="40" t="s">
        <v>267</v>
      </c>
      <c r="V78" s="40" t="s">
        <v>272</v>
      </c>
      <c r="W78" s="40" t="s">
        <v>273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131</v>
      </c>
      <c r="B79" s="31" t="s">
        <v>274</v>
      </c>
      <c r="C79" s="31" t="s">
        <v>257</v>
      </c>
      <c r="D79" s="32" t="s">
        <v>21</v>
      </c>
      <c r="E79" s="33" t="s">
        <v>32</v>
      </c>
      <c r="F79" s="22"/>
      <c r="G79" s="34"/>
      <c r="H79" s="35"/>
      <c r="I79" s="36"/>
      <c r="J79" s="36"/>
      <c r="K79" s="37"/>
      <c r="L79" s="38">
        <f>DONNEE!$A$4</f>
        <v>32</v>
      </c>
      <c r="M79" s="39" t="str">
        <f>IFERROR(VLOOKUP(L79,Tab_Code_Magasin[],2,0),"")</f>
        <v>CE LA MARSA ERRIADH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73</v>
      </c>
      <c r="T79" s="40" t="str">
        <f t="shared" si="2"/>
        <v>32_A1_2020</v>
      </c>
      <c r="U79" s="40" t="s">
        <v>275</v>
      </c>
      <c r="V79" s="40" t="s">
        <v>276</v>
      </c>
      <c r="W79" s="40" t="s">
        <v>277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131</v>
      </c>
      <c r="B80" s="31" t="s">
        <v>274</v>
      </c>
      <c r="C80" s="44" t="s">
        <v>261</v>
      </c>
      <c r="D80" s="32" t="s">
        <v>21</v>
      </c>
      <c r="E80" s="33" t="s">
        <v>32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32</v>
      </c>
      <c r="M80" s="39" t="str">
        <f>IFERROR(VLOOKUP(L80,Tab_Code_Magasin[],2,0),"")</f>
        <v>CE LA MARSA ERRIADH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73</v>
      </c>
      <c r="T80" s="40" t="str">
        <f t="shared" ref="T80:T143" si="5">L80&amp;"_"&amp;O80&amp;"_"&amp;Q80</f>
        <v>32_A1_2020</v>
      </c>
      <c r="U80" s="40" t="s">
        <v>278</v>
      </c>
      <c r="V80" s="40" t="s">
        <v>279</v>
      </c>
      <c r="W80" s="40" t="s">
        <v>280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131</v>
      </c>
      <c r="B81" s="31" t="s">
        <v>274</v>
      </c>
      <c r="C81" s="31" t="s">
        <v>265</v>
      </c>
      <c r="D81" s="32" t="s">
        <v>21</v>
      </c>
      <c r="E81" s="33" t="s">
        <v>32</v>
      </c>
      <c r="F81" s="22"/>
      <c r="G81" s="34"/>
      <c r="H81" s="35"/>
      <c r="I81" s="36"/>
      <c r="J81" s="36"/>
      <c r="K81" s="37"/>
      <c r="L81" s="38">
        <f>DONNEE!$A$4</f>
        <v>32</v>
      </c>
      <c r="M81" s="39" t="str">
        <f>IFERROR(VLOOKUP(L81,Tab_Code_Magasin[],2,0),"")</f>
        <v>CE LA MARSA ERRIADH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73</v>
      </c>
      <c r="T81" s="40" t="str">
        <f t="shared" si="5"/>
        <v>32_A1_2020</v>
      </c>
      <c r="U81" s="40" t="s">
        <v>277</v>
      </c>
      <c r="V81" s="40" t="s">
        <v>281</v>
      </c>
      <c r="W81" s="40" t="s">
        <v>282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131</v>
      </c>
      <c r="B82" s="31" t="s">
        <v>274</v>
      </c>
      <c r="C82" s="31" t="s">
        <v>283</v>
      </c>
      <c r="D82" s="32" t="s">
        <v>21</v>
      </c>
      <c r="E82" s="33" t="s">
        <v>32</v>
      </c>
      <c r="F82" s="43"/>
      <c r="G82" s="34"/>
      <c r="H82" s="35"/>
      <c r="I82" s="36"/>
      <c r="J82" s="36"/>
      <c r="K82" s="37"/>
      <c r="L82" s="38">
        <f>DONNEE!$A$4</f>
        <v>32</v>
      </c>
      <c r="M82" s="39" t="str">
        <f>IFERROR(VLOOKUP(L82,Tab_Code_Magasin[],2,0),"")</f>
        <v>CE LA MARSA ERRIADH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73</v>
      </c>
      <c r="T82" s="40" t="str">
        <f t="shared" si="5"/>
        <v>32_A1_2020</v>
      </c>
      <c r="U82" s="40" t="s">
        <v>280</v>
      </c>
      <c r="V82" s="40" t="s">
        <v>284</v>
      </c>
      <c r="W82" s="40" t="s">
        <v>285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131</v>
      </c>
      <c r="B83" s="31" t="s">
        <v>274</v>
      </c>
      <c r="C83" s="31" t="s">
        <v>286</v>
      </c>
      <c r="D83" s="32" t="s">
        <v>21</v>
      </c>
      <c r="E83" s="33" t="s">
        <v>32</v>
      </c>
      <c r="F83" s="22"/>
      <c r="G83" s="34"/>
      <c r="H83" s="35"/>
      <c r="I83" s="36"/>
      <c r="J83" s="36"/>
      <c r="K83" s="37"/>
      <c r="L83" s="38">
        <f>DONNEE!$A$4</f>
        <v>32</v>
      </c>
      <c r="M83" s="39" t="str">
        <f>IFERROR(VLOOKUP(L83,Tab_Code_Magasin[],2,0),"")</f>
        <v>CE LA MARSA ERRIADH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73</v>
      </c>
      <c r="T83" s="40" t="str">
        <f t="shared" si="5"/>
        <v>32_A1_2020</v>
      </c>
      <c r="U83" s="40" t="s">
        <v>282</v>
      </c>
      <c r="V83" s="40" t="s">
        <v>287</v>
      </c>
      <c r="W83" s="40" t="s">
        <v>288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131</v>
      </c>
      <c r="B84" s="31" t="s">
        <v>274</v>
      </c>
      <c r="C84" s="31" t="s">
        <v>289</v>
      </c>
      <c r="D84" s="32" t="s">
        <v>21</v>
      </c>
      <c r="E84" s="33" t="s">
        <v>32</v>
      </c>
      <c r="F84" s="22"/>
      <c r="G84" s="34"/>
      <c r="H84" s="35"/>
      <c r="I84" s="36"/>
      <c r="J84" s="36"/>
      <c r="K84" s="37"/>
      <c r="L84" s="38">
        <f>DONNEE!$A$4</f>
        <v>32</v>
      </c>
      <c r="M84" s="39" t="str">
        <f>IFERROR(VLOOKUP(L84,Tab_Code_Magasin[],2,0),"")</f>
        <v>CE LA MARSA ERRIADH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73</v>
      </c>
      <c r="T84" s="40" t="str">
        <f t="shared" si="5"/>
        <v>32_A1_2020</v>
      </c>
      <c r="U84" s="40" t="s">
        <v>285</v>
      </c>
      <c r="V84" s="40" t="s">
        <v>290</v>
      </c>
      <c r="W84" s="40" t="s">
        <v>291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131</v>
      </c>
      <c r="B85" s="31" t="s">
        <v>274</v>
      </c>
      <c r="C85" s="31" t="s">
        <v>292</v>
      </c>
      <c r="D85" s="32" t="s">
        <v>21</v>
      </c>
      <c r="E85" s="33" t="s">
        <v>32</v>
      </c>
      <c r="F85" s="22"/>
      <c r="G85" s="34"/>
      <c r="H85" s="35"/>
      <c r="I85" s="36"/>
      <c r="J85" s="36"/>
      <c r="K85" s="37"/>
      <c r="L85" s="38">
        <f>DONNEE!$A$4</f>
        <v>32</v>
      </c>
      <c r="M85" s="39" t="str">
        <f>IFERROR(VLOOKUP(L85,Tab_Code_Magasin[],2,0),"")</f>
        <v>CE LA MARSA ERRIADH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73</v>
      </c>
      <c r="T85" s="40" t="str">
        <f t="shared" si="5"/>
        <v>32_A1_2020</v>
      </c>
      <c r="U85" s="40" t="s">
        <v>288</v>
      </c>
      <c r="V85" s="40" t="s">
        <v>293</v>
      </c>
      <c r="W85" s="40" t="s">
        <v>294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131</v>
      </c>
      <c r="B86" s="31" t="s">
        <v>114</v>
      </c>
      <c r="C86" s="31" t="s">
        <v>115</v>
      </c>
      <c r="D86" s="32" t="s">
        <v>21</v>
      </c>
      <c r="E86" s="33" t="s">
        <v>32</v>
      </c>
      <c r="F86" s="22"/>
      <c r="G86" s="34"/>
      <c r="H86" s="35"/>
      <c r="I86" s="36"/>
      <c r="J86" s="36"/>
      <c r="K86" s="37"/>
      <c r="L86" s="38">
        <f>DONNEE!$A$4</f>
        <v>32</v>
      </c>
      <c r="M86" s="39" t="str">
        <f>IFERROR(VLOOKUP(L86,Tab_Code_Magasin[],2,0),"")</f>
        <v>CE LA MARSA ERRIADH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73</v>
      </c>
      <c r="T86" s="40" t="str">
        <f t="shared" si="5"/>
        <v>32_A1_2020</v>
      </c>
      <c r="U86" s="40" t="s">
        <v>295</v>
      </c>
      <c r="V86" s="40" t="s">
        <v>296</v>
      </c>
      <c r="W86" s="40" t="s">
        <v>297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131</v>
      </c>
      <c r="B87" s="31" t="s">
        <v>114</v>
      </c>
      <c r="C87" s="31" t="s">
        <v>118</v>
      </c>
      <c r="D87" s="32" t="s">
        <v>21</v>
      </c>
      <c r="E87" s="33" t="s">
        <v>32</v>
      </c>
      <c r="F87" s="22"/>
      <c r="G87" s="34"/>
      <c r="H87" s="35"/>
      <c r="I87" s="36"/>
      <c r="J87" s="36"/>
      <c r="K87" s="37"/>
      <c r="L87" s="38">
        <f>DONNEE!$A$4</f>
        <v>32</v>
      </c>
      <c r="M87" s="39" t="str">
        <f>IFERROR(VLOOKUP(L87,Tab_Code_Magasin[],2,0),"")</f>
        <v>CE LA MARSA ERRIADH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73</v>
      </c>
      <c r="T87" s="40" t="str">
        <f t="shared" si="5"/>
        <v>32_A1_2020</v>
      </c>
      <c r="U87" s="40" t="s">
        <v>298</v>
      </c>
      <c r="V87" s="40" t="s">
        <v>299</v>
      </c>
      <c r="W87" s="40" t="s">
        <v>300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131</v>
      </c>
      <c r="B88" s="31" t="s">
        <v>114</v>
      </c>
      <c r="C88" s="31" t="s">
        <v>301</v>
      </c>
      <c r="D88" s="32" t="s">
        <v>21</v>
      </c>
      <c r="E88" s="33" t="s">
        <v>32</v>
      </c>
      <c r="F88" s="22"/>
      <c r="G88" s="34"/>
      <c r="H88" s="35"/>
      <c r="I88" s="36"/>
      <c r="J88" s="36"/>
      <c r="K88" s="37"/>
      <c r="L88" s="38">
        <f>DONNEE!$A$4</f>
        <v>32</v>
      </c>
      <c r="M88" s="39" t="str">
        <f>IFERROR(VLOOKUP(L88,Tab_Code_Magasin[],2,0),"")</f>
        <v>CE LA MARSA ERRIADH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73</v>
      </c>
      <c r="T88" s="40" t="str">
        <f t="shared" si="5"/>
        <v>32_A1_2020</v>
      </c>
      <c r="U88" s="40" t="s">
        <v>297</v>
      </c>
      <c r="V88" s="40" t="s">
        <v>302</v>
      </c>
      <c r="W88" s="40" t="s">
        <v>303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131</v>
      </c>
      <c r="B89" s="31" t="s">
        <v>114</v>
      </c>
      <c r="C89" s="51" t="s">
        <v>304</v>
      </c>
      <c r="D89" s="32" t="s">
        <v>21</v>
      </c>
      <c r="E89" s="33" t="s">
        <v>32</v>
      </c>
      <c r="F89" s="22"/>
      <c r="G89" s="34"/>
      <c r="H89" s="35"/>
      <c r="I89" s="36"/>
      <c r="J89" s="36"/>
      <c r="K89" s="37"/>
      <c r="L89" s="38">
        <f>DONNEE!$A$4</f>
        <v>32</v>
      </c>
      <c r="M89" s="39" t="str">
        <f>IFERROR(VLOOKUP(L89,Tab_Code_Magasin[],2,0),"")</f>
        <v>CE LA MARSA ERRIADH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73</v>
      </c>
      <c r="T89" s="40" t="str">
        <f t="shared" si="5"/>
        <v>32_A1_2020</v>
      </c>
      <c r="U89" s="40" t="s">
        <v>300</v>
      </c>
      <c r="V89" s="40" t="s">
        <v>305</v>
      </c>
      <c r="W89" s="40" t="s">
        <v>306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131</v>
      </c>
      <c r="B90" s="31" t="s">
        <v>114</v>
      </c>
      <c r="C90" s="42" t="s">
        <v>307</v>
      </c>
      <c r="D90" s="32" t="s">
        <v>21</v>
      </c>
      <c r="E90" s="33" t="s">
        <v>32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32</v>
      </c>
      <c r="M90" s="39" t="str">
        <f>IFERROR(VLOOKUP(L90,Tab_Code_Magasin[],2,0),"")</f>
        <v>CE LA MARSA ERRIADH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73</v>
      </c>
      <c r="T90" s="40" t="str">
        <f t="shared" si="5"/>
        <v>32_A1_2020</v>
      </c>
      <c r="U90" s="40" t="s">
        <v>303</v>
      </c>
      <c r="V90" s="40" t="s">
        <v>308</v>
      </c>
      <c r="W90" s="40" t="s">
        <v>309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131</v>
      </c>
      <c r="B91" s="31" t="s">
        <v>114</v>
      </c>
      <c r="C91" s="51" t="s">
        <v>310</v>
      </c>
      <c r="D91" s="32" t="s">
        <v>21</v>
      </c>
      <c r="E91" s="33" t="s">
        <v>32</v>
      </c>
      <c r="F91" s="22"/>
      <c r="G91" s="34"/>
      <c r="H91" s="35"/>
      <c r="I91" s="36"/>
      <c r="J91" s="36"/>
      <c r="K91" s="37"/>
      <c r="L91" s="38">
        <f>DONNEE!$A$4</f>
        <v>32</v>
      </c>
      <c r="M91" s="39" t="str">
        <f>IFERROR(VLOOKUP(L91,Tab_Code_Magasin[],2,0),"")</f>
        <v>CE LA MARSA ERRIADH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73</v>
      </c>
      <c r="T91" s="40" t="str">
        <f t="shared" si="5"/>
        <v>32_A1_2020</v>
      </c>
      <c r="U91" s="40" t="s">
        <v>306</v>
      </c>
      <c r="V91" s="40" t="s">
        <v>311</v>
      </c>
      <c r="W91" s="40" t="s">
        <v>312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131</v>
      </c>
      <c r="B92" s="31" t="s">
        <v>114</v>
      </c>
      <c r="C92" s="31" t="s">
        <v>124</v>
      </c>
      <c r="D92" s="32" t="s">
        <v>21</v>
      </c>
      <c r="E92" s="33" t="s">
        <v>32</v>
      </c>
      <c r="F92" s="22"/>
      <c r="G92" s="34"/>
      <c r="H92" s="35"/>
      <c r="I92" s="36"/>
      <c r="J92" s="36"/>
      <c r="K92" s="37"/>
      <c r="L92" s="38">
        <f>DONNEE!$A$4</f>
        <v>32</v>
      </c>
      <c r="M92" s="39" t="str">
        <f>IFERROR(VLOOKUP(L92,Tab_Code_Magasin[],2,0),"")</f>
        <v>CE LA MARSA ERRIADH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73</v>
      </c>
      <c r="T92" s="40" t="str">
        <f t="shared" si="5"/>
        <v>32_A1_2020</v>
      </c>
      <c r="U92" s="40" t="s">
        <v>309</v>
      </c>
      <c r="V92" s="40" t="s">
        <v>313</v>
      </c>
      <c r="W92" s="40" t="s">
        <v>314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131</v>
      </c>
      <c r="B93" s="31" t="s">
        <v>127</v>
      </c>
      <c r="C93" s="31" t="s">
        <v>128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32</v>
      </c>
      <c r="M93" s="39" t="str">
        <f>IFERROR(VLOOKUP(L93,Tab_Code_Magasin[],2,0),"")</f>
        <v>CE LA MARSA ERRIADH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73</v>
      </c>
      <c r="T93" s="40" t="str">
        <f t="shared" si="5"/>
        <v>32_A1_2020</v>
      </c>
      <c r="U93" s="40" t="s">
        <v>312</v>
      </c>
      <c r="V93" s="40" t="s">
        <v>315</v>
      </c>
      <c r="W93" s="40" t="s">
        <v>316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317</v>
      </c>
      <c r="B94" s="31" t="s">
        <v>318</v>
      </c>
      <c r="C94" s="52" t="s">
        <v>261</v>
      </c>
      <c r="D94" s="32" t="s">
        <v>21</v>
      </c>
      <c r="E94" s="33" t="s">
        <v>32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32</v>
      </c>
      <c r="M94" s="39" t="str">
        <f>IFERROR(VLOOKUP(L94,Tab_Code_Magasin[],2,0),"")</f>
        <v>CE LA MARSA ERRIADH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73</v>
      </c>
      <c r="T94" s="40" t="str">
        <f t="shared" si="5"/>
        <v>32_A1_2020</v>
      </c>
      <c r="U94" s="40" t="s">
        <v>319</v>
      </c>
      <c r="V94" s="40" t="s">
        <v>320</v>
      </c>
      <c r="W94" s="40" t="s">
        <v>321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317</v>
      </c>
      <c r="B95" s="31" t="s">
        <v>318</v>
      </c>
      <c r="C95" s="31" t="s">
        <v>161</v>
      </c>
      <c r="D95" s="32" t="s">
        <v>21</v>
      </c>
      <c r="E95" s="33" t="s">
        <v>32</v>
      </c>
      <c r="F95" s="43"/>
      <c r="G95" s="34"/>
      <c r="H95" s="35"/>
      <c r="I95" s="36"/>
      <c r="J95" s="36"/>
      <c r="K95" s="37"/>
      <c r="L95" s="38">
        <f>DONNEE!$A$4</f>
        <v>32</v>
      </c>
      <c r="M95" s="39" t="str">
        <f>IFERROR(VLOOKUP(L95,Tab_Code_Magasin[],2,0),"")</f>
        <v>CE LA MARSA ERRIADH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73</v>
      </c>
      <c r="T95" s="40" t="str">
        <f t="shared" si="5"/>
        <v>32_A1_2020</v>
      </c>
      <c r="U95" s="40" t="s">
        <v>322</v>
      </c>
      <c r="V95" s="40" t="s">
        <v>323</v>
      </c>
      <c r="W95" s="40" t="s">
        <v>324</v>
      </c>
      <c r="X95" s="45" t="s">
        <v>164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317</v>
      </c>
      <c r="B96" s="31" t="s">
        <v>318</v>
      </c>
      <c r="C96" s="31" t="s">
        <v>325</v>
      </c>
      <c r="D96" s="32" t="s">
        <v>21</v>
      </c>
      <c r="E96" s="33" t="s">
        <v>32</v>
      </c>
      <c r="F96" s="22"/>
      <c r="G96" s="34"/>
      <c r="H96" s="35"/>
      <c r="I96" s="36"/>
      <c r="J96" s="36"/>
      <c r="K96" s="37"/>
      <c r="L96" s="38">
        <f>DONNEE!$A$4</f>
        <v>32</v>
      </c>
      <c r="M96" s="39" t="str">
        <f>IFERROR(VLOOKUP(L96,Tab_Code_Magasin[],2,0),"")</f>
        <v>CE LA MARSA ERRIADH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73</v>
      </c>
      <c r="T96" s="40" t="str">
        <f t="shared" si="5"/>
        <v>32_A1_2020</v>
      </c>
      <c r="U96" s="40"/>
      <c r="V96" s="40"/>
      <c r="W96" s="40" t="s">
        <v>326</v>
      </c>
      <c r="X96" s="45" t="s">
        <v>167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317</v>
      </c>
      <c r="B97" s="31" t="s">
        <v>318</v>
      </c>
      <c r="C97" s="31" t="s">
        <v>327</v>
      </c>
      <c r="D97" s="32" t="s">
        <v>21</v>
      </c>
      <c r="E97" s="33" t="s">
        <v>32</v>
      </c>
      <c r="F97" s="43"/>
      <c r="G97" s="34"/>
      <c r="H97" s="35"/>
      <c r="I97" s="36"/>
      <c r="J97" s="36"/>
      <c r="K97" s="37"/>
      <c r="L97" s="38">
        <f>DONNEE!$A$4</f>
        <v>32</v>
      </c>
      <c r="M97" s="39" t="str">
        <f>IFERROR(VLOOKUP(L97,Tab_Code_Magasin[],2,0),"")</f>
        <v>CE LA MARSA ERRIADH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73</v>
      </c>
      <c r="T97" s="40" t="str">
        <f t="shared" si="5"/>
        <v>32_A1_2020</v>
      </c>
      <c r="U97" s="40" t="s">
        <v>321</v>
      </c>
      <c r="V97" s="40" t="s">
        <v>328</v>
      </c>
      <c r="W97" s="40" t="s">
        <v>329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317</v>
      </c>
      <c r="B98" s="31" t="s">
        <v>318</v>
      </c>
      <c r="C98" s="31" t="s">
        <v>330</v>
      </c>
      <c r="D98" s="32" t="s">
        <v>21</v>
      </c>
      <c r="E98" s="33" t="s">
        <v>32</v>
      </c>
      <c r="F98" s="43"/>
      <c r="G98" s="34"/>
      <c r="H98" s="35"/>
      <c r="I98" s="36"/>
      <c r="J98" s="36"/>
      <c r="K98" s="37"/>
      <c r="L98" s="38">
        <f>DONNEE!$A$4</f>
        <v>32</v>
      </c>
      <c r="M98" s="39" t="str">
        <f>IFERROR(VLOOKUP(L98,Tab_Code_Magasin[],2,0),"")</f>
        <v>CE LA MARSA ERRIADH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73</v>
      </c>
      <c r="T98" s="40" t="str">
        <f t="shared" si="5"/>
        <v>32_A1_2020</v>
      </c>
      <c r="U98" s="40" t="s">
        <v>324</v>
      </c>
      <c r="V98" s="40" t="s">
        <v>331</v>
      </c>
      <c r="W98" s="40" t="s">
        <v>332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317</v>
      </c>
      <c r="B99" s="31" t="s">
        <v>318</v>
      </c>
      <c r="C99" s="31" t="s">
        <v>145</v>
      </c>
      <c r="D99" s="32" t="s">
        <v>21</v>
      </c>
      <c r="E99" s="33" t="s">
        <v>32</v>
      </c>
      <c r="F99" s="43"/>
      <c r="G99" s="34"/>
      <c r="H99" s="35"/>
      <c r="I99" s="36"/>
      <c r="J99" s="36"/>
      <c r="K99" s="37"/>
      <c r="L99" s="38">
        <f>DONNEE!$A$4</f>
        <v>32</v>
      </c>
      <c r="M99" s="39" t="str">
        <f>IFERROR(VLOOKUP(L99,Tab_Code_Magasin[],2,0),"")</f>
        <v>CE LA MARSA ERRIADH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73</v>
      </c>
      <c r="T99" s="40" t="str">
        <f t="shared" si="5"/>
        <v>32_A1_2020</v>
      </c>
      <c r="U99" s="40" t="s">
        <v>326</v>
      </c>
      <c r="V99" s="40" t="s">
        <v>333</v>
      </c>
      <c r="W99" s="40" t="s">
        <v>334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317</v>
      </c>
      <c r="B100" s="31" t="s">
        <v>335</v>
      </c>
      <c r="C100" s="31" t="s">
        <v>161</v>
      </c>
      <c r="D100" s="32" t="s">
        <v>21</v>
      </c>
      <c r="E100" s="33" t="s">
        <v>32</v>
      </c>
      <c r="F100" s="43"/>
      <c r="G100" s="34"/>
      <c r="H100" s="35"/>
      <c r="I100" s="36"/>
      <c r="J100" s="36"/>
      <c r="K100" s="37"/>
      <c r="L100" s="38">
        <f>DONNEE!$A$4</f>
        <v>32</v>
      </c>
      <c r="M100" s="39" t="str">
        <f>IFERROR(VLOOKUP(L100,Tab_Code_Magasin[],2,0),"")</f>
        <v>CE LA MARSA ERRIADH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73</v>
      </c>
      <c r="T100" s="40" t="str">
        <f t="shared" si="5"/>
        <v>32_A1_2020</v>
      </c>
      <c r="U100" s="40" t="s">
        <v>334</v>
      </c>
      <c r="V100" s="40" t="s">
        <v>336</v>
      </c>
      <c r="W100" s="40" t="s">
        <v>337</v>
      </c>
      <c r="X100" s="45" t="s">
        <v>171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317</v>
      </c>
      <c r="B101" s="31" t="s">
        <v>335</v>
      </c>
      <c r="C101" s="31" t="s">
        <v>338</v>
      </c>
      <c r="D101" s="32" t="s">
        <v>21</v>
      </c>
      <c r="E101" s="33" t="s">
        <v>32</v>
      </c>
      <c r="F101" s="43"/>
      <c r="G101" s="34"/>
      <c r="H101" s="35"/>
      <c r="I101" s="36"/>
      <c r="J101" s="36"/>
      <c r="K101" s="37"/>
      <c r="L101" s="38">
        <f>DONNEE!$A$4</f>
        <v>32</v>
      </c>
      <c r="M101" s="39" t="str">
        <f>IFERROR(VLOOKUP(L101,Tab_Code_Magasin[],2,0),"")</f>
        <v>CE LA MARSA ERRIADH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73</v>
      </c>
      <c r="T101" s="40" t="str">
        <f t="shared" si="5"/>
        <v>32_A1_2020</v>
      </c>
      <c r="U101" s="40" t="s">
        <v>339</v>
      </c>
      <c r="V101" s="40" t="s">
        <v>340</v>
      </c>
      <c r="W101" s="40" t="s">
        <v>341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317</v>
      </c>
      <c r="B102" s="31" t="s">
        <v>335</v>
      </c>
      <c r="C102" s="31" t="s">
        <v>342</v>
      </c>
      <c r="D102" s="32" t="s">
        <v>21</v>
      </c>
      <c r="E102" s="33" t="s">
        <v>32</v>
      </c>
      <c r="F102" s="43"/>
      <c r="G102" s="34"/>
      <c r="H102" s="35"/>
      <c r="I102" s="36"/>
      <c r="J102" s="36"/>
      <c r="K102" s="37"/>
      <c r="L102" s="38">
        <f>DONNEE!$A$4</f>
        <v>32</v>
      </c>
      <c r="M102" s="39" t="str">
        <f>IFERROR(VLOOKUP(L102,Tab_Code_Magasin[],2,0),"")</f>
        <v>CE LA MARSA ERRIADH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73</v>
      </c>
      <c r="T102" s="40" t="str">
        <f t="shared" si="5"/>
        <v>32_A1_2020</v>
      </c>
      <c r="U102" s="40" t="s">
        <v>343</v>
      </c>
      <c r="V102" s="40" t="s">
        <v>344</v>
      </c>
      <c r="W102" s="40" t="s">
        <v>345</v>
      </c>
      <c r="X102" s="45" t="s">
        <v>171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317</v>
      </c>
      <c r="B103" s="31" t="s">
        <v>335</v>
      </c>
      <c r="C103" s="52" t="s">
        <v>346</v>
      </c>
      <c r="D103" s="32" t="s">
        <v>21</v>
      </c>
      <c r="E103" s="33" t="s">
        <v>32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32</v>
      </c>
      <c r="M103" s="39" t="str">
        <f>IFERROR(VLOOKUP(L103,Tab_Code_Magasin[],2,0),"")</f>
        <v>CE LA MARSA ERRIADH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73</v>
      </c>
      <c r="T103" s="40" t="str">
        <f t="shared" si="5"/>
        <v>32_A1_2020</v>
      </c>
      <c r="U103" s="40" t="s">
        <v>337</v>
      </c>
      <c r="V103" s="40" t="s">
        <v>347</v>
      </c>
      <c r="W103" s="40" t="s">
        <v>348</v>
      </c>
      <c r="X103" s="45" t="s">
        <v>171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317</v>
      </c>
      <c r="B104" s="31" t="s">
        <v>335</v>
      </c>
      <c r="C104" s="31" t="s">
        <v>349</v>
      </c>
      <c r="D104" s="32" t="s">
        <v>21</v>
      </c>
      <c r="E104" s="33" t="s">
        <v>32</v>
      </c>
      <c r="F104" s="43"/>
      <c r="G104" s="34"/>
      <c r="H104" s="35"/>
      <c r="I104" s="36"/>
      <c r="J104" s="36"/>
      <c r="K104" s="37"/>
      <c r="L104" s="38">
        <f>DONNEE!$A$4</f>
        <v>32</v>
      </c>
      <c r="M104" s="39" t="str">
        <f>IFERROR(VLOOKUP(L104,Tab_Code_Magasin[],2,0),"")</f>
        <v>CE LA MARSA ERRIADH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73</v>
      </c>
      <c r="T104" s="40" t="str">
        <f t="shared" si="5"/>
        <v>32_A1_2020</v>
      </c>
      <c r="U104" s="40" t="s">
        <v>341</v>
      </c>
      <c r="V104" s="40" t="s">
        <v>350</v>
      </c>
      <c r="W104" s="40" t="s">
        <v>351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317</v>
      </c>
      <c r="B105" s="31" t="s">
        <v>335</v>
      </c>
      <c r="C105" s="42" t="s">
        <v>175</v>
      </c>
      <c r="D105" s="32" t="s">
        <v>21</v>
      </c>
      <c r="E105" s="33" t="s">
        <v>32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32</v>
      </c>
      <c r="M105" s="39" t="str">
        <f>IFERROR(VLOOKUP(L105,Tab_Code_Magasin[],2,0),"")</f>
        <v>CE LA MARSA ERRIADH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73</v>
      </c>
      <c r="T105" s="40" t="str">
        <f t="shared" si="5"/>
        <v>32_A1_2020</v>
      </c>
      <c r="U105" s="40" t="s">
        <v>345</v>
      </c>
      <c r="V105" s="40" t="s">
        <v>352</v>
      </c>
      <c r="W105" s="40" t="s">
        <v>353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317</v>
      </c>
      <c r="B106" s="31" t="s">
        <v>335</v>
      </c>
      <c r="C106" s="31" t="s">
        <v>230</v>
      </c>
      <c r="D106" s="32" t="s">
        <v>21</v>
      </c>
      <c r="E106" s="33" t="s">
        <v>32</v>
      </c>
      <c r="F106" s="43"/>
      <c r="G106" s="34"/>
      <c r="H106" s="35"/>
      <c r="I106" s="36"/>
      <c r="J106" s="36"/>
      <c r="K106" s="37"/>
      <c r="L106" s="38">
        <f>DONNEE!$A$4</f>
        <v>32</v>
      </c>
      <c r="M106" s="39" t="str">
        <f>IFERROR(VLOOKUP(L106,Tab_Code_Magasin[],2,0),"")</f>
        <v>CE LA MARSA ERRIADH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73</v>
      </c>
      <c r="T106" s="40" t="str">
        <f t="shared" si="5"/>
        <v>32_A1_2020</v>
      </c>
      <c r="U106" s="40" t="s">
        <v>348</v>
      </c>
      <c r="V106" s="40" t="s">
        <v>354</v>
      </c>
      <c r="W106" s="40" t="s">
        <v>355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317</v>
      </c>
      <c r="B107" s="31" t="s">
        <v>335</v>
      </c>
      <c r="C107" s="52" t="s">
        <v>356</v>
      </c>
      <c r="D107" s="32" t="s">
        <v>21</v>
      </c>
      <c r="E107" s="33" t="s">
        <v>32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32</v>
      </c>
      <c r="M107" s="39" t="str">
        <f>IFERROR(VLOOKUP(L107,Tab_Code_Magasin[],2,0),"")</f>
        <v>CE LA MARSA ERRIADH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73</v>
      </c>
      <c r="T107" s="40" t="str">
        <f t="shared" si="5"/>
        <v>32_A1_2020</v>
      </c>
      <c r="U107" s="40" t="s">
        <v>351</v>
      </c>
      <c r="V107" s="40" t="s">
        <v>357</v>
      </c>
      <c r="W107" s="40" t="s">
        <v>358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317</v>
      </c>
      <c r="B108" s="31" t="s">
        <v>335</v>
      </c>
      <c r="C108" s="31" t="s">
        <v>283</v>
      </c>
      <c r="D108" s="32" t="s">
        <v>21</v>
      </c>
      <c r="E108" s="33" t="s">
        <v>32</v>
      </c>
      <c r="F108" s="43"/>
      <c r="G108" s="34"/>
      <c r="H108" s="35"/>
      <c r="I108" s="36"/>
      <c r="J108" s="36"/>
      <c r="K108" s="37"/>
      <c r="L108" s="38">
        <f>DONNEE!$A$4</f>
        <v>32</v>
      </c>
      <c r="M108" s="39" t="str">
        <f>IFERROR(VLOOKUP(L108,Tab_Code_Magasin[],2,0),"")</f>
        <v>CE LA MARSA ERRIADH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73</v>
      </c>
      <c r="T108" s="40" t="str">
        <f t="shared" si="5"/>
        <v>32_A1_2020</v>
      </c>
      <c r="U108" s="40" t="s">
        <v>353</v>
      </c>
      <c r="V108" s="40" t="s">
        <v>359</v>
      </c>
      <c r="W108" s="40" t="s">
        <v>360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317</v>
      </c>
      <c r="B109" s="31" t="s">
        <v>335</v>
      </c>
      <c r="C109" s="31" t="s">
        <v>361</v>
      </c>
      <c r="D109" s="32" t="s">
        <v>21</v>
      </c>
      <c r="E109" s="33" t="s">
        <v>32</v>
      </c>
      <c r="F109" s="43"/>
      <c r="G109" s="34"/>
      <c r="H109" s="35"/>
      <c r="I109" s="36"/>
      <c r="J109" s="36"/>
      <c r="K109" s="37"/>
      <c r="L109" s="38">
        <f>DONNEE!$A$4</f>
        <v>32</v>
      </c>
      <c r="M109" s="39" t="str">
        <f>IFERROR(VLOOKUP(L109,Tab_Code_Magasin[],2,0),"")</f>
        <v>CE LA MARSA ERRIADH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73</v>
      </c>
      <c r="T109" s="40" t="str">
        <f t="shared" si="5"/>
        <v>32_A1_2020</v>
      </c>
      <c r="U109" s="40" t="s">
        <v>355</v>
      </c>
      <c r="V109" s="40" t="s">
        <v>362</v>
      </c>
      <c r="W109" s="40" t="s">
        <v>363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317</v>
      </c>
      <c r="B110" s="31" t="s">
        <v>335</v>
      </c>
      <c r="C110" s="42" t="s">
        <v>234</v>
      </c>
      <c r="D110" s="32" t="s">
        <v>21</v>
      </c>
      <c r="E110" s="33" t="s">
        <v>32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32</v>
      </c>
      <c r="M110" s="39" t="str">
        <f>IFERROR(VLOOKUP(L110,Tab_Code_Magasin[],2,0),"")</f>
        <v>CE LA MARSA ERRIADH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73</v>
      </c>
      <c r="T110" s="40" t="str">
        <f t="shared" si="5"/>
        <v>32_A1_2020</v>
      </c>
      <c r="U110" s="40" t="s">
        <v>358</v>
      </c>
      <c r="V110" s="40" t="s">
        <v>364</v>
      </c>
      <c r="W110" s="40" t="s">
        <v>365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317</v>
      </c>
      <c r="B111" s="31" t="s">
        <v>335</v>
      </c>
      <c r="C111" s="42" t="s">
        <v>199</v>
      </c>
      <c r="D111" s="32" t="s">
        <v>21</v>
      </c>
      <c r="E111" s="33" t="s">
        <v>32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32</v>
      </c>
      <c r="M111" s="39" t="str">
        <f>IFERROR(VLOOKUP(L111,Tab_Code_Magasin[],2,0),"")</f>
        <v>CE LA MARSA ERRIADH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73</v>
      </c>
      <c r="T111" s="40" t="str">
        <f t="shared" si="5"/>
        <v>32_A1_2020</v>
      </c>
      <c r="U111" s="40" t="s">
        <v>360</v>
      </c>
      <c r="V111" s="40" t="s">
        <v>366</v>
      </c>
      <c r="W111" s="40" t="s">
        <v>367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317</v>
      </c>
      <c r="B112" s="31" t="s">
        <v>335</v>
      </c>
      <c r="C112" s="42" t="s">
        <v>202</v>
      </c>
      <c r="D112" s="32" t="s">
        <v>21</v>
      </c>
      <c r="E112" s="33" t="s">
        <v>32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32</v>
      </c>
      <c r="M112" s="39" t="str">
        <f>IFERROR(VLOOKUP(L112,Tab_Code_Magasin[],2,0),"")</f>
        <v>CE LA MARSA ERRIADH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73</v>
      </c>
      <c r="T112" s="40" t="str">
        <f t="shared" si="5"/>
        <v>32_A1_2020</v>
      </c>
      <c r="U112" s="40" t="s">
        <v>363</v>
      </c>
      <c r="V112" s="40" t="s">
        <v>368</v>
      </c>
      <c r="W112" s="40" t="s">
        <v>369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317</v>
      </c>
      <c r="B113" s="31" t="s">
        <v>335</v>
      </c>
      <c r="C113" s="31" t="s">
        <v>193</v>
      </c>
      <c r="D113" s="32" t="s">
        <v>21</v>
      </c>
      <c r="E113" s="33" t="s">
        <v>32</v>
      </c>
      <c r="F113" s="22"/>
      <c r="G113" s="34"/>
      <c r="H113" s="35"/>
      <c r="I113" s="36"/>
      <c r="J113" s="36"/>
      <c r="K113" s="37"/>
      <c r="L113" s="38">
        <f>DONNEE!$A$4</f>
        <v>32</v>
      </c>
      <c r="M113" s="39" t="str">
        <f>IFERROR(VLOOKUP(L113,Tab_Code_Magasin[],2,0),"")</f>
        <v>CE LA MARSA ERRIADH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73</v>
      </c>
      <c r="T113" s="40" t="str">
        <f t="shared" si="5"/>
        <v>32_A1_2020</v>
      </c>
      <c r="U113" s="40" t="s">
        <v>365</v>
      </c>
      <c r="V113" s="40" t="s">
        <v>370</v>
      </c>
      <c r="W113" s="40" t="s">
        <v>371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317</v>
      </c>
      <c r="B114" s="31" t="s">
        <v>335</v>
      </c>
      <c r="C114" s="52" t="s">
        <v>158</v>
      </c>
      <c r="D114" s="32" t="s">
        <v>21</v>
      </c>
      <c r="E114" s="33" t="s">
        <v>32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32</v>
      </c>
      <c r="M114" s="39" t="str">
        <f>IFERROR(VLOOKUP(L114,Tab_Code_Magasin[],2,0),"")</f>
        <v>CE LA MARSA ERRIADH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73</v>
      </c>
      <c r="T114" s="40" t="str">
        <f t="shared" si="5"/>
        <v>32_A1_2020</v>
      </c>
      <c r="U114" s="40" t="s">
        <v>367</v>
      </c>
      <c r="V114" s="40" t="s">
        <v>372</v>
      </c>
      <c r="W114" s="40" t="s">
        <v>373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317</v>
      </c>
      <c r="B115" s="31" t="s">
        <v>335</v>
      </c>
      <c r="C115" s="42" t="s">
        <v>205</v>
      </c>
      <c r="D115" s="32" t="s">
        <v>21</v>
      </c>
      <c r="E115" s="33" t="s">
        <v>32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32</v>
      </c>
      <c r="M115" s="39" t="str">
        <f>IFERROR(VLOOKUP(L115,Tab_Code_Magasin[],2,0),"")</f>
        <v>CE LA MARSA ERRIADH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73</v>
      </c>
      <c r="T115" s="40" t="str">
        <f t="shared" si="5"/>
        <v>32_A1_2020</v>
      </c>
      <c r="U115" s="40" t="s">
        <v>369</v>
      </c>
      <c r="V115" s="40" t="s">
        <v>374</v>
      </c>
      <c r="W115" s="40" t="s">
        <v>375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317</v>
      </c>
      <c r="B116" s="31" t="s">
        <v>376</v>
      </c>
      <c r="C116" s="52" t="s">
        <v>209</v>
      </c>
      <c r="D116" s="32" t="s">
        <v>21</v>
      </c>
      <c r="E116" s="33" t="s">
        <v>32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32</v>
      </c>
      <c r="M116" s="39" t="str">
        <f>IFERROR(VLOOKUP(L116,Tab_Code_Magasin[],2,0),"")</f>
        <v>CE LA MARSA ERRIADH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73</v>
      </c>
      <c r="T116" s="40" t="str">
        <f t="shared" si="5"/>
        <v>32_A1_2020</v>
      </c>
      <c r="U116" s="40" t="s">
        <v>375</v>
      </c>
      <c r="V116" s="40" t="s">
        <v>377</v>
      </c>
      <c r="W116" s="40" t="s">
        <v>378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317</v>
      </c>
      <c r="B117" s="31" t="s">
        <v>376</v>
      </c>
      <c r="C117" s="31" t="s">
        <v>379</v>
      </c>
      <c r="D117" s="32" t="s">
        <v>21</v>
      </c>
      <c r="E117" s="33" t="s">
        <v>32</v>
      </c>
      <c r="F117" s="43"/>
      <c r="G117" s="34"/>
      <c r="H117" s="35"/>
      <c r="I117" s="36"/>
      <c r="J117" s="36"/>
      <c r="K117" s="37"/>
      <c r="L117" s="38">
        <f>DONNEE!$A$4</f>
        <v>32</v>
      </c>
      <c r="M117" s="39" t="str">
        <f>IFERROR(VLOOKUP(L117,Tab_Code_Magasin[],2,0),"")</f>
        <v>CE LA MARSA ERRIADH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73</v>
      </c>
      <c r="T117" s="40" t="str">
        <f t="shared" si="5"/>
        <v>32_A1_2020</v>
      </c>
      <c r="U117" s="40" t="s">
        <v>380</v>
      </c>
      <c r="V117" s="40" t="s">
        <v>381</v>
      </c>
      <c r="W117" s="40" t="s">
        <v>382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317</v>
      </c>
      <c r="B118" s="31" t="s">
        <v>376</v>
      </c>
      <c r="C118" s="52" t="s">
        <v>383</v>
      </c>
      <c r="D118" s="32" t="s">
        <v>21</v>
      </c>
      <c r="E118" s="33" t="s">
        <v>32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32</v>
      </c>
      <c r="M118" s="39" t="str">
        <f>IFERROR(VLOOKUP(L118,Tab_Code_Magasin[],2,0),"")</f>
        <v>CE LA MARSA ERRIADH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73</v>
      </c>
      <c r="T118" s="40" t="str">
        <f t="shared" si="5"/>
        <v>32_A1_2020</v>
      </c>
      <c r="U118" s="40" t="s">
        <v>384</v>
      </c>
      <c r="V118" s="40" t="s">
        <v>385</v>
      </c>
      <c r="W118" s="40" t="s">
        <v>386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317</v>
      </c>
      <c r="B119" s="31" t="s">
        <v>376</v>
      </c>
      <c r="C119" s="52" t="s">
        <v>387</v>
      </c>
      <c r="D119" s="32" t="s">
        <v>21</v>
      </c>
      <c r="E119" s="33" t="s">
        <v>32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32</v>
      </c>
      <c r="M119" s="39" t="str">
        <f>IFERROR(VLOOKUP(L119,Tab_Code_Magasin[],2,0),"")</f>
        <v>CE LA MARSA ERRIADH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73</v>
      </c>
      <c r="T119" s="40" t="str">
        <f t="shared" si="5"/>
        <v>32_A1_2020</v>
      </c>
      <c r="U119" s="40" t="s">
        <v>382</v>
      </c>
      <c r="V119" s="40" t="s">
        <v>388</v>
      </c>
      <c r="W119" s="40" t="s">
        <v>389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317</v>
      </c>
      <c r="B120" s="31" t="s">
        <v>376</v>
      </c>
      <c r="C120" s="31" t="s">
        <v>390</v>
      </c>
      <c r="D120" s="32" t="s">
        <v>21</v>
      </c>
      <c r="E120" s="33" t="s">
        <v>32</v>
      </c>
      <c r="F120" s="43"/>
      <c r="G120" s="34"/>
      <c r="H120" s="35"/>
      <c r="I120" s="36"/>
      <c r="J120" s="36"/>
      <c r="K120" s="37"/>
      <c r="L120" s="38">
        <f>DONNEE!$A$4</f>
        <v>32</v>
      </c>
      <c r="M120" s="39" t="str">
        <f>IFERROR(VLOOKUP(L120,Tab_Code_Magasin[],2,0),"")</f>
        <v>CE LA MARSA ERRIADH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73</v>
      </c>
      <c r="T120" s="40" t="str">
        <f t="shared" si="5"/>
        <v>32_A1_2020</v>
      </c>
      <c r="U120" s="40" t="s">
        <v>386</v>
      </c>
      <c r="V120" s="40" t="s">
        <v>391</v>
      </c>
      <c r="W120" s="40" t="s">
        <v>392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317</v>
      </c>
      <c r="B121" s="31" t="s">
        <v>376</v>
      </c>
      <c r="C121" s="31" t="s">
        <v>393</v>
      </c>
      <c r="D121" s="32" t="s">
        <v>21</v>
      </c>
      <c r="E121" s="33" t="s">
        <v>32</v>
      </c>
      <c r="F121" s="43"/>
      <c r="G121" s="34"/>
      <c r="H121" s="35"/>
      <c r="I121" s="36"/>
      <c r="J121" s="36"/>
      <c r="K121" s="37"/>
      <c r="L121" s="38">
        <f>DONNEE!$A$4</f>
        <v>32</v>
      </c>
      <c r="M121" s="39" t="str">
        <f>IFERROR(VLOOKUP(L121,Tab_Code_Magasin[],2,0),"")</f>
        <v>CE LA MARSA ERRIADH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73</v>
      </c>
      <c r="T121" s="40" t="str">
        <f t="shared" si="5"/>
        <v>32_A1_2020</v>
      </c>
      <c r="U121" s="40" t="s">
        <v>394</v>
      </c>
      <c r="V121" s="40" t="s">
        <v>395</v>
      </c>
      <c r="W121" s="40" t="s">
        <v>396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317</v>
      </c>
      <c r="B122" s="31" t="s">
        <v>376</v>
      </c>
      <c r="C122" s="31" t="s">
        <v>292</v>
      </c>
      <c r="D122" s="32" t="s">
        <v>21</v>
      </c>
      <c r="E122" s="33" t="s">
        <v>32</v>
      </c>
      <c r="F122" s="43"/>
      <c r="G122" s="34"/>
      <c r="H122" s="35"/>
      <c r="I122" s="36"/>
      <c r="J122" s="36"/>
      <c r="K122" s="37"/>
      <c r="L122" s="38">
        <f>DONNEE!$A$4</f>
        <v>32</v>
      </c>
      <c r="M122" s="39" t="str">
        <f>IFERROR(VLOOKUP(L122,Tab_Code_Magasin[],2,0),"")</f>
        <v>CE LA MARSA ERRIADH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73</v>
      </c>
      <c r="T122" s="40" t="str">
        <f t="shared" si="5"/>
        <v>32_A1_2020</v>
      </c>
      <c r="U122" s="40" t="s">
        <v>389</v>
      </c>
      <c r="V122" s="40" t="s">
        <v>397</v>
      </c>
      <c r="W122" s="40" t="s">
        <v>398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317</v>
      </c>
      <c r="B123" s="31" t="s">
        <v>376</v>
      </c>
      <c r="C123" s="31" t="s">
        <v>212</v>
      </c>
      <c r="D123" s="32" t="s">
        <v>21</v>
      </c>
      <c r="E123" s="33" t="s">
        <v>32</v>
      </c>
      <c r="F123" s="43"/>
      <c r="G123" s="34"/>
      <c r="H123" s="35"/>
      <c r="I123" s="36"/>
      <c r="J123" s="36"/>
      <c r="K123" s="37"/>
      <c r="L123" s="38">
        <f>DONNEE!$A$4</f>
        <v>32</v>
      </c>
      <c r="M123" s="39" t="str">
        <f>IFERROR(VLOOKUP(L123,Tab_Code_Magasin[],2,0),"")</f>
        <v>CE LA MARSA ERRIADH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73</v>
      </c>
      <c r="T123" s="40" t="str">
        <f t="shared" si="5"/>
        <v>32_A1_2020</v>
      </c>
      <c r="U123" s="40" t="s">
        <v>392</v>
      </c>
      <c r="V123" s="40" t="s">
        <v>399</v>
      </c>
      <c r="W123" s="40" t="s">
        <v>400</v>
      </c>
      <c r="X123" s="45" t="s">
        <v>171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317</v>
      </c>
      <c r="B124" s="31" t="s">
        <v>114</v>
      </c>
      <c r="C124" s="31" t="s">
        <v>401</v>
      </c>
      <c r="D124" s="32" t="s">
        <v>21</v>
      </c>
      <c r="E124" s="33" t="s">
        <v>32</v>
      </c>
      <c r="F124" s="43"/>
      <c r="G124" s="34"/>
      <c r="H124" s="35"/>
      <c r="I124" s="36"/>
      <c r="J124" s="36"/>
      <c r="K124" s="37"/>
      <c r="L124" s="38">
        <f>DONNEE!$A$4</f>
        <v>32</v>
      </c>
      <c r="M124" s="39" t="str">
        <f>IFERROR(VLOOKUP(L124,Tab_Code_Magasin[],2,0),"")</f>
        <v>CE LA MARSA ERRIADH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73</v>
      </c>
      <c r="T124" s="40" t="str">
        <f t="shared" si="5"/>
        <v>32_A1_2020</v>
      </c>
      <c r="U124" s="40" t="s">
        <v>400</v>
      </c>
      <c r="V124" s="40" t="s">
        <v>402</v>
      </c>
      <c r="W124" s="40" t="s">
        <v>403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317</v>
      </c>
      <c r="B125" s="31" t="s">
        <v>114</v>
      </c>
      <c r="C125" s="31" t="s">
        <v>404</v>
      </c>
      <c r="D125" s="32" t="s">
        <v>21</v>
      </c>
      <c r="E125" s="33" t="s">
        <v>32</v>
      </c>
      <c r="F125" s="43"/>
      <c r="G125" s="34"/>
      <c r="H125" s="35"/>
      <c r="I125" s="36"/>
      <c r="J125" s="36"/>
      <c r="K125" s="37"/>
      <c r="L125" s="38">
        <f>DONNEE!$A$4</f>
        <v>32</v>
      </c>
      <c r="M125" s="39" t="str">
        <f>IFERROR(VLOOKUP(L125,Tab_Code_Magasin[],2,0),"")</f>
        <v>CE LA MARSA ERRIADH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73</v>
      </c>
      <c r="T125" s="40" t="str">
        <f t="shared" si="5"/>
        <v>32_A1_2020</v>
      </c>
      <c r="U125" s="40" t="s">
        <v>405</v>
      </c>
      <c r="V125" s="40" t="s">
        <v>406</v>
      </c>
      <c r="W125" s="40" t="s">
        <v>407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317</v>
      </c>
      <c r="B126" s="31" t="s">
        <v>114</v>
      </c>
      <c r="C126" s="31" t="s">
        <v>310</v>
      </c>
      <c r="D126" s="32" t="s">
        <v>21</v>
      </c>
      <c r="E126" s="33" t="s">
        <v>32</v>
      </c>
      <c r="F126" s="43"/>
      <c r="G126" s="34"/>
      <c r="H126" s="35"/>
      <c r="I126" s="36"/>
      <c r="J126" s="36"/>
      <c r="K126" s="37"/>
      <c r="L126" s="38">
        <f>DONNEE!$A$4</f>
        <v>32</v>
      </c>
      <c r="M126" s="39" t="str">
        <f>IFERROR(VLOOKUP(L126,Tab_Code_Magasin[],2,0),"")</f>
        <v>CE LA MARSA ERRIADH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73</v>
      </c>
      <c r="T126" s="40" t="str">
        <f t="shared" si="5"/>
        <v>32_A1_2020</v>
      </c>
      <c r="U126" s="40" t="s">
        <v>408</v>
      </c>
      <c r="V126" s="40" t="s">
        <v>409</v>
      </c>
      <c r="W126" s="40" t="s">
        <v>410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317</v>
      </c>
      <c r="B127" s="31" t="s">
        <v>114</v>
      </c>
      <c r="C127" s="42" t="s">
        <v>411</v>
      </c>
      <c r="D127" s="32" t="s">
        <v>21</v>
      </c>
      <c r="E127" s="33" t="s">
        <v>32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32</v>
      </c>
      <c r="M127" s="39" t="str">
        <f>IFERROR(VLOOKUP(L127,Tab_Code_Magasin[],2,0),"")</f>
        <v>CE LA MARSA ERRIADH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73</v>
      </c>
      <c r="T127" s="40" t="str">
        <f t="shared" si="5"/>
        <v>32_A1_2020</v>
      </c>
      <c r="U127" s="40" t="s">
        <v>403</v>
      </c>
      <c r="V127" s="40" t="s">
        <v>412</v>
      </c>
      <c r="W127" s="40" t="s">
        <v>413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317</v>
      </c>
      <c r="B128" s="31" t="s">
        <v>114</v>
      </c>
      <c r="C128" s="31" t="s">
        <v>414</v>
      </c>
      <c r="D128" s="32" t="s">
        <v>21</v>
      </c>
      <c r="E128" s="33" t="s">
        <v>32</v>
      </c>
      <c r="F128" s="43"/>
      <c r="G128" s="34"/>
      <c r="H128" s="35"/>
      <c r="I128" s="36"/>
      <c r="J128" s="36"/>
      <c r="K128" s="37"/>
      <c r="L128" s="38">
        <f>DONNEE!$A$4</f>
        <v>32</v>
      </c>
      <c r="M128" s="39" t="str">
        <f>IFERROR(VLOOKUP(L128,Tab_Code_Magasin[],2,0),"")</f>
        <v>CE LA MARSA ERRIADH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73</v>
      </c>
      <c r="T128" s="40" t="str">
        <f t="shared" si="5"/>
        <v>32_A1_2020</v>
      </c>
      <c r="U128" s="40" t="s">
        <v>407</v>
      </c>
      <c r="V128" s="40" t="s">
        <v>415</v>
      </c>
      <c r="W128" s="40" t="s">
        <v>416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317</v>
      </c>
      <c r="B129" s="31" t="s">
        <v>114</v>
      </c>
      <c r="C129" s="31" t="s">
        <v>417</v>
      </c>
      <c r="D129" s="32" t="s">
        <v>21</v>
      </c>
      <c r="E129" s="33" t="s">
        <v>32</v>
      </c>
      <c r="F129" s="43"/>
      <c r="G129" s="34"/>
      <c r="H129" s="35"/>
      <c r="I129" s="36"/>
      <c r="J129" s="36"/>
      <c r="K129" s="37"/>
      <c r="L129" s="38">
        <f>DONNEE!$A$4</f>
        <v>32</v>
      </c>
      <c r="M129" s="39" t="str">
        <f>IFERROR(VLOOKUP(L129,Tab_Code_Magasin[],2,0),"")</f>
        <v>CE LA MARSA ERRIADH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73</v>
      </c>
      <c r="T129" s="40" t="str">
        <f t="shared" si="5"/>
        <v>32_A1_2020</v>
      </c>
      <c r="U129" s="40" t="s">
        <v>410</v>
      </c>
      <c r="V129" s="40" t="s">
        <v>418</v>
      </c>
      <c r="W129" s="40" t="s">
        <v>419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317</v>
      </c>
      <c r="B130" s="31" t="s">
        <v>114</v>
      </c>
      <c r="C130" s="31" t="s">
        <v>124</v>
      </c>
      <c r="D130" s="32" t="s">
        <v>21</v>
      </c>
      <c r="E130" s="33" t="s">
        <v>32</v>
      </c>
      <c r="F130" s="43"/>
      <c r="G130" s="34"/>
      <c r="H130" s="35"/>
      <c r="I130" s="36"/>
      <c r="J130" s="36"/>
      <c r="K130" s="37"/>
      <c r="L130" s="38">
        <f>DONNEE!$A$4</f>
        <v>32</v>
      </c>
      <c r="M130" s="39" t="str">
        <f>IFERROR(VLOOKUP(L130,Tab_Code_Magasin[],2,0),"")</f>
        <v>CE LA MARSA ERRIADH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73</v>
      </c>
      <c r="T130" s="40" t="str">
        <f t="shared" si="5"/>
        <v>32_A1_2020</v>
      </c>
      <c r="U130" s="40" t="s">
        <v>413</v>
      </c>
      <c r="V130" s="40" t="s">
        <v>420</v>
      </c>
      <c r="W130" s="40" t="s">
        <v>421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317</v>
      </c>
      <c r="B131" s="31" t="s">
        <v>127</v>
      </c>
      <c r="C131" s="31" t="s">
        <v>128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32</v>
      </c>
      <c r="M131" s="39" t="str">
        <f>IFERROR(VLOOKUP(L131,Tab_Code_Magasin[],2,0),"")</f>
        <v>CE LA MARSA ERRIADH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73</v>
      </c>
      <c r="T131" s="40" t="str">
        <f t="shared" si="5"/>
        <v>32_A1_2020</v>
      </c>
      <c r="U131" s="40" t="s">
        <v>416</v>
      </c>
      <c r="V131" s="40" t="s">
        <v>422</v>
      </c>
      <c r="W131" s="40" t="s">
        <v>423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424</v>
      </c>
      <c r="B132" s="31" t="s">
        <v>132</v>
      </c>
      <c r="C132" s="51" t="s">
        <v>425</v>
      </c>
      <c r="D132" s="32" t="s">
        <v>21</v>
      </c>
      <c r="E132" s="33" t="s">
        <v>32</v>
      </c>
      <c r="F132" s="22"/>
      <c r="G132" s="34"/>
      <c r="H132" s="35"/>
      <c r="I132" s="36"/>
      <c r="J132" s="36"/>
      <c r="K132" s="37"/>
      <c r="L132" s="38">
        <f>DONNEE!$A$4</f>
        <v>32</v>
      </c>
      <c r="M132" s="39" t="str">
        <f>IFERROR(VLOOKUP(L132,Tab_Code_Magasin[],2,0),"")</f>
        <v>CE LA MARSA ERRIADH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73</v>
      </c>
      <c r="T132" s="40" t="str">
        <f t="shared" si="5"/>
        <v>32_A1_2020</v>
      </c>
      <c r="U132" s="40" t="s">
        <v>426</v>
      </c>
      <c r="V132" s="40" t="s">
        <v>427</v>
      </c>
      <c r="W132" s="40" t="s">
        <v>428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424</v>
      </c>
      <c r="B133" s="31" t="s">
        <v>132</v>
      </c>
      <c r="C133" s="51" t="s">
        <v>142</v>
      </c>
      <c r="D133" s="32" t="s">
        <v>21</v>
      </c>
      <c r="E133" s="33" t="s">
        <v>32</v>
      </c>
      <c r="F133" s="22"/>
      <c r="G133" s="34"/>
      <c r="H133" s="35"/>
      <c r="I133" s="36"/>
      <c r="J133" s="36"/>
      <c r="K133" s="37"/>
      <c r="L133" s="38">
        <f>DONNEE!$A$4</f>
        <v>32</v>
      </c>
      <c r="M133" s="39" t="str">
        <f>IFERROR(VLOOKUP(L133,Tab_Code_Magasin[],2,0),"")</f>
        <v>CE LA MARSA ERRIADH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73</v>
      </c>
      <c r="T133" s="40" t="str">
        <f t="shared" si="5"/>
        <v>32_A1_2020</v>
      </c>
      <c r="U133" s="40" t="s">
        <v>429</v>
      </c>
      <c r="V133" s="40" t="s">
        <v>430</v>
      </c>
      <c r="W133" s="40" t="s">
        <v>431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424</v>
      </c>
      <c r="B134" s="31" t="s">
        <v>132</v>
      </c>
      <c r="C134" s="51" t="s">
        <v>432</v>
      </c>
      <c r="D134" s="32" t="s">
        <v>21</v>
      </c>
      <c r="E134" s="33" t="s">
        <v>32</v>
      </c>
      <c r="F134" s="22"/>
      <c r="G134" s="34"/>
      <c r="H134" s="35"/>
      <c r="I134" s="36"/>
      <c r="J134" s="36"/>
      <c r="K134" s="37"/>
      <c r="L134" s="38">
        <f>DONNEE!$A$4</f>
        <v>32</v>
      </c>
      <c r="M134" s="39" t="str">
        <f>IFERROR(VLOOKUP(L134,Tab_Code_Magasin[],2,0),"")</f>
        <v>CE LA MARSA ERRIADH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73</v>
      </c>
      <c r="T134" s="40" t="str">
        <f t="shared" si="5"/>
        <v>32_A1_2020</v>
      </c>
      <c r="U134" s="40" t="s">
        <v>433</v>
      </c>
      <c r="V134" s="40" t="s">
        <v>434</v>
      </c>
      <c r="W134" s="40" t="s">
        <v>435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424</v>
      </c>
      <c r="B135" s="31" t="s">
        <v>132</v>
      </c>
      <c r="C135" s="51" t="s">
        <v>145</v>
      </c>
      <c r="D135" s="32" t="s">
        <v>21</v>
      </c>
      <c r="E135" s="33" t="s">
        <v>32</v>
      </c>
      <c r="F135" s="22"/>
      <c r="G135" s="34"/>
      <c r="H135" s="35"/>
      <c r="I135" s="36"/>
      <c r="J135" s="36"/>
      <c r="K135" s="37"/>
      <c r="L135" s="38">
        <f>DONNEE!$A$4</f>
        <v>32</v>
      </c>
      <c r="M135" s="39" t="str">
        <f>IFERROR(VLOOKUP(L135,Tab_Code_Magasin[],2,0),"")</f>
        <v>CE LA MARSA ERRIADH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73</v>
      </c>
      <c r="T135" s="40" t="str">
        <f t="shared" si="5"/>
        <v>32_A1_2020</v>
      </c>
      <c r="U135" s="40" t="s">
        <v>428</v>
      </c>
      <c r="V135" s="40" t="s">
        <v>436</v>
      </c>
      <c r="W135" s="40" t="s">
        <v>437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424</v>
      </c>
      <c r="B136" s="31" t="s">
        <v>132</v>
      </c>
      <c r="C136" s="53" t="s">
        <v>438</v>
      </c>
      <c r="D136" s="32" t="s">
        <v>21</v>
      </c>
      <c r="E136" s="33" t="s">
        <v>32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32</v>
      </c>
      <c r="M136" s="39" t="str">
        <f>IFERROR(VLOOKUP(L136,Tab_Code_Magasin[],2,0),"")</f>
        <v>CE LA MARSA ERRIADH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73</v>
      </c>
      <c r="T136" s="40" t="str">
        <f t="shared" si="5"/>
        <v>32_A1_2020</v>
      </c>
      <c r="U136" s="40" t="s">
        <v>431</v>
      </c>
      <c r="V136" s="40" t="s">
        <v>439</v>
      </c>
      <c r="W136" s="40" t="s">
        <v>440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424</v>
      </c>
      <c r="B137" s="31" t="s">
        <v>132</v>
      </c>
      <c r="C137" s="51" t="s">
        <v>441</v>
      </c>
      <c r="D137" s="32" t="s">
        <v>21</v>
      </c>
      <c r="E137" s="33" t="s">
        <v>32</v>
      </c>
      <c r="F137" s="22"/>
      <c r="G137" s="34"/>
      <c r="H137" s="35"/>
      <c r="I137" s="36"/>
      <c r="J137" s="36"/>
      <c r="K137" s="37"/>
      <c r="L137" s="38">
        <f>DONNEE!$A$4</f>
        <v>32</v>
      </c>
      <c r="M137" s="39" t="str">
        <f>IFERROR(VLOOKUP(L137,Tab_Code_Magasin[],2,0),"")</f>
        <v>CE LA MARSA ERRIADH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73</v>
      </c>
      <c r="T137" s="40" t="str">
        <f t="shared" si="5"/>
        <v>32_A1_2020</v>
      </c>
      <c r="U137" s="40" t="s">
        <v>435</v>
      </c>
      <c r="V137" s="40" t="s">
        <v>442</v>
      </c>
      <c r="W137" s="40" t="s">
        <v>443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424</v>
      </c>
      <c r="B138" s="31" t="s">
        <v>132</v>
      </c>
      <c r="C138" s="44" t="s">
        <v>261</v>
      </c>
      <c r="D138" s="32" t="s">
        <v>21</v>
      </c>
      <c r="E138" s="33" t="s">
        <v>32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32</v>
      </c>
      <c r="M138" s="39" t="str">
        <f>IFERROR(VLOOKUP(L138,Tab_Code_Magasin[],2,0),"")</f>
        <v>CE LA MARSA ERRIADH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73</v>
      </c>
      <c r="T138" s="40" t="str">
        <f t="shared" si="5"/>
        <v>32_A1_2020</v>
      </c>
      <c r="U138" s="40" t="s">
        <v>437</v>
      </c>
      <c r="V138" s="40" t="s">
        <v>444</v>
      </c>
      <c r="W138" s="40" t="s">
        <v>445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424</v>
      </c>
      <c r="B139" s="31" t="s">
        <v>132</v>
      </c>
      <c r="C139" s="51" t="s">
        <v>446</v>
      </c>
      <c r="D139" s="32" t="s">
        <v>21</v>
      </c>
      <c r="E139" s="33" t="s">
        <v>32</v>
      </c>
      <c r="F139" s="22"/>
      <c r="G139" s="34"/>
      <c r="H139" s="35"/>
      <c r="I139" s="36"/>
      <c r="J139" s="36"/>
      <c r="K139" s="37"/>
      <c r="L139" s="38">
        <f>DONNEE!$A$4</f>
        <v>32</v>
      </c>
      <c r="M139" s="39" t="str">
        <f>IFERROR(VLOOKUP(L139,Tab_Code_Magasin[],2,0),"")</f>
        <v>CE LA MARSA ERRIADH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73</v>
      </c>
      <c r="T139" s="40" t="str">
        <f t="shared" si="5"/>
        <v>32_A1_2020</v>
      </c>
      <c r="U139" s="40" t="s">
        <v>440</v>
      </c>
      <c r="V139" s="40" t="s">
        <v>447</v>
      </c>
      <c r="W139" s="40" t="s">
        <v>448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424</v>
      </c>
      <c r="B140" s="31" t="s">
        <v>449</v>
      </c>
      <c r="C140" s="31" t="s">
        <v>450</v>
      </c>
      <c r="D140" s="32" t="s">
        <v>21</v>
      </c>
      <c r="E140" s="33" t="s">
        <v>32</v>
      </c>
      <c r="F140" s="22"/>
      <c r="G140" s="34"/>
      <c r="H140" s="35"/>
      <c r="I140" s="36"/>
      <c r="J140" s="36"/>
      <c r="K140" s="37"/>
      <c r="L140" s="38">
        <f>DONNEE!$A$4</f>
        <v>32</v>
      </c>
      <c r="M140" s="39" t="str">
        <f>IFERROR(VLOOKUP(L140,Tab_Code_Magasin[],2,0),"")</f>
        <v>CE LA MARSA ERRIADH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73</v>
      </c>
      <c r="T140" s="40" t="str">
        <f t="shared" si="5"/>
        <v>32_A1_2020</v>
      </c>
      <c r="U140" s="40" t="s">
        <v>451</v>
      </c>
      <c r="V140" s="40" t="s">
        <v>452</v>
      </c>
      <c r="W140" s="40" t="s">
        <v>453</v>
      </c>
      <c r="X140" s="45" t="s">
        <v>171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424</v>
      </c>
      <c r="B141" s="31" t="s">
        <v>449</v>
      </c>
      <c r="C141" s="31" t="s">
        <v>161</v>
      </c>
      <c r="D141" s="32" t="s">
        <v>21</v>
      </c>
      <c r="E141" s="33" t="s">
        <v>32</v>
      </c>
      <c r="F141" s="22"/>
      <c r="G141" s="34"/>
      <c r="H141" s="35"/>
      <c r="I141" s="36"/>
      <c r="J141" s="36"/>
      <c r="K141" s="37"/>
      <c r="L141" s="38">
        <f>DONNEE!$A$4</f>
        <v>32</v>
      </c>
      <c r="M141" s="39" t="str">
        <f>IFERROR(VLOOKUP(L141,Tab_Code_Magasin[],2,0),"")</f>
        <v>CE LA MARSA ERRIADH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73</v>
      </c>
      <c r="T141" s="40" t="str">
        <f t="shared" si="5"/>
        <v>32_A1_2020</v>
      </c>
      <c r="U141" s="40" t="s">
        <v>454</v>
      </c>
      <c r="V141" s="40" t="s">
        <v>455</v>
      </c>
      <c r="W141" s="40" t="s">
        <v>456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424</v>
      </c>
      <c r="B142" s="31" t="s">
        <v>449</v>
      </c>
      <c r="C142" s="31" t="s">
        <v>457</v>
      </c>
      <c r="D142" s="32" t="s">
        <v>21</v>
      </c>
      <c r="E142" s="33" t="s">
        <v>32</v>
      </c>
      <c r="F142" s="22"/>
      <c r="G142" s="34"/>
      <c r="H142" s="35"/>
      <c r="I142" s="36"/>
      <c r="J142" s="36"/>
      <c r="K142" s="37"/>
      <c r="L142" s="38">
        <f>DONNEE!$A$4</f>
        <v>32</v>
      </c>
      <c r="M142" s="39" t="str">
        <f>IFERROR(VLOOKUP(L142,Tab_Code_Magasin[],2,0),"")</f>
        <v>CE LA MARSA ERRIADH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73</v>
      </c>
      <c r="T142" s="40" t="str">
        <f t="shared" si="5"/>
        <v>32_A1_2020</v>
      </c>
      <c r="U142" s="40" t="s">
        <v>458</v>
      </c>
      <c r="V142" s="40" t="s">
        <v>459</v>
      </c>
      <c r="W142" s="40" t="s">
        <v>460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424</v>
      </c>
      <c r="B143" s="31" t="s">
        <v>449</v>
      </c>
      <c r="C143" s="31" t="s">
        <v>461</v>
      </c>
      <c r="D143" s="32" t="s">
        <v>21</v>
      </c>
      <c r="E143" s="33" t="s">
        <v>32</v>
      </c>
      <c r="F143" s="22"/>
      <c r="G143" s="34"/>
      <c r="H143" s="35"/>
      <c r="I143" s="36"/>
      <c r="J143" s="36"/>
      <c r="K143" s="37"/>
      <c r="L143" s="38">
        <f>DONNEE!$A$4</f>
        <v>32</v>
      </c>
      <c r="M143" s="39" t="str">
        <f>IFERROR(VLOOKUP(L143,Tab_Code_Magasin[],2,0),"")</f>
        <v>CE LA MARSA ERRIADH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73</v>
      </c>
      <c r="T143" s="40" t="str">
        <f t="shared" si="5"/>
        <v>32_A1_2020</v>
      </c>
      <c r="U143" s="40" t="s">
        <v>453</v>
      </c>
      <c r="V143" s="40" t="s">
        <v>462</v>
      </c>
      <c r="W143" s="40" t="s">
        <v>463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424</v>
      </c>
      <c r="B144" s="31" t="s">
        <v>449</v>
      </c>
      <c r="C144" s="52" t="s">
        <v>158</v>
      </c>
      <c r="D144" s="32" t="s">
        <v>21</v>
      </c>
      <c r="E144" s="33" t="s">
        <v>32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32</v>
      </c>
      <c r="M144" s="39" t="str">
        <f>IFERROR(VLOOKUP(L144,Tab_Code_Magasin[],2,0),"")</f>
        <v>CE LA MARSA ERRIADH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73</v>
      </c>
      <c r="T144" s="40" t="str">
        <f t="shared" ref="T144:T207" si="8">L144&amp;"_"&amp;O144&amp;"_"&amp;Q144</f>
        <v>32_A1_2020</v>
      </c>
      <c r="U144" s="40" t="s">
        <v>456</v>
      </c>
      <c r="V144" s="40" t="s">
        <v>464</v>
      </c>
      <c r="W144" s="40" t="s">
        <v>465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424</v>
      </c>
      <c r="B145" s="31" t="s">
        <v>449</v>
      </c>
      <c r="C145" s="31" t="s">
        <v>187</v>
      </c>
      <c r="D145" s="32" t="s">
        <v>21</v>
      </c>
      <c r="E145" s="33" t="s">
        <v>32</v>
      </c>
      <c r="F145" s="22"/>
      <c r="G145" s="34"/>
      <c r="H145" s="35"/>
      <c r="I145" s="36"/>
      <c r="J145" s="36"/>
      <c r="K145" s="37"/>
      <c r="L145" s="38">
        <f>DONNEE!$A$4</f>
        <v>32</v>
      </c>
      <c r="M145" s="39" t="str">
        <f>IFERROR(VLOOKUP(L145,Tab_Code_Magasin[],2,0),"")</f>
        <v>CE LA MARSA ERRIADH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73</v>
      </c>
      <c r="T145" s="40" t="str">
        <f t="shared" si="8"/>
        <v>32_A1_2020</v>
      </c>
      <c r="U145" s="40" t="s">
        <v>460</v>
      </c>
      <c r="V145" s="40" t="s">
        <v>466</v>
      </c>
      <c r="W145" s="40" t="s">
        <v>467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424</v>
      </c>
      <c r="B146" s="31" t="s">
        <v>449</v>
      </c>
      <c r="C146" s="54" t="s">
        <v>468</v>
      </c>
      <c r="D146" s="32" t="s">
        <v>21</v>
      </c>
      <c r="E146" s="33" t="s">
        <v>32</v>
      </c>
      <c r="F146" s="22"/>
      <c r="G146" s="34"/>
      <c r="H146" s="35"/>
      <c r="I146" s="36"/>
      <c r="J146" s="36"/>
      <c r="K146" s="37"/>
      <c r="L146" s="38">
        <f>DONNEE!$A$4</f>
        <v>32</v>
      </c>
      <c r="M146" s="39" t="str">
        <f>IFERROR(VLOOKUP(L146,Tab_Code_Magasin[],2,0),"")</f>
        <v>CE LA MARSA ERRIADH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73</v>
      </c>
      <c r="T146" s="40" t="str">
        <f t="shared" si="8"/>
        <v>32_A1_2020</v>
      </c>
      <c r="U146" s="40" t="s">
        <v>463</v>
      </c>
      <c r="V146" s="40" t="s">
        <v>469</v>
      </c>
      <c r="W146" s="40" t="s">
        <v>470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424</v>
      </c>
      <c r="B147" s="31" t="s">
        <v>449</v>
      </c>
      <c r="C147" s="54" t="s">
        <v>471</v>
      </c>
      <c r="D147" s="32" t="s">
        <v>21</v>
      </c>
      <c r="E147" s="33" t="s">
        <v>32</v>
      </c>
      <c r="F147" s="22"/>
      <c r="G147" s="34"/>
      <c r="H147" s="35"/>
      <c r="I147" s="36"/>
      <c r="J147" s="36"/>
      <c r="K147" s="37"/>
      <c r="L147" s="38">
        <f>DONNEE!$A$4</f>
        <v>32</v>
      </c>
      <c r="M147" s="39" t="str">
        <f>IFERROR(VLOOKUP(L147,Tab_Code_Magasin[],2,0),"")</f>
        <v>CE LA MARSA ERRIADH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73</v>
      </c>
      <c r="T147" s="40" t="str">
        <f t="shared" si="8"/>
        <v>32_A1_2020</v>
      </c>
      <c r="U147" s="40" t="s">
        <v>465</v>
      </c>
      <c r="V147" s="40" t="s">
        <v>472</v>
      </c>
      <c r="W147" s="55" t="s">
        <v>473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424</v>
      </c>
      <c r="B148" s="31" t="s">
        <v>449</v>
      </c>
      <c r="C148" s="31" t="s">
        <v>474</v>
      </c>
      <c r="D148" s="32" t="s">
        <v>21</v>
      </c>
      <c r="E148" s="33" t="s">
        <v>32</v>
      </c>
      <c r="F148" s="22"/>
      <c r="G148" s="34"/>
      <c r="H148" s="35"/>
      <c r="I148" s="36"/>
      <c r="J148" s="36"/>
      <c r="K148" s="37"/>
      <c r="L148" s="38">
        <f>DONNEE!$A$4</f>
        <v>32</v>
      </c>
      <c r="M148" s="39" t="str">
        <f>IFERROR(VLOOKUP(L148,Tab_Code_Magasin[],2,0),"")</f>
        <v>CE LA MARSA ERRIADH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73</v>
      </c>
      <c r="T148" s="40" t="str">
        <f t="shared" si="8"/>
        <v>32_A1_2020</v>
      </c>
      <c r="U148" s="40" t="s">
        <v>473</v>
      </c>
      <c r="V148" s="40" t="s">
        <v>475</v>
      </c>
      <c r="W148" s="55" t="s">
        <v>476</v>
      </c>
      <c r="X148" s="45" t="s">
        <v>477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424</v>
      </c>
      <c r="B149" s="31" t="s">
        <v>449</v>
      </c>
      <c r="C149" s="31" t="s">
        <v>361</v>
      </c>
      <c r="D149" s="32" t="s">
        <v>21</v>
      </c>
      <c r="E149" s="33" t="s">
        <v>32</v>
      </c>
      <c r="F149" s="22"/>
      <c r="G149" s="34"/>
      <c r="H149" s="35"/>
      <c r="I149" s="36"/>
      <c r="J149" s="36"/>
      <c r="K149" s="37"/>
      <c r="L149" s="38">
        <f>DONNEE!$A$4</f>
        <v>32</v>
      </c>
      <c r="M149" s="39" t="str">
        <f>IFERROR(VLOOKUP(L149,Tab_Code_Magasin[],2,0),"")</f>
        <v>CE LA MARSA ERRIADH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73</v>
      </c>
      <c r="T149" s="40" t="str">
        <f t="shared" si="8"/>
        <v>32_A1_2020</v>
      </c>
      <c r="U149" s="40" t="s">
        <v>467</v>
      </c>
      <c r="V149" s="40" t="s">
        <v>478</v>
      </c>
      <c r="W149" s="40" t="s">
        <v>479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424</v>
      </c>
      <c r="B150" s="31" t="s">
        <v>449</v>
      </c>
      <c r="C150" s="56" t="s">
        <v>480</v>
      </c>
      <c r="D150" s="32" t="s">
        <v>21</v>
      </c>
      <c r="E150" s="33" t="s">
        <v>32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32</v>
      </c>
      <c r="M150" s="39" t="str">
        <f>IFERROR(VLOOKUP(L150,Tab_Code_Magasin[],2,0),"")</f>
        <v>CE LA MARSA ERRIADH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73</v>
      </c>
      <c r="T150" s="40" t="str">
        <f t="shared" si="8"/>
        <v>32_A1_2020</v>
      </c>
      <c r="U150" s="40" t="s">
        <v>470</v>
      </c>
      <c r="V150" s="40" t="s">
        <v>481</v>
      </c>
      <c r="W150" s="40" t="s">
        <v>482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424</v>
      </c>
      <c r="B151" s="31" t="s">
        <v>449</v>
      </c>
      <c r="C151" s="42" t="s">
        <v>483</v>
      </c>
      <c r="D151" s="32" t="s">
        <v>21</v>
      </c>
      <c r="E151" s="33" t="s">
        <v>32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32</v>
      </c>
      <c r="M151" s="39" t="str">
        <f>IFERROR(VLOOKUP(L151,Tab_Code_Magasin[],2,0),"")</f>
        <v>CE LA MARSA ERRIADH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73</v>
      </c>
      <c r="T151" s="40" t="str">
        <f t="shared" si="8"/>
        <v>32_A1_2020</v>
      </c>
      <c r="U151" s="40" t="s">
        <v>479</v>
      </c>
      <c r="V151" s="40" t="s">
        <v>484</v>
      </c>
      <c r="W151" s="40" t="s">
        <v>485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424</v>
      </c>
      <c r="B152" s="31" t="s">
        <v>449</v>
      </c>
      <c r="C152" s="44" t="s">
        <v>486</v>
      </c>
      <c r="D152" s="32" t="s">
        <v>21</v>
      </c>
      <c r="E152" s="33" t="s">
        <v>32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32</v>
      </c>
      <c r="M152" s="39" t="str">
        <f>IFERROR(VLOOKUP(L152,Tab_Code_Magasin[],2,0),"")</f>
        <v>CE LA MARSA ERRIADH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73</v>
      </c>
      <c r="T152" s="40" t="str">
        <f t="shared" si="8"/>
        <v>32_A1_2020</v>
      </c>
      <c r="U152" s="40" t="s">
        <v>482</v>
      </c>
      <c r="V152" s="40" t="s">
        <v>487</v>
      </c>
      <c r="W152" s="40" t="s">
        <v>488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424</v>
      </c>
      <c r="B153" s="31" t="s">
        <v>449</v>
      </c>
      <c r="C153" s="42" t="s">
        <v>234</v>
      </c>
      <c r="D153" s="32" t="s">
        <v>21</v>
      </c>
      <c r="E153" s="33" t="s">
        <v>32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32</v>
      </c>
      <c r="M153" s="39" t="str">
        <f>IFERROR(VLOOKUP(L153,Tab_Code_Magasin[],2,0),"")</f>
        <v>CE LA MARSA ERRIADH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73</v>
      </c>
      <c r="T153" s="40" t="str">
        <f t="shared" si="8"/>
        <v>32_A1_2020</v>
      </c>
      <c r="U153" s="40" t="s">
        <v>476</v>
      </c>
      <c r="V153" s="40" t="s">
        <v>489</v>
      </c>
      <c r="W153" s="40" t="s">
        <v>490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424</v>
      </c>
      <c r="B154" s="31" t="s">
        <v>449</v>
      </c>
      <c r="C154" s="42" t="s">
        <v>199</v>
      </c>
      <c r="D154" s="32" t="s">
        <v>21</v>
      </c>
      <c r="E154" s="33" t="s">
        <v>32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32</v>
      </c>
      <c r="M154" s="39" t="str">
        <f>IFERROR(VLOOKUP(L154,Tab_Code_Magasin[],2,0),"")</f>
        <v>CE LA MARSA ERRIADH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73</v>
      </c>
      <c r="T154" s="40" t="str">
        <f t="shared" si="8"/>
        <v>32_A1_2020</v>
      </c>
      <c r="U154" s="40" t="s">
        <v>485</v>
      </c>
      <c r="V154" s="40" t="s">
        <v>491</v>
      </c>
      <c r="W154" s="40" t="s">
        <v>492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424</v>
      </c>
      <c r="B155" s="31" t="s">
        <v>449</v>
      </c>
      <c r="C155" s="42" t="s">
        <v>202</v>
      </c>
      <c r="D155" s="32" t="s">
        <v>21</v>
      </c>
      <c r="E155" s="33" t="s">
        <v>32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32</v>
      </c>
      <c r="M155" s="39" t="str">
        <f>IFERROR(VLOOKUP(L155,Tab_Code_Magasin[],2,0),"")</f>
        <v>CE LA MARSA ERRIADH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73</v>
      </c>
      <c r="T155" s="40" t="str">
        <f t="shared" si="8"/>
        <v>32_A1_2020</v>
      </c>
      <c r="U155" s="40" t="s">
        <v>488</v>
      </c>
      <c r="V155" s="40" t="s">
        <v>493</v>
      </c>
      <c r="W155" s="40" t="s">
        <v>494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424</v>
      </c>
      <c r="B156" s="31" t="s">
        <v>449</v>
      </c>
      <c r="C156" s="31" t="s">
        <v>193</v>
      </c>
      <c r="D156" s="32" t="s">
        <v>21</v>
      </c>
      <c r="E156" s="33" t="s">
        <v>32</v>
      </c>
      <c r="F156" s="22"/>
      <c r="G156" s="34"/>
      <c r="H156" s="35"/>
      <c r="I156" s="36"/>
      <c r="J156" s="36"/>
      <c r="K156" s="37"/>
      <c r="L156" s="38">
        <f>DONNEE!$A$4</f>
        <v>32</v>
      </c>
      <c r="M156" s="39" t="str">
        <f>IFERROR(VLOOKUP(L156,Tab_Code_Magasin[],2,0),"")</f>
        <v>CE LA MARSA ERRIADH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73</v>
      </c>
      <c r="T156" s="40" t="str">
        <f t="shared" si="8"/>
        <v>32_A1_2020</v>
      </c>
      <c r="U156" s="40" t="s">
        <v>490</v>
      </c>
      <c r="V156" s="40" t="s">
        <v>495</v>
      </c>
      <c r="W156" s="40" t="s">
        <v>496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424</v>
      </c>
      <c r="B157" s="31" t="s">
        <v>449</v>
      </c>
      <c r="C157" s="42" t="s">
        <v>205</v>
      </c>
      <c r="D157" s="32" t="s">
        <v>21</v>
      </c>
      <c r="E157" s="33" t="s">
        <v>32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32</v>
      </c>
      <c r="M157" s="39" t="str">
        <f>IFERROR(VLOOKUP(L157,Tab_Code_Magasin[],2,0),"")</f>
        <v>CE LA MARSA ERRIADH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73</v>
      </c>
      <c r="T157" s="40" t="str">
        <f t="shared" si="8"/>
        <v>32_A1_2020</v>
      </c>
      <c r="U157" s="40" t="s">
        <v>492</v>
      </c>
      <c r="V157" s="40" t="s">
        <v>497</v>
      </c>
      <c r="W157" s="40" t="s">
        <v>498</v>
      </c>
      <c r="X157" s="45" t="s">
        <v>499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424</v>
      </c>
      <c r="B158" s="31" t="s">
        <v>449</v>
      </c>
      <c r="C158" s="31" t="s">
        <v>212</v>
      </c>
      <c r="D158" s="32" t="s">
        <v>21</v>
      </c>
      <c r="E158" s="33" t="s">
        <v>32</v>
      </c>
      <c r="F158" s="22"/>
      <c r="G158" s="34"/>
      <c r="H158" s="35"/>
      <c r="I158" s="36"/>
      <c r="J158" s="36"/>
      <c r="K158" s="37"/>
      <c r="L158" s="38">
        <f>DONNEE!$A$4</f>
        <v>32</v>
      </c>
      <c r="M158" s="39" t="str">
        <f>IFERROR(VLOOKUP(L158,Tab_Code_Magasin[],2,0),"")</f>
        <v>CE LA MARSA ERRIADH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73</v>
      </c>
      <c r="T158" s="40" t="str">
        <f t="shared" si="8"/>
        <v>32_A1_2020</v>
      </c>
      <c r="U158" s="40" t="s">
        <v>494</v>
      </c>
      <c r="V158" s="40" t="s">
        <v>500</v>
      </c>
      <c r="W158" s="40" t="s">
        <v>501</v>
      </c>
      <c r="X158" s="45" t="s">
        <v>171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424</v>
      </c>
      <c r="B159" s="31" t="s">
        <v>449</v>
      </c>
      <c r="C159" s="44" t="s">
        <v>209</v>
      </c>
      <c r="D159" s="32" t="s">
        <v>21</v>
      </c>
      <c r="E159" s="33" t="s">
        <v>32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32</v>
      </c>
      <c r="M159" s="39" t="str">
        <f>IFERROR(VLOOKUP(L159,Tab_Code_Magasin[],2,0),"")</f>
        <v>CE LA MARSA ERRIADH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73</v>
      </c>
      <c r="T159" s="40" t="str">
        <f t="shared" si="8"/>
        <v>32_A1_2020</v>
      </c>
      <c r="U159" s="40" t="s">
        <v>496</v>
      </c>
      <c r="V159" s="40" t="s">
        <v>502</v>
      </c>
      <c r="W159" s="40" t="s">
        <v>503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424</v>
      </c>
      <c r="B160" s="31" t="s">
        <v>504</v>
      </c>
      <c r="C160" s="44" t="s">
        <v>387</v>
      </c>
      <c r="D160" s="32" t="s">
        <v>21</v>
      </c>
      <c r="E160" s="33" t="s">
        <v>32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32</v>
      </c>
      <c r="M160" s="39" t="str">
        <f>IFERROR(VLOOKUP(L160,Tab_Code_Magasin[],2,0),"")</f>
        <v>CE LA MARSA ERRIADH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73</v>
      </c>
      <c r="T160" s="40" t="str">
        <f t="shared" si="8"/>
        <v>32_A1_2020</v>
      </c>
      <c r="U160" s="40" t="s">
        <v>505</v>
      </c>
      <c r="V160" s="40" t="s">
        <v>506</v>
      </c>
      <c r="W160" s="40" t="s">
        <v>507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424</v>
      </c>
      <c r="B161" s="31" t="s">
        <v>504</v>
      </c>
      <c r="C161" s="31" t="s">
        <v>508</v>
      </c>
      <c r="D161" s="32" t="s">
        <v>21</v>
      </c>
      <c r="E161" s="33" t="s">
        <v>32</v>
      </c>
      <c r="F161" s="22"/>
      <c r="G161" s="34"/>
      <c r="H161" s="35"/>
      <c r="I161" s="36"/>
      <c r="J161" s="36"/>
      <c r="K161" s="37"/>
      <c r="L161" s="38">
        <f>DONNEE!$A$4</f>
        <v>32</v>
      </c>
      <c r="M161" s="39" t="str">
        <f>IFERROR(VLOOKUP(L161,Tab_Code_Magasin[],2,0),"")</f>
        <v>CE LA MARSA ERRIADH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73</v>
      </c>
      <c r="T161" s="40" t="str">
        <f t="shared" si="8"/>
        <v>32_A1_2020</v>
      </c>
      <c r="U161" s="40" t="s">
        <v>509</v>
      </c>
      <c r="V161" s="40" t="s">
        <v>510</v>
      </c>
      <c r="W161" s="40" t="s">
        <v>511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424</v>
      </c>
      <c r="B162" s="31" t="s">
        <v>504</v>
      </c>
      <c r="C162" s="44" t="s">
        <v>512</v>
      </c>
      <c r="D162" s="32" t="s">
        <v>21</v>
      </c>
      <c r="E162" s="33" t="s">
        <v>32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32</v>
      </c>
      <c r="M162" s="39" t="str">
        <f>IFERROR(VLOOKUP(L162,Tab_Code_Magasin[],2,0),"")</f>
        <v>CE LA MARSA ERRIADH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73</v>
      </c>
      <c r="T162" s="40" t="str">
        <f t="shared" si="8"/>
        <v>32_A1_2020</v>
      </c>
      <c r="U162" s="40" t="s">
        <v>513</v>
      </c>
      <c r="V162" s="40" t="s">
        <v>514</v>
      </c>
      <c r="W162" s="40" t="s">
        <v>515</v>
      </c>
      <c r="X162" s="45" t="s">
        <v>171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424</v>
      </c>
      <c r="B163" s="31" t="s">
        <v>504</v>
      </c>
      <c r="C163" s="51" t="s">
        <v>283</v>
      </c>
      <c r="D163" s="32" t="s">
        <v>21</v>
      </c>
      <c r="E163" s="33" t="s">
        <v>32</v>
      </c>
      <c r="F163" s="22"/>
      <c r="G163" s="34"/>
      <c r="H163" s="35"/>
      <c r="I163" s="36"/>
      <c r="J163" s="36"/>
      <c r="K163" s="37"/>
      <c r="L163" s="38">
        <f>DONNEE!$A$4</f>
        <v>32</v>
      </c>
      <c r="M163" s="39" t="str">
        <f>IFERROR(VLOOKUP(L163,Tab_Code_Magasin[],2,0),"")</f>
        <v>CE LA MARSA ERRIADH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73</v>
      </c>
      <c r="T163" s="40" t="str">
        <f t="shared" si="8"/>
        <v>32_A1_2020</v>
      </c>
      <c r="U163" s="40" t="s">
        <v>507</v>
      </c>
      <c r="V163" s="40" t="s">
        <v>516</v>
      </c>
      <c r="W163" s="40" t="s">
        <v>517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424</v>
      </c>
      <c r="B164" s="31" t="s">
        <v>504</v>
      </c>
      <c r="C164" s="44" t="s">
        <v>518</v>
      </c>
      <c r="D164" s="32" t="s">
        <v>21</v>
      </c>
      <c r="E164" s="33" t="s">
        <v>32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32</v>
      </c>
      <c r="M164" s="39" t="str">
        <f>IFERROR(VLOOKUP(L164,Tab_Code_Magasin[],2,0),"")</f>
        <v>CE LA MARSA ERRIADH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73</v>
      </c>
      <c r="T164" s="40" t="str">
        <f t="shared" si="8"/>
        <v>32_A1_2020</v>
      </c>
      <c r="U164" s="40" t="s">
        <v>511</v>
      </c>
      <c r="V164" s="40" t="s">
        <v>519</v>
      </c>
      <c r="W164" s="40" t="s">
        <v>520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424</v>
      </c>
      <c r="B165" s="31" t="s">
        <v>521</v>
      </c>
      <c r="C165" s="51" t="s">
        <v>522</v>
      </c>
      <c r="D165" s="32" t="s">
        <v>21</v>
      </c>
      <c r="E165" s="33" t="s">
        <v>32</v>
      </c>
      <c r="F165" s="22"/>
      <c r="G165" s="34"/>
      <c r="H165" s="35"/>
      <c r="I165" s="36"/>
      <c r="J165" s="36"/>
      <c r="K165" s="37"/>
      <c r="L165" s="38">
        <f>DONNEE!$A$4</f>
        <v>32</v>
      </c>
      <c r="M165" s="39" t="str">
        <f>IFERROR(VLOOKUP(L165,Tab_Code_Magasin[],2,0),"")</f>
        <v>CE LA MARSA ERRIADH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73</v>
      </c>
      <c r="T165" s="40" t="str">
        <f t="shared" si="8"/>
        <v>32_A1_2020</v>
      </c>
      <c r="U165" s="40"/>
      <c r="V165" s="40"/>
      <c r="W165" s="40" t="s">
        <v>523</v>
      </c>
      <c r="X165" s="45" t="s">
        <v>524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424</v>
      </c>
      <c r="B166" s="31" t="s">
        <v>521</v>
      </c>
      <c r="C166" s="51" t="s">
        <v>525</v>
      </c>
      <c r="D166" s="32" t="s">
        <v>21</v>
      </c>
      <c r="E166" s="33" t="s">
        <v>32</v>
      </c>
      <c r="F166" s="22"/>
      <c r="G166" s="34"/>
      <c r="H166" s="35"/>
      <c r="I166" s="36"/>
      <c r="J166" s="36"/>
      <c r="K166" s="37"/>
      <c r="L166" s="38">
        <f>DONNEE!$A$4</f>
        <v>32</v>
      </c>
      <c r="M166" s="39" t="str">
        <f>IFERROR(VLOOKUP(L166,Tab_Code_Magasin[],2,0),"")</f>
        <v>CE LA MARSA ERRIADH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73</v>
      </c>
      <c r="T166" s="40" t="str">
        <f t="shared" si="8"/>
        <v>32_A1_2020</v>
      </c>
      <c r="U166" s="40"/>
      <c r="V166" s="40"/>
      <c r="W166" s="40" t="s">
        <v>526</v>
      </c>
      <c r="X166" s="45" t="s">
        <v>524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424</v>
      </c>
      <c r="B167" s="31" t="s">
        <v>521</v>
      </c>
      <c r="C167" s="51" t="s">
        <v>527</v>
      </c>
      <c r="D167" s="32" t="s">
        <v>21</v>
      </c>
      <c r="E167" s="33" t="s">
        <v>32</v>
      </c>
      <c r="F167" s="22"/>
      <c r="G167" s="34"/>
      <c r="H167" s="35"/>
      <c r="I167" s="36"/>
      <c r="J167" s="36"/>
      <c r="K167" s="37"/>
      <c r="L167" s="38">
        <f>DONNEE!$A$4</f>
        <v>32</v>
      </c>
      <c r="M167" s="39" t="str">
        <f>IFERROR(VLOOKUP(L167,Tab_Code_Magasin[],2,0),"")</f>
        <v>CE LA MARSA ERRIADH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73</v>
      </c>
      <c r="T167" s="40" t="str">
        <f t="shared" si="8"/>
        <v>32_A1_2020</v>
      </c>
      <c r="U167" s="40"/>
      <c r="V167" s="40"/>
      <c r="W167" s="40" t="s">
        <v>528</v>
      </c>
      <c r="X167" s="45" t="s">
        <v>524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424</v>
      </c>
      <c r="B168" s="31" t="s">
        <v>521</v>
      </c>
      <c r="C168" s="51" t="s">
        <v>529</v>
      </c>
      <c r="D168" s="32" t="s">
        <v>21</v>
      </c>
      <c r="E168" s="33" t="s">
        <v>32</v>
      </c>
      <c r="F168" s="22"/>
      <c r="G168" s="34"/>
      <c r="H168" s="35"/>
      <c r="I168" s="36"/>
      <c r="J168" s="36"/>
      <c r="K168" s="37"/>
      <c r="L168" s="38">
        <f>DONNEE!$A$4</f>
        <v>32</v>
      </c>
      <c r="M168" s="39" t="str">
        <f>IFERROR(VLOOKUP(L168,Tab_Code_Magasin[],2,0),"")</f>
        <v>CE LA MARSA ERRIADH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73</v>
      </c>
      <c r="T168" s="40" t="str">
        <f t="shared" si="8"/>
        <v>32_A1_2020</v>
      </c>
      <c r="U168" s="40"/>
      <c r="V168" s="40"/>
      <c r="W168" s="40" t="s">
        <v>530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424</v>
      </c>
      <c r="B169" s="31" t="s">
        <v>521</v>
      </c>
      <c r="C169" s="51" t="s">
        <v>531</v>
      </c>
      <c r="D169" s="32" t="s">
        <v>21</v>
      </c>
      <c r="E169" s="33" t="s">
        <v>32</v>
      </c>
      <c r="F169" s="22"/>
      <c r="G169" s="34"/>
      <c r="H169" s="35"/>
      <c r="I169" s="36"/>
      <c r="J169" s="36"/>
      <c r="K169" s="37"/>
      <c r="L169" s="38">
        <f>DONNEE!$A$4</f>
        <v>32</v>
      </c>
      <c r="M169" s="39" t="str">
        <f>IFERROR(VLOOKUP(L169,Tab_Code_Magasin[],2,0),"")</f>
        <v>CE LA MARSA ERRIADH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73</v>
      </c>
      <c r="T169" s="40" t="str">
        <f t="shared" si="8"/>
        <v>32_A1_2020</v>
      </c>
      <c r="U169" s="40"/>
      <c r="V169" s="40"/>
      <c r="W169" s="40" t="s">
        <v>532</v>
      </c>
      <c r="X169" s="45" t="s">
        <v>524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424</v>
      </c>
      <c r="B170" s="31" t="s">
        <v>521</v>
      </c>
      <c r="C170" s="42" t="s">
        <v>533</v>
      </c>
      <c r="D170" s="32" t="s">
        <v>21</v>
      </c>
      <c r="E170" s="33" t="s">
        <v>32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32</v>
      </c>
      <c r="M170" s="39" t="str">
        <f>IFERROR(VLOOKUP(L170,Tab_Code_Magasin[],2,0),"")</f>
        <v>CE LA MARSA ERRIADH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73</v>
      </c>
      <c r="T170" s="40" t="str">
        <f t="shared" si="8"/>
        <v>32_A1_2020</v>
      </c>
      <c r="U170" s="40"/>
      <c r="V170" s="40"/>
      <c r="W170" s="40" t="s">
        <v>534</v>
      </c>
      <c r="X170" s="45" t="s">
        <v>535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424</v>
      </c>
      <c r="B171" s="31" t="s">
        <v>521</v>
      </c>
      <c r="C171" s="51" t="s">
        <v>536</v>
      </c>
      <c r="D171" s="32" t="s">
        <v>21</v>
      </c>
      <c r="E171" s="33" t="s">
        <v>32</v>
      </c>
      <c r="F171" s="22"/>
      <c r="G171" s="34"/>
      <c r="H171" s="35"/>
      <c r="I171" s="36"/>
      <c r="J171" s="36"/>
      <c r="K171" s="37"/>
      <c r="L171" s="38">
        <f>DONNEE!$A$4</f>
        <v>32</v>
      </c>
      <c r="M171" s="39" t="str">
        <f>IFERROR(VLOOKUP(L171,Tab_Code_Magasin[],2,0),"")</f>
        <v>CE LA MARSA ERRIADH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73</v>
      </c>
      <c r="T171" s="40" t="str">
        <f t="shared" si="8"/>
        <v>32_A1_2020</v>
      </c>
      <c r="U171" s="40"/>
      <c r="V171" s="40"/>
      <c r="W171" s="40" t="s">
        <v>537</v>
      </c>
      <c r="X171" s="45" t="s">
        <v>538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424</v>
      </c>
      <c r="B172" s="31" t="s">
        <v>521</v>
      </c>
      <c r="C172" s="44" t="s">
        <v>539</v>
      </c>
      <c r="D172" s="32" t="s">
        <v>21</v>
      </c>
      <c r="E172" s="33" t="s">
        <v>32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32</v>
      </c>
      <c r="M172" s="39" t="str">
        <f>IFERROR(VLOOKUP(L172,Tab_Code_Magasin[],2,0),"")</f>
        <v>CE LA MARSA ERRIADH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73</v>
      </c>
      <c r="T172" s="40" t="str">
        <f t="shared" si="8"/>
        <v>32_A1_2020</v>
      </c>
      <c r="U172" s="40"/>
      <c r="V172" s="40"/>
      <c r="W172" s="40" t="s">
        <v>540</v>
      </c>
      <c r="X172" s="45" t="s">
        <v>541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424</v>
      </c>
      <c r="B173" s="31" t="s">
        <v>521</v>
      </c>
      <c r="C173" s="42" t="s">
        <v>542</v>
      </c>
      <c r="D173" s="32" t="s">
        <v>21</v>
      </c>
      <c r="E173" s="33" t="s">
        <v>32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32</v>
      </c>
      <c r="M173" s="39" t="str">
        <f>IFERROR(VLOOKUP(L173,Tab_Code_Magasin[],2,0),"")</f>
        <v>CE LA MARSA ERRIADH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73</v>
      </c>
      <c r="T173" s="40" t="str">
        <f t="shared" si="8"/>
        <v>32_A1_2020</v>
      </c>
      <c r="U173" s="40"/>
      <c r="V173" s="40"/>
      <c r="W173" s="40" t="s">
        <v>543</v>
      </c>
      <c r="X173" s="45" t="s">
        <v>535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424</v>
      </c>
      <c r="B174" s="31" t="s">
        <v>521</v>
      </c>
      <c r="C174" s="44" t="s">
        <v>544</v>
      </c>
      <c r="D174" s="32" t="s">
        <v>21</v>
      </c>
      <c r="E174" s="33" t="s">
        <v>32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32</v>
      </c>
      <c r="M174" s="39" t="str">
        <f>IFERROR(VLOOKUP(L174,Tab_Code_Magasin[],2,0),"")</f>
        <v>CE LA MARSA ERRIADH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73</v>
      </c>
      <c r="T174" s="40" t="str">
        <f t="shared" si="8"/>
        <v>32_A1_2020</v>
      </c>
      <c r="U174" s="40"/>
      <c r="V174" s="40"/>
      <c r="W174" s="40" t="s">
        <v>545</v>
      </c>
      <c r="X174" s="45" t="s">
        <v>541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424</v>
      </c>
      <c r="B175" s="31" t="s">
        <v>521</v>
      </c>
      <c r="C175" s="42" t="s">
        <v>546</v>
      </c>
      <c r="D175" s="32" t="s">
        <v>21</v>
      </c>
      <c r="E175" s="33" t="s">
        <v>32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32</v>
      </c>
      <c r="M175" s="39" t="str">
        <f>IFERROR(VLOOKUP(L175,Tab_Code_Magasin[],2,0),"")</f>
        <v>CE LA MARSA ERRIADH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73</v>
      </c>
      <c r="T175" s="40" t="str">
        <f t="shared" si="8"/>
        <v>32_A1_2020</v>
      </c>
      <c r="U175" s="40"/>
      <c r="V175" s="40"/>
      <c r="W175" s="40" t="s">
        <v>547</v>
      </c>
      <c r="X175" s="45" t="s">
        <v>548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424</v>
      </c>
      <c r="B176" s="31" t="s">
        <v>521</v>
      </c>
      <c r="C176" s="44" t="s">
        <v>549</v>
      </c>
      <c r="D176" s="32" t="s">
        <v>21</v>
      </c>
      <c r="E176" s="33" t="s">
        <v>32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32</v>
      </c>
      <c r="M176" s="39" t="str">
        <f>IFERROR(VLOOKUP(L176,Tab_Code_Magasin[],2,0),"")</f>
        <v>CE LA MARSA ERRIADH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73</v>
      </c>
      <c r="T176" s="40" t="str">
        <f t="shared" si="8"/>
        <v>32_A1_2020</v>
      </c>
      <c r="U176" s="40"/>
      <c r="V176" s="40"/>
      <c r="W176" s="40" t="s">
        <v>550</v>
      </c>
      <c r="X176" s="45" t="s">
        <v>541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424</v>
      </c>
      <c r="B177" s="31" t="s">
        <v>521</v>
      </c>
      <c r="C177" s="42" t="s">
        <v>551</v>
      </c>
      <c r="D177" s="32" t="s">
        <v>21</v>
      </c>
      <c r="E177" s="33" t="s">
        <v>32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32</v>
      </c>
      <c r="M177" s="39" t="str">
        <f>IFERROR(VLOOKUP(L177,Tab_Code_Magasin[],2,0),"")</f>
        <v>CE LA MARSA ERRIADH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73</v>
      </c>
      <c r="T177" s="40" t="str">
        <f t="shared" si="8"/>
        <v>32_A1_2020</v>
      </c>
      <c r="U177" s="40"/>
      <c r="V177" s="40"/>
      <c r="W177" s="40" t="s">
        <v>552</v>
      </c>
      <c r="X177" s="45" t="s">
        <v>553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424</v>
      </c>
      <c r="B178" s="31" t="s">
        <v>521</v>
      </c>
      <c r="C178" s="44" t="s">
        <v>554</v>
      </c>
      <c r="D178" s="32" t="s">
        <v>21</v>
      </c>
      <c r="E178" s="33" t="s">
        <v>32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32</v>
      </c>
      <c r="M178" s="39" t="str">
        <f>IFERROR(VLOOKUP(L178,Tab_Code_Magasin[],2,0),"")</f>
        <v>CE LA MARSA ERRIADH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73</v>
      </c>
      <c r="T178" s="40" t="str">
        <f t="shared" si="8"/>
        <v>32_A1_2020</v>
      </c>
      <c r="U178" s="40"/>
      <c r="V178" s="40"/>
      <c r="W178" s="40" t="s">
        <v>555</v>
      </c>
      <c r="X178" s="45" t="s">
        <v>556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424</v>
      </c>
      <c r="B179" s="31" t="s">
        <v>521</v>
      </c>
      <c r="C179" s="42" t="s">
        <v>557</v>
      </c>
      <c r="D179" s="32" t="s">
        <v>21</v>
      </c>
      <c r="E179" s="33" t="s">
        <v>32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32</v>
      </c>
      <c r="M179" s="39" t="str">
        <f>IFERROR(VLOOKUP(L179,Tab_Code_Magasin[],2,0),"")</f>
        <v>CE LA MARSA ERRIADH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73</v>
      </c>
      <c r="T179" s="40" t="str">
        <f t="shared" si="8"/>
        <v>32_A1_2020</v>
      </c>
      <c r="U179" s="40"/>
      <c r="V179" s="40"/>
      <c r="W179" s="40" t="s">
        <v>558</v>
      </c>
      <c r="X179" s="45" t="s">
        <v>559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424</v>
      </c>
      <c r="B180" s="31" t="s">
        <v>521</v>
      </c>
      <c r="C180" s="51" t="s">
        <v>560</v>
      </c>
      <c r="D180" s="32" t="s">
        <v>21</v>
      </c>
      <c r="E180" s="33" t="s">
        <v>32</v>
      </c>
      <c r="F180" s="22"/>
      <c r="G180" s="34"/>
      <c r="H180" s="35"/>
      <c r="I180" s="36"/>
      <c r="J180" s="36"/>
      <c r="K180" s="37"/>
      <c r="L180" s="38">
        <f>DONNEE!$A$4</f>
        <v>32</v>
      </c>
      <c r="M180" s="39" t="str">
        <f>IFERROR(VLOOKUP(L180,Tab_Code_Magasin[],2,0),"")</f>
        <v>CE LA MARSA ERRIADH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73</v>
      </c>
      <c r="T180" s="40" t="str">
        <f t="shared" si="8"/>
        <v>32_A1_2020</v>
      </c>
      <c r="U180" s="40"/>
      <c r="V180" s="40"/>
      <c r="W180" s="40" t="s">
        <v>561</v>
      </c>
      <c r="X180" s="45" t="s">
        <v>524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424</v>
      </c>
      <c r="B181" s="31" t="s">
        <v>114</v>
      </c>
      <c r="C181" s="31" t="s">
        <v>115</v>
      </c>
      <c r="D181" s="32" t="s">
        <v>21</v>
      </c>
      <c r="E181" s="33" t="s">
        <v>32</v>
      </c>
      <c r="F181" s="22"/>
      <c r="G181" s="34"/>
      <c r="H181" s="35"/>
      <c r="I181" s="36"/>
      <c r="J181" s="36"/>
      <c r="K181" s="37"/>
      <c r="L181" s="38">
        <f>DONNEE!$A$4</f>
        <v>32</v>
      </c>
      <c r="M181" s="39" t="str">
        <f>IFERROR(VLOOKUP(L181,Tab_Code_Magasin[],2,0),"")</f>
        <v>CE LA MARSA ERRIADH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73</v>
      </c>
      <c r="T181" s="40" t="str">
        <f t="shared" si="8"/>
        <v>32_A1_2020</v>
      </c>
      <c r="U181" s="40" t="s">
        <v>517</v>
      </c>
      <c r="V181" s="40" t="s">
        <v>562</v>
      </c>
      <c r="W181" s="40" t="s">
        <v>563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424</v>
      </c>
      <c r="B182" s="31" t="s">
        <v>114</v>
      </c>
      <c r="C182" s="31" t="s">
        <v>118</v>
      </c>
      <c r="D182" s="32" t="s">
        <v>21</v>
      </c>
      <c r="E182" s="33" t="s">
        <v>32</v>
      </c>
      <c r="F182" s="22"/>
      <c r="G182" s="34"/>
      <c r="H182" s="35"/>
      <c r="I182" s="36"/>
      <c r="J182" s="36"/>
      <c r="K182" s="37"/>
      <c r="L182" s="38">
        <f>DONNEE!$A$4</f>
        <v>32</v>
      </c>
      <c r="M182" s="39" t="str">
        <f>IFERROR(VLOOKUP(L182,Tab_Code_Magasin[],2,0),"")</f>
        <v>CE LA MARSA ERRIADH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73</v>
      </c>
      <c r="T182" s="40" t="str">
        <f t="shared" si="8"/>
        <v>32_A1_2020</v>
      </c>
      <c r="U182" s="40" t="s">
        <v>520</v>
      </c>
      <c r="V182" s="40" t="s">
        <v>564</v>
      </c>
      <c r="W182" s="40" t="s">
        <v>565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424</v>
      </c>
      <c r="B183" s="31" t="s">
        <v>114</v>
      </c>
      <c r="C183" s="31" t="s">
        <v>301</v>
      </c>
      <c r="D183" s="32" t="s">
        <v>21</v>
      </c>
      <c r="E183" s="33" t="s">
        <v>32</v>
      </c>
      <c r="F183" s="22"/>
      <c r="G183" s="34"/>
      <c r="H183" s="35"/>
      <c r="I183" s="36"/>
      <c r="J183" s="36"/>
      <c r="K183" s="37"/>
      <c r="L183" s="38">
        <f>DONNEE!$A$4</f>
        <v>32</v>
      </c>
      <c r="M183" s="39" t="str">
        <f>IFERROR(VLOOKUP(L183,Tab_Code_Magasin[],2,0),"")</f>
        <v>CE LA MARSA ERRIADH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73</v>
      </c>
      <c r="T183" s="40" t="str">
        <f t="shared" si="8"/>
        <v>32_A1_2020</v>
      </c>
      <c r="U183" s="40" t="s">
        <v>566</v>
      </c>
      <c r="V183" s="40" t="s">
        <v>567</v>
      </c>
      <c r="W183" s="40" t="s">
        <v>568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424</v>
      </c>
      <c r="B184" s="31" t="s">
        <v>114</v>
      </c>
      <c r="C184" s="51" t="s">
        <v>304</v>
      </c>
      <c r="D184" s="32" t="s">
        <v>21</v>
      </c>
      <c r="E184" s="33" t="s">
        <v>32</v>
      </c>
      <c r="F184" s="22"/>
      <c r="G184" s="34"/>
      <c r="H184" s="35"/>
      <c r="I184" s="36"/>
      <c r="J184" s="36"/>
      <c r="K184" s="37"/>
      <c r="L184" s="38">
        <f>DONNEE!$A$4</f>
        <v>32</v>
      </c>
      <c r="M184" s="39" t="str">
        <f>IFERROR(VLOOKUP(L184,Tab_Code_Magasin[],2,0),"")</f>
        <v>CE LA MARSA ERRIADH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73</v>
      </c>
      <c r="T184" s="40" t="str">
        <f t="shared" si="8"/>
        <v>32_A1_2020</v>
      </c>
      <c r="U184" s="40" t="s">
        <v>523</v>
      </c>
      <c r="V184" s="40" t="s">
        <v>569</v>
      </c>
      <c r="W184" s="40" t="s">
        <v>570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424</v>
      </c>
      <c r="B185" s="31" t="s">
        <v>114</v>
      </c>
      <c r="C185" s="42" t="s">
        <v>307</v>
      </c>
      <c r="D185" s="32" t="s">
        <v>21</v>
      </c>
      <c r="E185" s="33" t="s">
        <v>32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32</v>
      </c>
      <c r="M185" s="39" t="str">
        <f>IFERROR(VLOOKUP(L185,Tab_Code_Magasin[],2,0),"")</f>
        <v>CE LA MARSA ERRIADH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73</v>
      </c>
      <c r="T185" s="40" t="str">
        <f t="shared" si="8"/>
        <v>32_A1_2020</v>
      </c>
      <c r="U185" s="40" t="s">
        <v>526</v>
      </c>
      <c r="V185" s="40" t="s">
        <v>571</v>
      </c>
      <c r="W185" s="40" t="s">
        <v>572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424</v>
      </c>
      <c r="B186" s="31" t="s">
        <v>114</v>
      </c>
      <c r="C186" s="51" t="s">
        <v>310</v>
      </c>
      <c r="D186" s="32" t="s">
        <v>21</v>
      </c>
      <c r="E186" s="33" t="s">
        <v>32</v>
      </c>
      <c r="F186" s="22"/>
      <c r="G186" s="34"/>
      <c r="H186" s="35"/>
      <c r="I186" s="36"/>
      <c r="J186" s="36"/>
      <c r="K186" s="37"/>
      <c r="L186" s="38">
        <f>DONNEE!$A$4</f>
        <v>32</v>
      </c>
      <c r="M186" s="39" t="str">
        <f>IFERROR(VLOOKUP(L186,Tab_Code_Magasin[],2,0),"")</f>
        <v>CE LA MARSA ERRIADH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73</v>
      </c>
      <c r="T186" s="40" t="str">
        <f t="shared" si="8"/>
        <v>32_A1_2020</v>
      </c>
      <c r="U186" s="40" t="s">
        <v>528</v>
      </c>
      <c r="V186" s="40" t="s">
        <v>573</v>
      </c>
      <c r="W186" s="40" t="s">
        <v>574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424</v>
      </c>
      <c r="B187" s="31" t="s">
        <v>114</v>
      </c>
      <c r="C187" s="31" t="s">
        <v>124</v>
      </c>
      <c r="D187" s="32" t="s">
        <v>21</v>
      </c>
      <c r="E187" s="33" t="s">
        <v>32</v>
      </c>
      <c r="F187" s="22"/>
      <c r="G187" s="34"/>
      <c r="H187" s="35"/>
      <c r="I187" s="36"/>
      <c r="J187" s="36"/>
      <c r="K187" s="37"/>
      <c r="L187" s="38">
        <f>DONNEE!$A$4</f>
        <v>32</v>
      </c>
      <c r="M187" s="39" t="str">
        <f>IFERROR(VLOOKUP(L187,Tab_Code_Magasin[],2,0),"")</f>
        <v>CE LA MARSA ERRIADH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73</v>
      </c>
      <c r="T187" s="40" t="str">
        <f t="shared" si="8"/>
        <v>32_A1_2020</v>
      </c>
      <c r="U187" s="40" t="s">
        <v>530</v>
      </c>
      <c r="V187" s="40" t="s">
        <v>575</v>
      </c>
      <c r="W187" s="40" t="s">
        <v>576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424</v>
      </c>
      <c r="B188" s="31" t="s">
        <v>127</v>
      </c>
      <c r="C188" s="31" t="s">
        <v>128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32</v>
      </c>
      <c r="M188" s="39" t="str">
        <f>IFERROR(VLOOKUP(L188,Tab_Code_Magasin[],2,0),"")</f>
        <v>CE LA MARSA ERRIADH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73</v>
      </c>
      <c r="T188" s="40" t="str">
        <f t="shared" si="8"/>
        <v>32_A1_2020</v>
      </c>
      <c r="U188" s="40" t="s">
        <v>532</v>
      </c>
      <c r="V188" s="40" t="s">
        <v>577</v>
      </c>
      <c r="W188" s="40" t="s">
        <v>578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579</v>
      </c>
      <c r="B189" s="31" t="s">
        <v>132</v>
      </c>
      <c r="C189" s="51" t="s">
        <v>580</v>
      </c>
      <c r="D189" s="32" t="s">
        <v>21</v>
      </c>
      <c r="E189" s="33" t="s">
        <v>32</v>
      </c>
      <c r="F189" s="22"/>
      <c r="G189" s="34"/>
      <c r="H189" s="35"/>
      <c r="I189" s="36"/>
      <c r="J189" s="36"/>
      <c r="K189" s="37"/>
      <c r="L189" s="38">
        <f>DONNEE!$A$4</f>
        <v>32</v>
      </c>
      <c r="M189" s="39" t="str">
        <f>IFERROR(VLOOKUP(L189,Tab_Code_Magasin[],2,0),"")</f>
        <v>CE LA MARSA ERRIADH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73</v>
      </c>
      <c r="T189" s="40" t="str">
        <f t="shared" si="8"/>
        <v>32_A1_2020</v>
      </c>
      <c r="U189" s="40" t="s">
        <v>563</v>
      </c>
      <c r="V189" s="40" t="s">
        <v>581</v>
      </c>
      <c r="W189" s="40" t="s">
        <v>582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579</v>
      </c>
      <c r="B190" s="31" t="s">
        <v>132</v>
      </c>
      <c r="C190" s="51" t="s">
        <v>142</v>
      </c>
      <c r="D190" s="32" t="s">
        <v>21</v>
      </c>
      <c r="E190" s="33" t="s">
        <v>32</v>
      </c>
      <c r="F190" s="22"/>
      <c r="G190" s="34"/>
      <c r="H190" s="35"/>
      <c r="I190" s="36"/>
      <c r="J190" s="36"/>
      <c r="K190" s="37"/>
      <c r="L190" s="38">
        <f>DONNEE!$A$4</f>
        <v>32</v>
      </c>
      <c r="M190" s="39" t="str">
        <f>IFERROR(VLOOKUP(L190,Tab_Code_Magasin[],2,0),"")</f>
        <v>CE LA MARSA ERRIADH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73</v>
      </c>
      <c r="T190" s="40" t="str">
        <f t="shared" si="8"/>
        <v>32_A1_2020</v>
      </c>
      <c r="U190" s="40" t="s">
        <v>565</v>
      </c>
      <c r="V190" s="40" t="s">
        <v>583</v>
      </c>
      <c r="W190" s="40" t="s">
        <v>584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579</v>
      </c>
      <c r="B191" s="31" t="s">
        <v>132</v>
      </c>
      <c r="C191" s="51" t="s">
        <v>585</v>
      </c>
      <c r="D191" s="32" t="s">
        <v>21</v>
      </c>
      <c r="E191" s="33" t="s">
        <v>32</v>
      </c>
      <c r="F191" s="22"/>
      <c r="G191" s="34"/>
      <c r="H191" s="35"/>
      <c r="I191" s="36"/>
      <c r="J191" s="36"/>
      <c r="K191" s="37"/>
      <c r="L191" s="38">
        <f>DONNEE!$A$4</f>
        <v>32</v>
      </c>
      <c r="M191" s="39" t="str">
        <f>IFERROR(VLOOKUP(L191,Tab_Code_Magasin[],2,0),"")</f>
        <v>CE LA MARSA ERRIADH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73</v>
      </c>
      <c r="T191" s="40" t="str">
        <f t="shared" si="8"/>
        <v>32_A1_2020</v>
      </c>
      <c r="U191" s="40" t="s">
        <v>568</v>
      </c>
      <c r="V191" s="40" t="s">
        <v>586</v>
      </c>
      <c r="W191" s="40" t="s">
        <v>587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579</v>
      </c>
      <c r="B192" s="31" t="s">
        <v>132</v>
      </c>
      <c r="C192" s="51" t="s">
        <v>588</v>
      </c>
      <c r="D192" s="32" t="s">
        <v>21</v>
      </c>
      <c r="E192" s="33" t="s">
        <v>32</v>
      </c>
      <c r="F192" s="22"/>
      <c r="G192" s="34"/>
      <c r="H192" s="35"/>
      <c r="I192" s="36"/>
      <c r="J192" s="36"/>
      <c r="K192" s="37"/>
      <c r="L192" s="38">
        <f>DONNEE!$A$4</f>
        <v>32</v>
      </c>
      <c r="M192" s="39" t="str">
        <f>IFERROR(VLOOKUP(L192,Tab_Code_Magasin[],2,0),"")</f>
        <v>CE LA MARSA ERRIADH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73</v>
      </c>
      <c r="T192" s="40" t="str">
        <f t="shared" si="8"/>
        <v>32_A1_2020</v>
      </c>
      <c r="U192" s="40" t="s">
        <v>570</v>
      </c>
      <c r="V192" s="40" t="s">
        <v>589</v>
      </c>
      <c r="W192" s="40" t="s">
        <v>590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579</v>
      </c>
      <c r="B193" s="31" t="s">
        <v>132</v>
      </c>
      <c r="C193" s="53" t="s">
        <v>591</v>
      </c>
      <c r="D193" s="32" t="s">
        <v>21</v>
      </c>
      <c r="E193" s="33" t="s">
        <v>32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32</v>
      </c>
      <c r="M193" s="39" t="str">
        <f>IFERROR(VLOOKUP(L193,Tab_Code_Magasin[],2,0),"")</f>
        <v>CE LA MARSA ERRIADH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73</v>
      </c>
      <c r="T193" s="40" t="str">
        <f t="shared" si="8"/>
        <v>32_A1_2020</v>
      </c>
      <c r="U193" s="40" t="s">
        <v>572</v>
      </c>
      <c r="V193" s="40" t="s">
        <v>592</v>
      </c>
      <c r="W193" s="40" t="s">
        <v>593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579</v>
      </c>
      <c r="B194" s="31" t="s">
        <v>132</v>
      </c>
      <c r="C194" s="51" t="s">
        <v>594</v>
      </c>
      <c r="D194" s="32" t="s">
        <v>21</v>
      </c>
      <c r="E194" s="33" t="s">
        <v>32</v>
      </c>
      <c r="F194" s="22"/>
      <c r="G194" s="34"/>
      <c r="H194" s="35"/>
      <c r="I194" s="36"/>
      <c r="J194" s="36"/>
      <c r="K194" s="37"/>
      <c r="L194" s="38">
        <f>DONNEE!$A$4</f>
        <v>32</v>
      </c>
      <c r="M194" s="39" t="str">
        <f>IFERROR(VLOOKUP(L194,Tab_Code_Magasin[],2,0),"")</f>
        <v>CE LA MARSA ERRIADH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73</v>
      </c>
      <c r="T194" s="40" t="str">
        <f t="shared" si="8"/>
        <v>32_A1_2020</v>
      </c>
      <c r="U194" s="40" t="s">
        <v>574</v>
      </c>
      <c r="V194" s="40" t="s">
        <v>595</v>
      </c>
      <c r="W194" s="40" t="s">
        <v>596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579</v>
      </c>
      <c r="B195" s="31" t="s">
        <v>132</v>
      </c>
      <c r="C195" s="44" t="s">
        <v>261</v>
      </c>
      <c r="D195" s="32" t="s">
        <v>21</v>
      </c>
      <c r="E195" s="33" t="s">
        <v>32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32</v>
      </c>
      <c r="M195" s="39" t="str">
        <f>IFERROR(VLOOKUP(L195,Tab_Code_Magasin[],2,0),"")</f>
        <v>CE LA MARSA ERRIADH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73</v>
      </c>
      <c r="T195" s="40" t="str">
        <f t="shared" si="8"/>
        <v>32_A1_2020</v>
      </c>
      <c r="U195" s="40" t="s">
        <v>576</v>
      </c>
      <c r="V195" s="40" t="s">
        <v>597</v>
      </c>
      <c r="W195" s="40" t="s">
        <v>598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579</v>
      </c>
      <c r="B196" s="31" t="s">
        <v>132</v>
      </c>
      <c r="C196" s="51" t="s">
        <v>599</v>
      </c>
      <c r="D196" s="32" t="s">
        <v>21</v>
      </c>
      <c r="E196" s="33" t="s">
        <v>32</v>
      </c>
      <c r="F196" s="22"/>
      <c r="G196" s="34"/>
      <c r="H196" s="35"/>
      <c r="I196" s="36"/>
      <c r="J196" s="36"/>
      <c r="K196" s="37"/>
      <c r="L196" s="38">
        <f>DONNEE!$A$4</f>
        <v>32</v>
      </c>
      <c r="M196" s="39" t="str">
        <f>IFERROR(VLOOKUP(L196,Tab_Code_Magasin[],2,0),"")</f>
        <v>CE LA MARSA ERRIADH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73</v>
      </c>
      <c r="T196" s="40" t="str">
        <f t="shared" si="8"/>
        <v>32_A1_2020</v>
      </c>
      <c r="U196" s="40" t="s">
        <v>578</v>
      </c>
      <c r="V196" s="40" t="s">
        <v>600</v>
      </c>
      <c r="W196" s="40" t="s">
        <v>601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579</v>
      </c>
      <c r="B197" s="31" t="s">
        <v>602</v>
      </c>
      <c r="C197" s="31" t="s">
        <v>603</v>
      </c>
      <c r="D197" s="32" t="s">
        <v>21</v>
      </c>
      <c r="E197" s="33" t="s">
        <v>32</v>
      </c>
      <c r="F197" s="22"/>
      <c r="G197" s="34"/>
      <c r="H197" s="35"/>
      <c r="I197" s="36"/>
      <c r="J197" s="36"/>
      <c r="K197" s="37"/>
      <c r="L197" s="38">
        <f>DONNEE!$A$4</f>
        <v>32</v>
      </c>
      <c r="M197" s="39" t="str">
        <f>IFERROR(VLOOKUP(L197,Tab_Code_Magasin[],2,0),"")</f>
        <v>CE LA MARSA ERRIADH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73</v>
      </c>
      <c r="T197" s="40" t="str">
        <f t="shared" si="8"/>
        <v>32_A1_2020</v>
      </c>
      <c r="U197" s="40" t="s">
        <v>604</v>
      </c>
      <c r="V197" s="40" t="s">
        <v>605</v>
      </c>
      <c r="W197" s="40" t="s">
        <v>606</v>
      </c>
      <c r="X197" s="45" t="s">
        <v>607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579</v>
      </c>
      <c r="B198" s="31" t="s">
        <v>602</v>
      </c>
      <c r="C198" s="31" t="s">
        <v>608</v>
      </c>
      <c r="D198" s="32" t="s">
        <v>21</v>
      </c>
      <c r="E198" s="33" t="s">
        <v>32</v>
      </c>
      <c r="F198" s="22"/>
      <c r="G198" s="34"/>
      <c r="H198" s="35"/>
      <c r="I198" s="36"/>
      <c r="J198" s="36"/>
      <c r="K198" s="37"/>
      <c r="L198" s="38">
        <f>DONNEE!$A$4</f>
        <v>32</v>
      </c>
      <c r="M198" s="39" t="str">
        <f>IFERROR(VLOOKUP(L198,Tab_Code_Magasin[],2,0),"")</f>
        <v>CE LA MARSA ERRIADH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73</v>
      </c>
      <c r="T198" s="40" t="str">
        <f t="shared" si="8"/>
        <v>32_A1_2020</v>
      </c>
      <c r="U198" s="40" t="s">
        <v>609</v>
      </c>
      <c r="V198" s="40" t="s">
        <v>610</v>
      </c>
      <c r="W198" s="40" t="s">
        <v>611</v>
      </c>
      <c r="X198" s="45" t="s">
        <v>607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579</v>
      </c>
      <c r="B199" s="31" t="s">
        <v>602</v>
      </c>
      <c r="C199" s="31" t="s">
        <v>612</v>
      </c>
      <c r="D199" s="32" t="s">
        <v>21</v>
      </c>
      <c r="E199" s="33" t="s">
        <v>32</v>
      </c>
      <c r="F199" s="22"/>
      <c r="G199" s="34"/>
      <c r="H199" s="35"/>
      <c r="I199" s="36"/>
      <c r="J199" s="36"/>
      <c r="K199" s="37"/>
      <c r="L199" s="38">
        <f>DONNEE!$A$4</f>
        <v>32</v>
      </c>
      <c r="M199" s="39" t="str">
        <f>IFERROR(VLOOKUP(L199,Tab_Code_Magasin[],2,0),"")</f>
        <v>CE LA MARSA ERRIADH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73</v>
      </c>
      <c r="T199" s="40" t="str">
        <f t="shared" si="8"/>
        <v>32_A1_2020</v>
      </c>
      <c r="U199" s="40"/>
      <c r="V199" s="40"/>
      <c r="W199" s="40" t="s">
        <v>613</v>
      </c>
      <c r="X199" s="45" t="s">
        <v>167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579</v>
      </c>
      <c r="B200" s="31" t="s">
        <v>602</v>
      </c>
      <c r="C200" s="31" t="s">
        <v>531</v>
      </c>
      <c r="D200" s="32" t="s">
        <v>21</v>
      </c>
      <c r="E200" s="33" t="s">
        <v>32</v>
      </c>
      <c r="F200" s="22"/>
      <c r="G200" s="34"/>
      <c r="H200" s="35"/>
      <c r="I200" s="36"/>
      <c r="J200" s="36"/>
      <c r="K200" s="37"/>
      <c r="L200" s="38">
        <f>DONNEE!$A$4</f>
        <v>32</v>
      </c>
      <c r="M200" s="39" t="str">
        <f>IFERROR(VLOOKUP(L200,Tab_Code_Magasin[],2,0),"")</f>
        <v>CE LA MARSA ERRIADH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73</v>
      </c>
      <c r="T200" s="40" t="str">
        <f t="shared" si="8"/>
        <v>32_A1_2020</v>
      </c>
      <c r="U200" s="40"/>
      <c r="V200" s="40"/>
      <c r="W200" s="40" t="s">
        <v>614</v>
      </c>
      <c r="X200" s="45" t="s">
        <v>167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579</v>
      </c>
      <c r="B201" s="31" t="s">
        <v>602</v>
      </c>
      <c r="C201" s="31" t="s">
        <v>461</v>
      </c>
      <c r="D201" s="32" t="s">
        <v>21</v>
      </c>
      <c r="E201" s="33" t="s">
        <v>32</v>
      </c>
      <c r="F201" s="22"/>
      <c r="G201" s="34"/>
      <c r="H201" s="35"/>
      <c r="I201" s="36"/>
      <c r="J201" s="36"/>
      <c r="K201" s="37"/>
      <c r="L201" s="38">
        <f>DONNEE!$A$4</f>
        <v>32</v>
      </c>
      <c r="M201" s="39" t="str">
        <f>IFERROR(VLOOKUP(L201,Tab_Code_Magasin[],2,0),"")</f>
        <v>CE LA MARSA ERRIADH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73</v>
      </c>
      <c r="T201" s="40" t="str">
        <f t="shared" si="8"/>
        <v>32_A1_2020</v>
      </c>
      <c r="U201" s="40" t="s">
        <v>615</v>
      </c>
      <c r="V201" s="40" t="s">
        <v>616</v>
      </c>
      <c r="W201" s="40" t="s">
        <v>617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579</v>
      </c>
      <c r="B202" s="31" t="s">
        <v>602</v>
      </c>
      <c r="C202" s="31" t="s">
        <v>618</v>
      </c>
      <c r="D202" s="32" t="s">
        <v>21</v>
      </c>
      <c r="E202" s="33" t="s">
        <v>32</v>
      </c>
      <c r="F202" s="22"/>
      <c r="G202" s="34"/>
      <c r="H202" s="35"/>
      <c r="I202" s="36"/>
      <c r="J202" s="36"/>
      <c r="K202" s="37"/>
      <c r="L202" s="38">
        <f>DONNEE!$A$4</f>
        <v>32</v>
      </c>
      <c r="M202" s="39" t="str">
        <f>IFERROR(VLOOKUP(L202,Tab_Code_Magasin[],2,0),"")</f>
        <v>CE LA MARSA ERRIADH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73</v>
      </c>
      <c r="T202" s="40" t="str">
        <f t="shared" si="8"/>
        <v>32_A1_2020</v>
      </c>
      <c r="U202" s="40" t="s">
        <v>619</v>
      </c>
      <c r="V202" s="40" t="s">
        <v>620</v>
      </c>
      <c r="W202" s="40" t="s">
        <v>621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579</v>
      </c>
      <c r="B203" s="31" t="s">
        <v>602</v>
      </c>
      <c r="C203" s="44" t="s">
        <v>268</v>
      </c>
      <c r="D203" s="32" t="s">
        <v>21</v>
      </c>
      <c r="E203" s="33" t="s">
        <v>32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32</v>
      </c>
      <c r="M203" s="39" t="str">
        <f>IFERROR(VLOOKUP(L203,Tab_Code_Magasin[],2,0),"")</f>
        <v>CE LA MARSA ERRIADH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73</v>
      </c>
      <c r="T203" s="40" t="str">
        <f t="shared" si="8"/>
        <v>32_A1_2020</v>
      </c>
      <c r="U203" s="40" t="s">
        <v>622</v>
      </c>
      <c r="V203" s="40" t="s">
        <v>623</v>
      </c>
      <c r="W203" s="40" t="s">
        <v>624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579</v>
      </c>
      <c r="B204" s="31" t="s">
        <v>602</v>
      </c>
      <c r="C204" s="44" t="s">
        <v>625</v>
      </c>
      <c r="D204" s="32" t="s">
        <v>21</v>
      </c>
      <c r="E204" s="33" t="s">
        <v>32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32</v>
      </c>
      <c r="M204" s="39" t="str">
        <f>IFERROR(VLOOKUP(L204,Tab_Code_Magasin[],2,0),"")</f>
        <v>CE LA MARSA ERRIADH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73</v>
      </c>
      <c r="T204" s="40" t="str">
        <f t="shared" si="8"/>
        <v>32_A1_2020</v>
      </c>
      <c r="U204" s="40" t="s">
        <v>626</v>
      </c>
      <c r="V204" s="40" t="s">
        <v>627</v>
      </c>
      <c r="W204" s="40" t="s">
        <v>628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579</v>
      </c>
      <c r="B205" s="31" t="s">
        <v>602</v>
      </c>
      <c r="C205" s="52" t="s">
        <v>158</v>
      </c>
      <c r="D205" s="32" t="s">
        <v>21</v>
      </c>
      <c r="E205" s="33" t="s">
        <v>32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32</v>
      </c>
      <c r="M205" s="39" t="str">
        <f>IFERROR(VLOOKUP(L205,Tab_Code_Magasin[],2,0),"")</f>
        <v>CE LA MARSA ERRIADH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73</v>
      </c>
      <c r="T205" s="40" t="str">
        <f t="shared" si="8"/>
        <v>32_A1_2020</v>
      </c>
      <c r="U205" s="40" t="s">
        <v>629</v>
      </c>
      <c r="V205" s="40" t="s">
        <v>630</v>
      </c>
      <c r="W205" s="40" t="s">
        <v>631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579</v>
      </c>
      <c r="B206" s="31" t="s">
        <v>602</v>
      </c>
      <c r="C206" s="56" t="s">
        <v>632</v>
      </c>
      <c r="D206" s="32" t="s">
        <v>21</v>
      </c>
      <c r="E206" s="33" t="s">
        <v>32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32</v>
      </c>
      <c r="M206" s="39" t="str">
        <f>IFERROR(VLOOKUP(L206,Tab_Code_Magasin[],2,0),"")</f>
        <v>CE LA MARSA ERRIADH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73</v>
      </c>
      <c r="T206" s="40" t="str">
        <f t="shared" si="8"/>
        <v>32_A1_2020</v>
      </c>
      <c r="U206" s="40" t="s">
        <v>582</v>
      </c>
      <c r="V206" s="40" t="s">
        <v>633</v>
      </c>
      <c r="W206" s="40" t="s">
        <v>634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579</v>
      </c>
      <c r="B207" s="31" t="s">
        <v>602</v>
      </c>
      <c r="C207" s="31" t="s">
        <v>283</v>
      </c>
      <c r="D207" s="32" t="s">
        <v>21</v>
      </c>
      <c r="E207" s="33" t="s">
        <v>32</v>
      </c>
      <c r="F207" s="22"/>
      <c r="G207" s="34"/>
      <c r="H207" s="35"/>
      <c r="I207" s="36"/>
      <c r="J207" s="36"/>
      <c r="K207" s="37"/>
      <c r="L207" s="38">
        <f>DONNEE!$A$4</f>
        <v>32</v>
      </c>
      <c r="M207" s="39" t="str">
        <f>IFERROR(VLOOKUP(L207,Tab_Code_Magasin[],2,0),"")</f>
        <v>CE LA MARSA ERRIADH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73</v>
      </c>
      <c r="T207" s="40" t="str">
        <f t="shared" si="8"/>
        <v>32_A1_2020</v>
      </c>
      <c r="U207" s="40" t="s">
        <v>584</v>
      </c>
      <c r="V207" s="40" t="s">
        <v>635</v>
      </c>
      <c r="W207" s="40" t="s">
        <v>636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579</v>
      </c>
      <c r="B208" s="31" t="s">
        <v>602</v>
      </c>
      <c r="C208" s="44" t="s">
        <v>637</v>
      </c>
      <c r="D208" s="32" t="s">
        <v>21</v>
      </c>
      <c r="E208" s="33" t="s">
        <v>32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32</v>
      </c>
      <c r="M208" s="39" t="str">
        <f>IFERROR(VLOOKUP(L208,Tab_Code_Magasin[],2,0),"")</f>
        <v>CE LA MARSA ERRIADH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73</v>
      </c>
      <c r="T208" s="40" t="str">
        <f t="shared" ref="T208:T271" si="11">L208&amp;"_"&amp;O208&amp;"_"&amp;Q208</f>
        <v>32_A1_2020</v>
      </c>
      <c r="U208" s="40" t="s">
        <v>587</v>
      </c>
      <c r="V208" s="40" t="s">
        <v>638</v>
      </c>
      <c r="W208" s="40" t="s">
        <v>639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579</v>
      </c>
      <c r="B209" s="31" t="s">
        <v>602</v>
      </c>
      <c r="C209" s="44" t="s">
        <v>640</v>
      </c>
      <c r="D209" s="32" t="s">
        <v>21</v>
      </c>
      <c r="E209" s="33" t="s">
        <v>32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32</v>
      </c>
      <c r="M209" s="39" t="str">
        <f>IFERROR(VLOOKUP(L209,Tab_Code_Magasin[],2,0),"")</f>
        <v>CE LA MARSA ERRIADH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73</v>
      </c>
      <c r="T209" s="40" t="str">
        <f t="shared" si="11"/>
        <v>32_A1_2020</v>
      </c>
      <c r="U209" s="40" t="s">
        <v>590</v>
      </c>
      <c r="V209" s="40" t="s">
        <v>641</v>
      </c>
      <c r="W209" s="40" t="s">
        <v>642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579</v>
      </c>
      <c r="B210" s="31" t="s">
        <v>602</v>
      </c>
      <c r="C210" s="31" t="s">
        <v>187</v>
      </c>
      <c r="D210" s="32" t="s">
        <v>21</v>
      </c>
      <c r="E210" s="33" t="s">
        <v>32</v>
      </c>
      <c r="F210" s="22"/>
      <c r="G210" s="34"/>
      <c r="H210" s="35"/>
      <c r="I210" s="36"/>
      <c r="J210" s="36"/>
      <c r="K210" s="37"/>
      <c r="L210" s="38">
        <f>DONNEE!$A$4</f>
        <v>32</v>
      </c>
      <c r="M210" s="39" t="str">
        <f>IFERROR(VLOOKUP(L210,Tab_Code_Magasin[],2,0),"")</f>
        <v>CE LA MARSA ERRIADH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73</v>
      </c>
      <c r="T210" s="40" t="str">
        <f t="shared" si="11"/>
        <v>32_A1_2020</v>
      </c>
      <c r="U210" s="40" t="s">
        <v>593</v>
      </c>
      <c r="V210" s="40" t="s">
        <v>643</v>
      </c>
      <c r="W210" s="40" t="s">
        <v>644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579</v>
      </c>
      <c r="B211" s="31" t="s">
        <v>602</v>
      </c>
      <c r="C211" s="31" t="s">
        <v>361</v>
      </c>
      <c r="D211" s="32" t="s">
        <v>21</v>
      </c>
      <c r="E211" s="33" t="s">
        <v>32</v>
      </c>
      <c r="F211" s="22"/>
      <c r="G211" s="34"/>
      <c r="H211" s="35"/>
      <c r="I211" s="36"/>
      <c r="J211" s="36"/>
      <c r="K211" s="37"/>
      <c r="L211" s="38">
        <f>DONNEE!$A$4</f>
        <v>32</v>
      </c>
      <c r="M211" s="39" t="str">
        <f>IFERROR(VLOOKUP(L211,Tab_Code_Magasin[],2,0),"")</f>
        <v>CE LA MARSA ERRIADH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73</v>
      </c>
      <c r="T211" s="40" t="str">
        <f t="shared" si="11"/>
        <v>32_A1_2020</v>
      </c>
      <c r="U211" s="40" t="s">
        <v>596</v>
      </c>
      <c r="V211" s="40" t="s">
        <v>645</v>
      </c>
      <c r="W211" s="40" t="s">
        <v>646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579</v>
      </c>
      <c r="B212" s="31" t="s">
        <v>602</v>
      </c>
      <c r="C212" s="42" t="s">
        <v>234</v>
      </c>
      <c r="D212" s="32" t="s">
        <v>21</v>
      </c>
      <c r="E212" s="33" t="s">
        <v>32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32</v>
      </c>
      <c r="M212" s="39" t="str">
        <f>IFERROR(VLOOKUP(L212,Tab_Code_Magasin[],2,0),"")</f>
        <v>CE LA MARSA ERRIADH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73</v>
      </c>
      <c r="T212" s="40" t="str">
        <f t="shared" si="11"/>
        <v>32_A1_2020</v>
      </c>
      <c r="U212" s="40" t="s">
        <v>598</v>
      </c>
      <c r="V212" s="40" t="s">
        <v>647</v>
      </c>
      <c r="W212" s="40" t="s">
        <v>648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579</v>
      </c>
      <c r="B213" s="31" t="s">
        <v>602</v>
      </c>
      <c r="C213" s="42" t="s">
        <v>199</v>
      </c>
      <c r="D213" s="32" t="s">
        <v>21</v>
      </c>
      <c r="E213" s="33" t="s">
        <v>32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32</v>
      </c>
      <c r="M213" s="39" t="str">
        <f>IFERROR(VLOOKUP(L213,Tab_Code_Magasin[],2,0),"")</f>
        <v>CE LA MARSA ERRIADH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73</v>
      </c>
      <c r="T213" s="40" t="str">
        <f t="shared" si="11"/>
        <v>32_A1_2020</v>
      </c>
      <c r="U213" s="40" t="s">
        <v>601</v>
      </c>
      <c r="V213" s="40" t="s">
        <v>649</v>
      </c>
      <c r="W213" s="40" t="s">
        <v>650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579</v>
      </c>
      <c r="B214" s="31" t="s">
        <v>602</v>
      </c>
      <c r="C214" s="42" t="s">
        <v>202</v>
      </c>
      <c r="D214" s="32" t="s">
        <v>21</v>
      </c>
      <c r="E214" s="33" t="s">
        <v>32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32</v>
      </c>
      <c r="M214" s="39" t="str">
        <f>IFERROR(VLOOKUP(L214,Tab_Code_Magasin[],2,0),"")</f>
        <v>CE LA MARSA ERRIADH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73</v>
      </c>
      <c r="T214" s="40" t="str">
        <f t="shared" si="11"/>
        <v>32_A1_2020</v>
      </c>
      <c r="U214" s="40" t="s">
        <v>651</v>
      </c>
      <c r="V214" s="40" t="s">
        <v>652</v>
      </c>
      <c r="W214" s="40" t="s">
        <v>653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579</v>
      </c>
      <c r="B215" s="31" t="s">
        <v>602</v>
      </c>
      <c r="C215" s="31" t="s">
        <v>193</v>
      </c>
      <c r="D215" s="32" t="s">
        <v>21</v>
      </c>
      <c r="E215" s="33" t="s">
        <v>32</v>
      </c>
      <c r="F215" s="22"/>
      <c r="G215" s="34"/>
      <c r="H215" s="35"/>
      <c r="I215" s="36"/>
      <c r="J215" s="36"/>
      <c r="K215" s="37"/>
      <c r="L215" s="38">
        <f>DONNEE!$A$4</f>
        <v>32</v>
      </c>
      <c r="M215" s="39" t="str">
        <f>IFERROR(VLOOKUP(L215,Tab_Code_Magasin[],2,0),"")</f>
        <v>CE LA MARSA ERRIADH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73</v>
      </c>
      <c r="T215" s="40" t="str">
        <f t="shared" si="11"/>
        <v>32_A1_2020</v>
      </c>
      <c r="U215" s="40" t="s">
        <v>654</v>
      </c>
      <c r="V215" s="40" t="s">
        <v>655</v>
      </c>
      <c r="W215" s="40" t="s">
        <v>656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579</v>
      </c>
      <c r="B216" s="31" t="s">
        <v>602</v>
      </c>
      <c r="C216" s="42" t="s">
        <v>205</v>
      </c>
      <c r="D216" s="32" t="s">
        <v>21</v>
      </c>
      <c r="E216" s="33" t="s">
        <v>32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32</v>
      </c>
      <c r="M216" s="39" t="str">
        <f>IFERROR(VLOOKUP(L216,Tab_Code_Magasin[],2,0),"")</f>
        <v>CE LA MARSA ERRIADH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73</v>
      </c>
      <c r="T216" s="40" t="str">
        <f t="shared" si="11"/>
        <v>32_A1_2020</v>
      </c>
      <c r="U216" s="40" t="s">
        <v>657</v>
      </c>
      <c r="V216" s="40" t="s">
        <v>658</v>
      </c>
      <c r="W216" s="40" t="s">
        <v>659</v>
      </c>
      <c r="X216" s="45" t="s">
        <v>499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579</v>
      </c>
      <c r="B217" s="31" t="s">
        <v>602</v>
      </c>
      <c r="C217" s="31" t="s">
        <v>660</v>
      </c>
      <c r="D217" s="32" t="s">
        <v>21</v>
      </c>
      <c r="E217" s="33" t="s">
        <v>32</v>
      </c>
      <c r="F217" s="22"/>
      <c r="G217" s="34"/>
      <c r="H217" s="35"/>
      <c r="I217" s="36"/>
      <c r="J217" s="36"/>
      <c r="K217" s="37"/>
      <c r="L217" s="38">
        <f>DONNEE!$A$4</f>
        <v>32</v>
      </c>
      <c r="M217" s="39" t="str">
        <f>IFERROR(VLOOKUP(L217,Tab_Code_Magasin[],2,0),"")</f>
        <v>CE LA MARSA ERRIADH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73</v>
      </c>
      <c r="T217" s="40" t="str">
        <f t="shared" si="11"/>
        <v>32_A1_2020</v>
      </c>
      <c r="U217" s="40" t="s">
        <v>661</v>
      </c>
      <c r="V217" s="40" t="s">
        <v>662</v>
      </c>
      <c r="W217" s="40" t="s">
        <v>663</v>
      </c>
      <c r="X217" s="45" t="s">
        <v>171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579</v>
      </c>
      <c r="B218" s="31" t="s">
        <v>602</v>
      </c>
      <c r="C218" s="52" t="s">
        <v>664</v>
      </c>
      <c r="D218" s="32" t="s">
        <v>21</v>
      </c>
      <c r="E218" s="33" t="s">
        <v>32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32</v>
      </c>
      <c r="M218" s="39" t="str">
        <f>IFERROR(VLOOKUP(L218,Tab_Code_Magasin[],2,0),"")</f>
        <v>CE LA MARSA ERRIADH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73</v>
      </c>
      <c r="T218" s="40" t="str">
        <f t="shared" si="11"/>
        <v>32_A1_2020</v>
      </c>
      <c r="U218" s="40" t="s">
        <v>606</v>
      </c>
      <c r="V218" s="40" t="s">
        <v>665</v>
      </c>
      <c r="W218" s="40" t="s">
        <v>666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579</v>
      </c>
      <c r="B219" s="31" t="s">
        <v>114</v>
      </c>
      <c r="C219" s="31" t="s">
        <v>115</v>
      </c>
      <c r="D219" s="32" t="s">
        <v>21</v>
      </c>
      <c r="E219" s="33" t="s">
        <v>32</v>
      </c>
      <c r="F219" s="22"/>
      <c r="G219" s="34"/>
      <c r="H219" s="35"/>
      <c r="I219" s="36"/>
      <c r="J219" s="36"/>
      <c r="K219" s="37"/>
      <c r="L219" s="38">
        <f>DONNEE!$A$4</f>
        <v>32</v>
      </c>
      <c r="M219" s="39" t="str">
        <f>IFERROR(VLOOKUP(L219,Tab_Code_Magasin[],2,0),"")</f>
        <v>CE LA MARSA ERRIADH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73</v>
      </c>
      <c r="T219" s="40" t="str">
        <f t="shared" si="11"/>
        <v>32_A1_2020</v>
      </c>
      <c r="U219" s="40" t="s">
        <v>614</v>
      </c>
      <c r="V219" s="40" t="s">
        <v>667</v>
      </c>
      <c r="W219" s="40" t="s">
        <v>668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579</v>
      </c>
      <c r="B220" s="31" t="s">
        <v>114</v>
      </c>
      <c r="C220" s="31" t="s">
        <v>118</v>
      </c>
      <c r="D220" s="32" t="s">
        <v>21</v>
      </c>
      <c r="E220" s="33" t="s">
        <v>32</v>
      </c>
      <c r="F220" s="22"/>
      <c r="G220" s="34"/>
      <c r="H220" s="35"/>
      <c r="I220" s="36"/>
      <c r="J220" s="36"/>
      <c r="K220" s="37"/>
      <c r="L220" s="38">
        <f>DONNEE!$A$4</f>
        <v>32</v>
      </c>
      <c r="M220" s="39" t="str">
        <f>IFERROR(VLOOKUP(L220,Tab_Code_Magasin[],2,0),"")</f>
        <v>CE LA MARSA ERRIADH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73</v>
      </c>
      <c r="T220" s="40" t="str">
        <f t="shared" si="11"/>
        <v>32_A1_2020</v>
      </c>
      <c r="U220" s="40" t="s">
        <v>617</v>
      </c>
      <c r="V220" s="40" t="s">
        <v>669</v>
      </c>
      <c r="W220" s="40" t="s">
        <v>670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579</v>
      </c>
      <c r="B221" s="31" t="s">
        <v>114</v>
      </c>
      <c r="C221" s="31" t="s">
        <v>301</v>
      </c>
      <c r="D221" s="32" t="s">
        <v>21</v>
      </c>
      <c r="E221" s="33" t="s">
        <v>32</v>
      </c>
      <c r="F221" s="22"/>
      <c r="G221" s="34"/>
      <c r="H221" s="35"/>
      <c r="I221" s="36"/>
      <c r="J221" s="36"/>
      <c r="K221" s="37"/>
      <c r="L221" s="38">
        <f>DONNEE!$A$4</f>
        <v>32</v>
      </c>
      <c r="M221" s="39" t="str">
        <f>IFERROR(VLOOKUP(L221,Tab_Code_Magasin[],2,0),"")</f>
        <v>CE LA MARSA ERRIADH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73</v>
      </c>
      <c r="T221" s="40" t="str">
        <f t="shared" si="11"/>
        <v>32_A1_2020</v>
      </c>
      <c r="U221" s="40" t="s">
        <v>621</v>
      </c>
      <c r="V221" s="40" t="s">
        <v>671</v>
      </c>
      <c r="W221" s="40" t="s">
        <v>672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579</v>
      </c>
      <c r="B222" s="31" t="s">
        <v>114</v>
      </c>
      <c r="C222" s="51" t="s">
        <v>304</v>
      </c>
      <c r="D222" s="32" t="s">
        <v>21</v>
      </c>
      <c r="E222" s="33" t="s">
        <v>32</v>
      </c>
      <c r="F222" s="22"/>
      <c r="G222" s="34"/>
      <c r="H222" s="35"/>
      <c r="I222" s="36"/>
      <c r="J222" s="36"/>
      <c r="K222" s="37"/>
      <c r="L222" s="38">
        <f>DONNEE!$A$4</f>
        <v>32</v>
      </c>
      <c r="M222" s="39" t="str">
        <f>IFERROR(VLOOKUP(L222,Tab_Code_Magasin[],2,0),"")</f>
        <v>CE LA MARSA ERRIADH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73</v>
      </c>
      <c r="T222" s="40" t="str">
        <f t="shared" si="11"/>
        <v>32_A1_2020</v>
      </c>
      <c r="U222" s="40" t="s">
        <v>673</v>
      </c>
      <c r="V222" s="40" t="s">
        <v>674</v>
      </c>
      <c r="W222" s="40" t="s">
        <v>675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579</v>
      </c>
      <c r="B223" s="31" t="s">
        <v>114</v>
      </c>
      <c r="C223" s="42" t="s">
        <v>307</v>
      </c>
      <c r="D223" s="32" t="s">
        <v>21</v>
      </c>
      <c r="E223" s="33" t="s">
        <v>32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32</v>
      </c>
      <c r="M223" s="39" t="str">
        <f>IFERROR(VLOOKUP(L223,Tab_Code_Magasin[],2,0),"")</f>
        <v>CE LA MARSA ERRIADH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73</v>
      </c>
      <c r="T223" s="40" t="str">
        <f t="shared" si="11"/>
        <v>32_A1_2020</v>
      </c>
      <c r="U223" s="40" t="s">
        <v>624</v>
      </c>
      <c r="V223" s="40" t="s">
        <v>676</v>
      </c>
      <c r="W223" s="40" t="s">
        <v>677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579</v>
      </c>
      <c r="B224" s="31" t="s">
        <v>114</v>
      </c>
      <c r="C224" s="51" t="s">
        <v>310</v>
      </c>
      <c r="D224" s="32" t="s">
        <v>21</v>
      </c>
      <c r="E224" s="33" t="s">
        <v>32</v>
      </c>
      <c r="F224" s="22"/>
      <c r="G224" s="34"/>
      <c r="H224" s="35"/>
      <c r="I224" s="36"/>
      <c r="J224" s="36"/>
      <c r="K224" s="37"/>
      <c r="L224" s="38">
        <f>DONNEE!$A$4</f>
        <v>32</v>
      </c>
      <c r="M224" s="39" t="str">
        <f>IFERROR(VLOOKUP(L224,Tab_Code_Magasin[],2,0),"")</f>
        <v>CE LA MARSA ERRIADH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73</v>
      </c>
      <c r="T224" s="40" t="str">
        <f t="shared" si="11"/>
        <v>32_A1_2020</v>
      </c>
      <c r="U224" s="40" t="s">
        <v>628</v>
      </c>
      <c r="V224" s="40" t="s">
        <v>678</v>
      </c>
      <c r="W224" s="40" t="s">
        <v>679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579</v>
      </c>
      <c r="B225" s="31" t="s">
        <v>114</v>
      </c>
      <c r="C225" s="31" t="s">
        <v>124</v>
      </c>
      <c r="D225" s="32" t="s">
        <v>21</v>
      </c>
      <c r="E225" s="33" t="s">
        <v>32</v>
      </c>
      <c r="F225" s="22"/>
      <c r="G225" s="34"/>
      <c r="H225" s="35"/>
      <c r="I225" s="36"/>
      <c r="J225" s="36"/>
      <c r="K225" s="37"/>
      <c r="L225" s="38">
        <f>DONNEE!$A$4</f>
        <v>32</v>
      </c>
      <c r="M225" s="39" t="str">
        <f>IFERROR(VLOOKUP(L225,Tab_Code_Magasin[],2,0),"")</f>
        <v>CE LA MARSA ERRIADH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73</v>
      </c>
      <c r="T225" s="40" t="str">
        <f t="shared" si="11"/>
        <v>32_A1_2020</v>
      </c>
      <c r="U225" s="40" t="s">
        <v>631</v>
      </c>
      <c r="V225" s="40" t="s">
        <v>680</v>
      </c>
      <c r="W225" s="40" t="s">
        <v>681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579</v>
      </c>
      <c r="B226" s="31" t="s">
        <v>127</v>
      </c>
      <c r="C226" s="31" t="s">
        <v>128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32</v>
      </c>
      <c r="M226" s="39" t="str">
        <f>IFERROR(VLOOKUP(L226,Tab_Code_Magasin[],2,0),"")</f>
        <v>CE LA MARSA ERRIADH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73</v>
      </c>
      <c r="T226" s="40" t="str">
        <f t="shared" si="11"/>
        <v>32_A1_2020</v>
      </c>
      <c r="U226" s="40" t="s">
        <v>634</v>
      </c>
      <c r="V226" s="40" t="s">
        <v>682</v>
      </c>
      <c r="W226" s="40" t="s">
        <v>683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684</v>
      </c>
      <c r="B227" s="31" t="s">
        <v>685</v>
      </c>
      <c r="C227" s="51" t="s">
        <v>425</v>
      </c>
      <c r="D227" s="32" t="s">
        <v>21</v>
      </c>
      <c r="E227" s="33" t="s">
        <v>32</v>
      </c>
      <c r="F227" s="22"/>
      <c r="G227" s="34"/>
      <c r="H227" s="35"/>
      <c r="I227" s="36"/>
      <c r="J227" s="36"/>
      <c r="K227" s="37"/>
      <c r="L227" s="38">
        <f>DONNEE!$A$4</f>
        <v>32</v>
      </c>
      <c r="M227" s="39" t="str">
        <f>IFERROR(VLOOKUP(L227,Tab_Code_Magasin[],2,0),"")</f>
        <v>CE LA MARSA ERRIADH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73</v>
      </c>
      <c r="T227" s="40" t="str">
        <f t="shared" si="11"/>
        <v>32_A1_2020</v>
      </c>
      <c r="U227" s="40" t="s">
        <v>686</v>
      </c>
      <c r="V227" s="40" t="s">
        <v>687</v>
      </c>
      <c r="W227" s="40" t="s">
        <v>688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684</v>
      </c>
      <c r="B228" s="31" t="s">
        <v>685</v>
      </c>
      <c r="C228" s="51" t="s">
        <v>142</v>
      </c>
      <c r="D228" s="32" t="s">
        <v>21</v>
      </c>
      <c r="E228" s="33" t="s">
        <v>32</v>
      </c>
      <c r="F228" s="22"/>
      <c r="G228" s="34"/>
      <c r="H228" s="35"/>
      <c r="I228" s="36"/>
      <c r="J228" s="36"/>
      <c r="K228" s="37"/>
      <c r="L228" s="38">
        <f>DONNEE!$A$4</f>
        <v>32</v>
      </c>
      <c r="M228" s="39" t="str">
        <f>IFERROR(VLOOKUP(L228,Tab_Code_Magasin[],2,0),"")</f>
        <v>CE LA MARSA ERRIADH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73</v>
      </c>
      <c r="T228" s="40" t="str">
        <f t="shared" si="11"/>
        <v>32_A1_2020</v>
      </c>
      <c r="U228" s="40" t="s">
        <v>689</v>
      </c>
      <c r="V228" s="40" t="s">
        <v>690</v>
      </c>
      <c r="W228" s="40" t="s">
        <v>691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684</v>
      </c>
      <c r="B229" s="31" t="s">
        <v>685</v>
      </c>
      <c r="C229" s="51" t="s">
        <v>432</v>
      </c>
      <c r="D229" s="32" t="s">
        <v>21</v>
      </c>
      <c r="E229" s="33" t="s">
        <v>32</v>
      </c>
      <c r="F229" s="22"/>
      <c r="G229" s="34"/>
      <c r="H229" s="35"/>
      <c r="I229" s="36"/>
      <c r="J229" s="36"/>
      <c r="K229" s="37"/>
      <c r="L229" s="38">
        <f>DONNEE!$A$4</f>
        <v>32</v>
      </c>
      <c r="M229" s="39" t="str">
        <f>IFERROR(VLOOKUP(L229,Tab_Code_Magasin[],2,0),"")</f>
        <v>CE LA MARSA ERRIADH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73</v>
      </c>
      <c r="T229" s="40" t="str">
        <f t="shared" si="11"/>
        <v>32_A1_2020</v>
      </c>
      <c r="U229" s="40" t="s">
        <v>668</v>
      </c>
      <c r="V229" s="40" t="s">
        <v>692</v>
      </c>
      <c r="W229" s="40" t="s">
        <v>693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684</v>
      </c>
      <c r="B230" s="31" t="s">
        <v>685</v>
      </c>
      <c r="C230" s="51" t="s">
        <v>694</v>
      </c>
      <c r="D230" s="32" t="s">
        <v>21</v>
      </c>
      <c r="E230" s="33" t="s">
        <v>32</v>
      </c>
      <c r="F230" s="22"/>
      <c r="G230" s="34"/>
      <c r="H230" s="35"/>
      <c r="I230" s="36"/>
      <c r="J230" s="36"/>
      <c r="K230" s="37"/>
      <c r="L230" s="38">
        <f>DONNEE!$A$4</f>
        <v>32</v>
      </c>
      <c r="M230" s="39" t="str">
        <f>IFERROR(VLOOKUP(L230,Tab_Code_Magasin[],2,0),"")</f>
        <v>CE LA MARSA ERRIADH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73</v>
      </c>
      <c r="T230" s="40" t="str">
        <f t="shared" si="11"/>
        <v>32_A1_2020</v>
      </c>
      <c r="U230" s="40" t="s">
        <v>670</v>
      </c>
      <c r="V230" s="40" t="s">
        <v>695</v>
      </c>
      <c r="W230" s="40" t="s">
        <v>696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684</v>
      </c>
      <c r="B231" s="31" t="s">
        <v>685</v>
      </c>
      <c r="C231" s="51" t="s">
        <v>145</v>
      </c>
      <c r="D231" s="32" t="s">
        <v>21</v>
      </c>
      <c r="E231" s="33" t="s">
        <v>32</v>
      </c>
      <c r="F231" s="22"/>
      <c r="G231" s="34"/>
      <c r="H231" s="35"/>
      <c r="I231" s="36"/>
      <c r="J231" s="36"/>
      <c r="K231" s="37"/>
      <c r="L231" s="38">
        <f>DONNEE!$A$4</f>
        <v>32</v>
      </c>
      <c r="M231" s="39" t="str">
        <f>IFERROR(VLOOKUP(L231,Tab_Code_Magasin[],2,0),"")</f>
        <v>CE LA MARSA ERRIADH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73</v>
      </c>
      <c r="T231" s="40" t="str">
        <f t="shared" si="11"/>
        <v>32_A1_2020</v>
      </c>
      <c r="U231" s="40" t="s">
        <v>672</v>
      </c>
      <c r="V231" s="40" t="s">
        <v>697</v>
      </c>
      <c r="W231" s="40" t="s">
        <v>698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684</v>
      </c>
      <c r="B232" s="31" t="s">
        <v>685</v>
      </c>
      <c r="C232" s="51" t="s">
        <v>699</v>
      </c>
      <c r="D232" s="32" t="s">
        <v>21</v>
      </c>
      <c r="E232" s="33" t="s">
        <v>32</v>
      </c>
      <c r="F232" s="22"/>
      <c r="G232" s="34"/>
      <c r="H232" s="35"/>
      <c r="I232" s="36"/>
      <c r="J232" s="36"/>
      <c r="K232" s="37"/>
      <c r="L232" s="38">
        <f>DONNEE!$A$4</f>
        <v>32</v>
      </c>
      <c r="M232" s="39" t="str">
        <f>IFERROR(VLOOKUP(L232,Tab_Code_Magasin[],2,0),"")</f>
        <v>CE LA MARSA ERRIADH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73</v>
      </c>
      <c r="T232" s="40" t="str">
        <f t="shared" si="11"/>
        <v>32_A1_2020</v>
      </c>
      <c r="U232" s="40" t="s">
        <v>675</v>
      </c>
      <c r="V232" s="40" t="s">
        <v>700</v>
      </c>
      <c r="W232" s="40" t="s">
        <v>701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684</v>
      </c>
      <c r="B233" s="31" t="s">
        <v>685</v>
      </c>
      <c r="C233" s="56" t="s">
        <v>702</v>
      </c>
      <c r="D233" s="32" t="s">
        <v>21</v>
      </c>
      <c r="E233" s="33" t="s">
        <v>32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32</v>
      </c>
      <c r="M233" s="39" t="str">
        <f>IFERROR(VLOOKUP(L233,Tab_Code_Magasin[],2,0),"")</f>
        <v>CE LA MARSA ERRIADH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73</v>
      </c>
      <c r="T233" s="40" t="str">
        <f t="shared" si="11"/>
        <v>32_A1_2020</v>
      </c>
      <c r="U233" s="40" t="s">
        <v>677</v>
      </c>
      <c r="V233" s="40" t="s">
        <v>703</v>
      </c>
      <c r="W233" s="40" t="s">
        <v>704</v>
      </c>
      <c r="X233" s="45" t="s">
        <v>171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684</v>
      </c>
      <c r="B234" s="31" t="s">
        <v>685</v>
      </c>
      <c r="C234" s="51" t="s">
        <v>599</v>
      </c>
      <c r="D234" s="32" t="s">
        <v>21</v>
      </c>
      <c r="E234" s="33" t="s">
        <v>32</v>
      </c>
      <c r="F234" s="22"/>
      <c r="G234" s="34"/>
      <c r="H234" s="35"/>
      <c r="I234" s="36"/>
      <c r="J234" s="36"/>
      <c r="K234" s="37"/>
      <c r="L234" s="38">
        <f>DONNEE!$A$4</f>
        <v>32</v>
      </c>
      <c r="M234" s="39" t="str">
        <f>IFERROR(VLOOKUP(L234,Tab_Code_Magasin[],2,0),"")</f>
        <v>CE LA MARSA ERRIADH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73</v>
      </c>
      <c r="T234" s="40" t="str">
        <f t="shared" si="11"/>
        <v>32_A1_2020</v>
      </c>
      <c r="U234" s="40" t="s">
        <v>679</v>
      </c>
      <c r="V234" s="40" t="s">
        <v>705</v>
      </c>
      <c r="W234" s="40" t="s">
        <v>706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684</v>
      </c>
      <c r="B235" s="31" t="s">
        <v>707</v>
      </c>
      <c r="C235" s="31" t="s">
        <v>708</v>
      </c>
      <c r="D235" s="32" t="s">
        <v>21</v>
      </c>
      <c r="E235" s="33" t="s">
        <v>32</v>
      </c>
      <c r="F235" s="22"/>
      <c r="G235" s="34"/>
      <c r="H235" s="35"/>
      <c r="I235" s="36"/>
      <c r="J235" s="36"/>
      <c r="K235" s="37"/>
      <c r="L235" s="38">
        <f>DONNEE!$A$4</f>
        <v>32</v>
      </c>
      <c r="M235" s="39" t="str">
        <f>IFERROR(VLOOKUP(L235,Tab_Code_Magasin[],2,0),"")</f>
        <v>CE LA MARSA ERRIADH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73</v>
      </c>
      <c r="T235" s="40" t="str">
        <f t="shared" si="11"/>
        <v>32_A1_2020</v>
      </c>
      <c r="U235" s="40" t="s">
        <v>709</v>
      </c>
      <c r="V235" s="40" t="s">
        <v>710</v>
      </c>
      <c r="W235" s="40" t="s">
        <v>711</v>
      </c>
      <c r="X235" s="45" t="s">
        <v>607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684</v>
      </c>
      <c r="B236" s="31" t="s">
        <v>707</v>
      </c>
      <c r="C236" s="31" t="s">
        <v>712</v>
      </c>
      <c r="D236" s="32" t="s">
        <v>21</v>
      </c>
      <c r="E236" s="33" t="s">
        <v>32</v>
      </c>
      <c r="F236" s="22"/>
      <c r="G236" s="34"/>
      <c r="H236" s="35"/>
      <c r="I236" s="36"/>
      <c r="J236" s="36"/>
      <c r="K236" s="37"/>
      <c r="L236" s="38">
        <f>DONNEE!$A$4</f>
        <v>32</v>
      </c>
      <c r="M236" s="39" t="str">
        <f>IFERROR(VLOOKUP(L236,Tab_Code_Magasin[],2,0),"")</f>
        <v>CE LA MARSA ERRIADH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73</v>
      </c>
      <c r="T236" s="40" t="str">
        <f t="shared" si="11"/>
        <v>32_A1_2020</v>
      </c>
      <c r="U236" s="40"/>
      <c r="V236" s="40"/>
      <c r="W236" s="40" t="s">
        <v>713</v>
      </c>
      <c r="X236" s="57" t="s">
        <v>714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684</v>
      </c>
      <c r="B237" s="31" t="s">
        <v>707</v>
      </c>
      <c r="C237" s="31" t="s">
        <v>715</v>
      </c>
      <c r="D237" s="32" t="s">
        <v>21</v>
      </c>
      <c r="E237" s="33" t="s">
        <v>32</v>
      </c>
      <c r="F237" s="22"/>
      <c r="G237" s="34"/>
      <c r="H237" s="35"/>
      <c r="I237" s="36"/>
      <c r="J237" s="36"/>
      <c r="K237" s="37"/>
      <c r="L237" s="38">
        <f>DONNEE!$A$4</f>
        <v>32</v>
      </c>
      <c r="M237" s="39" t="str">
        <f>IFERROR(VLOOKUP(L237,Tab_Code_Magasin[],2,0),"")</f>
        <v>CE LA MARSA ERRIADH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73</v>
      </c>
      <c r="T237" s="40" t="str">
        <f t="shared" si="11"/>
        <v>32_A1_2020</v>
      </c>
      <c r="U237" s="40"/>
      <c r="V237" s="40"/>
      <c r="W237" s="40" t="s">
        <v>716</v>
      </c>
      <c r="X237" s="45" t="s">
        <v>717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684</v>
      </c>
      <c r="B238" s="31" t="s">
        <v>707</v>
      </c>
      <c r="C238" s="31" t="s">
        <v>718</v>
      </c>
      <c r="D238" s="32" t="s">
        <v>21</v>
      </c>
      <c r="E238" s="33" t="s">
        <v>32</v>
      </c>
      <c r="F238" s="22"/>
      <c r="G238" s="34"/>
      <c r="H238" s="35"/>
      <c r="I238" s="36"/>
      <c r="J238" s="36"/>
      <c r="K238" s="37"/>
      <c r="L238" s="38">
        <f>DONNEE!$A$4</f>
        <v>32</v>
      </c>
      <c r="M238" s="39" t="str">
        <f>IFERROR(VLOOKUP(L238,Tab_Code_Magasin[],2,0),"")</f>
        <v>CE LA MARSA ERRIADH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73</v>
      </c>
      <c r="T238" s="40" t="str">
        <f t="shared" si="11"/>
        <v>32_A1_2020</v>
      </c>
      <c r="U238" s="40" t="s">
        <v>719</v>
      </c>
      <c r="V238" s="40" t="s">
        <v>720</v>
      </c>
      <c r="W238" s="40" t="s">
        <v>721</v>
      </c>
      <c r="X238" s="45" t="s">
        <v>722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684</v>
      </c>
      <c r="B239" s="31" t="s">
        <v>707</v>
      </c>
      <c r="C239" s="44" t="s">
        <v>209</v>
      </c>
      <c r="D239" s="32" t="s">
        <v>21</v>
      </c>
      <c r="E239" s="33" t="s">
        <v>32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32</v>
      </c>
      <c r="M239" s="39" t="str">
        <f>IFERROR(VLOOKUP(L239,Tab_Code_Magasin[],2,0),"")</f>
        <v>CE LA MARSA ERRIADH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73</v>
      </c>
      <c r="T239" s="40" t="str">
        <f t="shared" si="11"/>
        <v>32_A1_2020</v>
      </c>
      <c r="U239" s="40" t="s">
        <v>723</v>
      </c>
      <c r="V239" s="40" t="s">
        <v>724</v>
      </c>
      <c r="W239" s="40" t="s">
        <v>725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684</v>
      </c>
      <c r="B240" s="31" t="s">
        <v>707</v>
      </c>
      <c r="C240" s="31" t="s">
        <v>461</v>
      </c>
      <c r="D240" s="32" t="s">
        <v>21</v>
      </c>
      <c r="E240" s="33" t="s">
        <v>32</v>
      </c>
      <c r="F240" s="22"/>
      <c r="G240" s="34"/>
      <c r="H240" s="35"/>
      <c r="I240" s="36"/>
      <c r="J240" s="36"/>
      <c r="K240" s="37"/>
      <c r="L240" s="38">
        <f>DONNEE!$A$4</f>
        <v>32</v>
      </c>
      <c r="M240" s="39" t="str">
        <f>IFERROR(VLOOKUP(L240,Tab_Code_Magasin[],2,0),"")</f>
        <v>CE LA MARSA ERRIADH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73</v>
      </c>
      <c r="T240" s="40" t="str">
        <f t="shared" si="11"/>
        <v>32_A1_2020</v>
      </c>
      <c r="U240" s="40" t="s">
        <v>726</v>
      </c>
      <c r="V240" s="40" t="s">
        <v>727</v>
      </c>
      <c r="W240" s="40" t="s">
        <v>728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684</v>
      </c>
      <c r="B241" s="31" t="s">
        <v>707</v>
      </c>
      <c r="C241" s="52" t="s">
        <v>158</v>
      </c>
      <c r="D241" s="32" t="s">
        <v>21</v>
      </c>
      <c r="E241" s="33" t="s">
        <v>32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32</v>
      </c>
      <c r="M241" s="39" t="str">
        <f>IFERROR(VLOOKUP(L241,Tab_Code_Magasin[],2,0),"")</f>
        <v>CE LA MARSA ERRIADH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73</v>
      </c>
      <c r="T241" s="40" t="str">
        <f t="shared" si="11"/>
        <v>32_A1_2020</v>
      </c>
      <c r="U241" s="40" t="s">
        <v>729</v>
      </c>
      <c r="V241" s="40" t="s">
        <v>730</v>
      </c>
      <c r="W241" s="40" t="s">
        <v>731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684</v>
      </c>
      <c r="B242" s="31" t="s">
        <v>707</v>
      </c>
      <c r="C242" s="31" t="s">
        <v>187</v>
      </c>
      <c r="D242" s="32" t="s">
        <v>21</v>
      </c>
      <c r="E242" s="33" t="s">
        <v>32</v>
      </c>
      <c r="F242" s="22"/>
      <c r="G242" s="34"/>
      <c r="H242" s="35"/>
      <c r="I242" s="36"/>
      <c r="J242" s="36"/>
      <c r="K242" s="37"/>
      <c r="L242" s="38">
        <f>DONNEE!$A$4</f>
        <v>32</v>
      </c>
      <c r="M242" s="39" t="str">
        <f>IFERROR(VLOOKUP(L242,Tab_Code_Magasin[],2,0),"")</f>
        <v>CE LA MARSA ERRIADH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73</v>
      </c>
      <c r="T242" s="40" t="str">
        <f t="shared" si="11"/>
        <v>32_A1_2020</v>
      </c>
      <c r="U242" s="40" t="s">
        <v>732</v>
      </c>
      <c r="V242" s="40" t="s">
        <v>733</v>
      </c>
      <c r="W242" s="40" t="s">
        <v>734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684</v>
      </c>
      <c r="B243" s="31" t="s">
        <v>707</v>
      </c>
      <c r="C243" s="31" t="s">
        <v>361</v>
      </c>
      <c r="D243" s="32" t="s">
        <v>21</v>
      </c>
      <c r="E243" s="33" t="s">
        <v>32</v>
      </c>
      <c r="F243" s="22"/>
      <c r="G243" s="34"/>
      <c r="H243" s="35"/>
      <c r="I243" s="36"/>
      <c r="J243" s="36"/>
      <c r="K243" s="37"/>
      <c r="L243" s="38">
        <f>DONNEE!$A$4</f>
        <v>32</v>
      </c>
      <c r="M243" s="39" t="str">
        <f>IFERROR(VLOOKUP(L243,Tab_Code_Magasin[],2,0),"")</f>
        <v>CE LA MARSA ERRIADH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73</v>
      </c>
      <c r="T243" s="40" t="str">
        <f t="shared" si="11"/>
        <v>32_A1_2020</v>
      </c>
      <c r="U243" s="40" t="s">
        <v>735</v>
      </c>
      <c r="V243" s="40" t="s">
        <v>736</v>
      </c>
      <c r="W243" s="40" t="s">
        <v>737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684</v>
      </c>
      <c r="B244" s="31" t="s">
        <v>707</v>
      </c>
      <c r="C244" s="31" t="s">
        <v>738</v>
      </c>
      <c r="D244" s="32" t="s">
        <v>21</v>
      </c>
      <c r="E244" s="33" t="s">
        <v>32</v>
      </c>
      <c r="F244" s="22"/>
      <c r="G244" s="34"/>
      <c r="H244" s="35"/>
      <c r="I244" s="36"/>
      <c r="J244" s="36"/>
      <c r="K244" s="37"/>
      <c r="L244" s="38">
        <f>DONNEE!$A$4</f>
        <v>32</v>
      </c>
      <c r="M244" s="39" t="str">
        <f>IFERROR(VLOOKUP(L244,Tab_Code_Magasin[],2,0),"")</f>
        <v>CE LA MARSA ERRIADH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73</v>
      </c>
      <c r="T244" s="40" t="str">
        <f t="shared" si="11"/>
        <v>32_A1_2020</v>
      </c>
      <c r="U244" s="40" t="s">
        <v>739</v>
      </c>
      <c r="V244" s="40" t="s">
        <v>740</v>
      </c>
      <c r="W244" s="40" t="s">
        <v>741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684</v>
      </c>
      <c r="B245" s="31" t="s">
        <v>707</v>
      </c>
      <c r="C245" s="31" t="s">
        <v>742</v>
      </c>
      <c r="D245" s="32" t="s">
        <v>21</v>
      </c>
      <c r="E245" s="33" t="s">
        <v>32</v>
      </c>
      <c r="F245" s="22"/>
      <c r="G245" s="34"/>
      <c r="H245" s="35"/>
      <c r="I245" s="36"/>
      <c r="J245" s="36"/>
      <c r="K245" s="37"/>
      <c r="L245" s="38">
        <f>DONNEE!$A$4</f>
        <v>32</v>
      </c>
      <c r="M245" s="39" t="str">
        <f>IFERROR(VLOOKUP(L245,Tab_Code_Magasin[],2,0),"")</f>
        <v>CE LA MARSA ERRIADH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73</v>
      </c>
      <c r="T245" s="40" t="str">
        <f t="shared" si="11"/>
        <v>32_A1_2020</v>
      </c>
      <c r="U245" s="40" t="s">
        <v>743</v>
      </c>
      <c r="V245" s="40" t="s">
        <v>744</v>
      </c>
      <c r="W245" s="40" t="s">
        <v>745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684</v>
      </c>
      <c r="B246" s="31" t="s">
        <v>707</v>
      </c>
      <c r="C246" s="51" t="s">
        <v>746</v>
      </c>
      <c r="D246" s="32" t="s">
        <v>21</v>
      </c>
      <c r="E246" s="33" t="s">
        <v>32</v>
      </c>
      <c r="F246" s="22"/>
      <c r="G246" s="34"/>
      <c r="H246" s="35"/>
      <c r="I246" s="36"/>
      <c r="J246" s="36"/>
      <c r="K246" s="37"/>
      <c r="L246" s="38">
        <f>DONNEE!$A$4</f>
        <v>32</v>
      </c>
      <c r="M246" s="39" t="str">
        <f>IFERROR(VLOOKUP(L246,Tab_Code_Magasin[],2,0),"")</f>
        <v>CE LA MARSA ERRIADH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73</v>
      </c>
      <c r="T246" s="40" t="str">
        <f t="shared" si="11"/>
        <v>32_A1_2020</v>
      </c>
      <c r="U246" s="40" t="s">
        <v>747</v>
      </c>
      <c r="V246" s="40" t="s">
        <v>748</v>
      </c>
      <c r="W246" s="40" t="s">
        <v>749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684</v>
      </c>
      <c r="B247" s="31" t="s">
        <v>707</v>
      </c>
      <c r="C247" s="51" t="s">
        <v>750</v>
      </c>
      <c r="D247" s="32" t="s">
        <v>21</v>
      </c>
      <c r="E247" s="33" t="s">
        <v>32</v>
      </c>
      <c r="F247" s="22"/>
      <c r="G247" s="34"/>
      <c r="H247" s="35"/>
      <c r="I247" s="36"/>
      <c r="J247" s="36"/>
      <c r="K247" s="37"/>
      <c r="L247" s="38">
        <f>DONNEE!$A$4</f>
        <v>32</v>
      </c>
      <c r="M247" s="39" t="str">
        <f>IFERROR(VLOOKUP(L247,Tab_Code_Magasin[],2,0),"")</f>
        <v>CE LA MARSA ERRIADH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73</v>
      </c>
      <c r="T247" s="40" t="str">
        <f t="shared" si="11"/>
        <v>32_A1_2020</v>
      </c>
      <c r="U247" s="40" t="s">
        <v>688</v>
      </c>
      <c r="V247" s="40" t="s">
        <v>751</v>
      </c>
      <c r="W247" s="40" t="s">
        <v>752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684</v>
      </c>
      <c r="B248" s="31" t="s">
        <v>707</v>
      </c>
      <c r="C248" s="42" t="s">
        <v>753</v>
      </c>
      <c r="D248" s="32" t="s">
        <v>21</v>
      </c>
      <c r="E248" s="33" t="s">
        <v>32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32</v>
      </c>
      <c r="M248" s="39" t="str">
        <f>IFERROR(VLOOKUP(L248,Tab_Code_Magasin[],2,0),"")</f>
        <v>CE LA MARSA ERRIADH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73</v>
      </c>
      <c r="T248" s="40" t="str">
        <f t="shared" si="11"/>
        <v>32_A1_2020</v>
      </c>
      <c r="U248" s="40" t="s">
        <v>691</v>
      </c>
      <c r="V248" s="40" t="s">
        <v>754</v>
      </c>
      <c r="W248" s="40" t="s">
        <v>755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684</v>
      </c>
      <c r="B249" s="31" t="s">
        <v>707</v>
      </c>
      <c r="C249" s="52" t="s">
        <v>756</v>
      </c>
      <c r="D249" s="32" t="s">
        <v>21</v>
      </c>
      <c r="E249" s="33" t="s">
        <v>32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32</v>
      </c>
      <c r="M249" s="39" t="str">
        <f>IFERROR(VLOOKUP(L249,Tab_Code_Magasin[],2,0),"")</f>
        <v>CE LA MARSA ERRIADH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73</v>
      </c>
      <c r="T249" s="40" t="str">
        <f t="shared" si="11"/>
        <v>32_A1_2020</v>
      </c>
      <c r="U249" s="40" t="s">
        <v>693</v>
      </c>
      <c r="V249" s="40" t="s">
        <v>757</v>
      </c>
      <c r="W249" s="40" t="s">
        <v>758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684</v>
      </c>
      <c r="B250" s="31" t="s">
        <v>707</v>
      </c>
      <c r="C250" s="42" t="s">
        <v>234</v>
      </c>
      <c r="D250" s="32" t="s">
        <v>21</v>
      </c>
      <c r="E250" s="33" t="s">
        <v>32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32</v>
      </c>
      <c r="M250" s="39" t="str">
        <f>IFERROR(VLOOKUP(L250,Tab_Code_Magasin[],2,0),"")</f>
        <v>CE LA MARSA ERRIADH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73</v>
      </c>
      <c r="T250" s="40" t="str">
        <f t="shared" si="11"/>
        <v>32_A1_2020</v>
      </c>
      <c r="U250" s="40" t="s">
        <v>696</v>
      </c>
      <c r="V250" s="40" t="s">
        <v>759</v>
      </c>
      <c r="W250" s="40" t="s">
        <v>760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684</v>
      </c>
      <c r="B251" s="31" t="s">
        <v>707</v>
      </c>
      <c r="C251" s="42" t="s">
        <v>199</v>
      </c>
      <c r="D251" s="32" t="s">
        <v>21</v>
      </c>
      <c r="E251" s="33" t="s">
        <v>32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32</v>
      </c>
      <c r="M251" s="39" t="str">
        <f>IFERROR(VLOOKUP(L251,Tab_Code_Magasin[],2,0),"")</f>
        <v>CE LA MARSA ERRIADH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73</v>
      </c>
      <c r="T251" s="40" t="str">
        <f t="shared" si="11"/>
        <v>32_A1_2020</v>
      </c>
      <c r="U251" s="40" t="s">
        <v>698</v>
      </c>
      <c r="V251" s="40" t="s">
        <v>761</v>
      </c>
      <c r="W251" s="40" t="s">
        <v>762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684</v>
      </c>
      <c r="B252" s="31" t="s">
        <v>707</v>
      </c>
      <c r="C252" s="42" t="s">
        <v>202</v>
      </c>
      <c r="D252" s="32" t="s">
        <v>21</v>
      </c>
      <c r="E252" s="33" t="s">
        <v>32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32</v>
      </c>
      <c r="M252" s="39" t="str">
        <f>IFERROR(VLOOKUP(L252,Tab_Code_Magasin[],2,0),"")</f>
        <v>CE LA MARSA ERRIADH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73</v>
      </c>
      <c r="T252" s="40" t="str">
        <f t="shared" si="11"/>
        <v>32_A1_2020</v>
      </c>
      <c r="U252" s="40" t="s">
        <v>701</v>
      </c>
      <c r="V252" s="40" t="s">
        <v>763</v>
      </c>
      <c r="W252" s="40" t="s">
        <v>764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684</v>
      </c>
      <c r="B253" s="31" t="s">
        <v>707</v>
      </c>
      <c r="C253" s="31" t="s">
        <v>193</v>
      </c>
      <c r="D253" s="32" t="s">
        <v>21</v>
      </c>
      <c r="E253" s="33" t="s">
        <v>32</v>
      </c>
      <c r="F253" s="22"/>
      <c r="G253" s="34"/>
      <c r="H253" s="35"/>
      <c r="I253" s="36"/>
      <c r="J253" s="36"/>
      <c r="K253" s="37"/>
      <c r="L253" s="38">
        <f>DONNEE!$A$4</f>
        <v>32</v>
      </c>
      <c r="M253" s="39" t="str">
        <f>IFERROR(VLOOKUP(L253,Tab_Code_Magasin[],2,0),"")</f>
        <v>CE LA MARSA ERRIADH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73</v>
      </c>
      <c r="T253" s="40" t="str">
        <f t="shared" si="11"/>
        <v>32_A1_2020</v>
      </c>
      <c r="U253" s="40" t="s">
        <v>704</v>
      </c>
      <c r="V253" s="40" t="s">
        <v>765</v>
      </c>
      <c r="W253" s="40" t="s">
        <v>766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684</v>
      </c>
      <c r="B254" s="31" t="s">
        <v>707</v>
      </c>
      <c r="C254" s="42" t="s">
        <v>767</v>
      </c>
      <c r="D254" s="32" t="s">
        <v>21</v>
      </c>
      <c r="E254" s="33" t="s">
        <v>32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32</v>
      </c>
      <c r="M254" s="39" t="str">
        <f>IFERROR(VLOOKUP(L254,Tab_Code_Magasin[],2,0),"")</f>
        <v>CE LA MARSA ERRIADH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73</v>
      </c>
      <c r="T254" s="40" t="str">
        <f t="shared" si="11"/>
        <v>32_A1_2020</v>
      </c>
      <c r="U254" s="40" t="s">
        <v>706</v>
      </c>
      <c r="V254" s="40" t="s">
        <v>768</v>
      </c>
      <c r="W254" s="40" t="s">
        <v>769</v>
      </c>
      <c r="X254" s="45" t="s">
        <v>499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684</v>
      </c>
      <c r="B255" s="31" t="s">
        <v>707</v>
      </c>
      <c r="C255" s="31" t="s">
        <v>660</v>
      </c>
      <c r="D255" s="32" t="s">
        <v>21</v>
      </c>
      <c r="E255" s="33" t="s">
        <v>32</v>
      </c>
      <c r="F255" s="22"/>
      <c r="G255" s="34"/>
      <c r="H255" s="35"/>
      <c r="I255" s="36"/>
      <c r="J255" s="36"/>
      <c r="K255" s="37"/>
      <c r="L255" s="38">
        <f>DONNEE!$A$4</f>
        <v>32</v>
      </c>
      <c r="M255" s="39" t="str">
        <f>IFERROR(VLOOKUP(L255,Tab_Code_Magasin[],2,0),"")</f>
        <v>CE LA MARSA ERRIADH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73</v>
      </c>
      <c r="T255" s="40" t="str">
        <f t="shared" si="11"/>
        <v>32_A1_2020</v>
      </c>
      <c r="U255" s="40" t="s">
        <v>770</v>
      </c>
      <c r="V255" s="40" t="s">
        <v>771</v>
      </c>
      <c r="W255" s="40" t="s">
        <v>772</v>
      </c>
      <c r="X255" s="45" t="s">
        <v>171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684</v>
      </c>
      <c r="B256" s="31" t="s">
        <v>773</v>
      </c>
      <c r="C256" s="31" t="s">
        <v>774</v>
      </c>
      <c r="D256" s="32" t="s">
        <v>21</v>
      </c>
      <c r="E256" s="33" t="s">
        <v>32</v>
      </c>
      <c r="F256" s="22"/>
      <c r="G256" s="34"/>
      <c r="H256" s="35"/>
      <c r="I256" s="36"/>
      <c r="J256" s="36"/>
      <c r="K256" s="37"/>
      <c r="L256" s="38">
        <f>DONNEE!$A$4</f>
        <v>32</v>
      </c>
      <c r="M256" s="39" t="str">
        <f>IFERROR(VLOOKUP(L256,Tab_Code_Magasin[],2,0),"")</f>
        <v>CE LA MARSA ERRIADH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73</v>
      </c>
      <c r="T256" s="40" t="str">
        <f t="shared" si="11"/>
        <v>32_A1_2020</v>
      </c>
      <c r="U256" s="40" t="s">
        <v>716</v>
      </c>
      <c r="V256" s="40" t="s">
        <v>775</v>
      </c>
      <c r="W256" s="40" t="s">
        <v>776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684</v>
      </c>
      <c r="B257" s="31" t="s">
        <v>773</v>
      </c>
      <c r="C257" s="52" t="s">
        <v>261</v>
      </c>
      <c r="D257" s="32" t="s">
        <v>21</v>
      </c>
      <c r="E257" s="33" t="s">
        <v>32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32</v>
      </c>
      <c r="M257" s="39" t="str">
        <f>IFERROR(VLOOKUP(L257,Tab_Code_Magasin[],2,0),"")</f>
        <v>CE LA MARSA ERRIADH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73</v>
      </c>
      <c r="T257" s="40" t="str">
        <f t="shared" si="11"/>
        <v>32_A1_2020</v>
      </c>
      <c r="U257" s="40" t="s">
        <v>721</v>
      </c>
      <c r="V257" s="40" t="s">
        <v>777</v>
      </c>
      <c r="W257" s="40" t="s">
        <v>778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684</v>
      </c>
      <c r="B258" s="31" t="s">
        <v>773</v>
      </c>
      <c r="C258" s="52" t="s">
        <v>268</v>
      </c>
      <c r="D258" s="32" t="s">
        <v>21</v>
      </c>
      <c r="E258" s="33" t="s">
        <v>32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32</v>
      </c>
      <c r="M258" s="39" t="str">
        <f>IFERROR(VLOOKUP(L258,Tab_Code_Magasin[],2,0),"")</f>
        <v>CE LA MARSA ERRIADH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73</v>
      </c>
      <c r="T258" s="40" t="str">
        <f t="shared" si="11"/>
        <v>32_A1_2020</v>
      </c>
      <c r="U258" s="40" t="s">
        <v>725</v>
      </c>
      <c r="V258" s="40" t="s">
        <v>779</v>
      </c>
      <c r="W258" s="40" t="s">
        <v>780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684</v>
      </c>
      <c r="B259" s="31" t="s">
        <v>773</v>
      </c>
      <c r="C259" s="58" t="s">
        <v>781</v>
      </c>
      <c r="D259" s="32" t="s">
        <v>21</v>
      </c>
      <c r="E259" s="33" t="s">
        <v>32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32</v>
      </c>
      <c r="M259" s="39" t="str">
        <f>IFERROR(VLOOKUP(L259,Tab_Code_Magasin[],2,0),"")</f>
        <v>CE LA MARSA ERRIADH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73</v>
      </c>
      <c r="T259" s="40" t="str">
        <f t="shared" si="11"/>
        <v>32_A1_2020</v>
      </c>
      <c r="U259" s="40" t="s">
        <v>728</v>
      </c>
      <c r="V259" s="40" t="s">
        <v>782</v>
      </c>
      <c r="W259" s="40" t="s">
        <v>783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684</v>
      </c>
      <c r="B260" s="31" t="s">
        <v>773</v>
      </c>
      <c r="C260" s="31" t="s">
        <v>784</v>
      </c>
      <c r="D260" s="32" t="s">
        <v>21</v>
      </c>
      <c r="E260" s="33" t="s">
        <v>32</v>
      </c>
      <c r="F260" s="22"/>
      <c r="G260" s="34"/>
      <c r="H260" s="35"/>
      <c r="I260" s="36"/>
      <c r="J260" s="36"/>
      <c r="K260" s="37"/>
      <c r="L260" s="38">
        <f>DONNEE!$A$4</f>
        <v>32</v>
      </c>
      <c r="M260" s="39" t="str">
        <f>IFERROR(VLOOKUP(L260,Tab_Code_Magasin[],2,0),"")</f>
        <v>CE LA MARSA ERRIADH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73</v>
      </c>
      <c r="T260" s="40" t="str">
        <f t="shared" si="11"/>
        <v>32_A1_2020</v>
      </c>
      <c r="U260" s="40" t="s">
        <v>731</v>
      </c>
      <c r="V260" s="40" t="s">
        <v>785</v>
      </c>
      <c r="W260" s="40" t="s">
        <v>786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684</v>
      </c>
      <c r="B261" s="31" t="s">
        <v>773</v>
      </c>
      <c r="C261" s="31" t="s">
        <v>787</v>
      </c>
      <c r="D261" s="32" t="s">
        <v>21</v>
      </c>
      <c r="E261" s="33" t="s">
        <v>32</v>
      </c>
      <c r="F261" s="22"/>
      <c r="G261" s="34"/>
      <c r="H261" s="35"/>
      <c r="I261" s="36"/>
      <c r="J261" s="36"/>
      <c r="K261" s="37"/>
      <c r="L261" s="38">
        <f>DONNEE!$A$4</f>
        <v>32</v>
      </c>
      <c r="M261" s="39" t="str">
        <f>IFERROR(VLOOKUP(L261,Tab_Code_Magasin[],2,0),"")</f>
        <v>CE LA MARSA ERRIADH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73</v>
      </c>
      <c r="T261" s="40" t="str">
        <f t="shared" si="11"/>
        <v>32_A1_2020</v>
      </c>
      <c r="U261" s="40" t="s">
        <v>734</v>
      </c>
      <c r="V261" s="40" t="s">
        <v>788</v>
      </c>
      <c r="W261" s="40" t="s">
        <v>789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684</v>
      </c>
      <c r="B262" s="31" t="s">
        <v>773</v>
      </c>
      <c r="C262" s="42" t="s">
        <v>202</v>
      </c>
      <c r="D262" s="32" t="s">
        <v>21</v>
      </c>
      <c r="E262" s="33" t="s">
        <v>32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32</v>
      </c>
      <c r="M262" s="39" t="str">
        <f>IFERROR(VLOOKUP(L262,Tab_Code_Magasin[],2,0),"")</f>
        <v>CE LA MARSA ERRIADH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73</v>
      </c>
      <c r="T262" s="40" t="str">
        <f t="shared" si="11"/>
        <v>32_A1_2020</v>
      </c>
      <c r="U262" s="40" t="s">
        <v>737</v>
      </c>
      <c r="V262" s="40" t="s">
        <v>790</v>
      </c>
      <c r="W262" s="40" t="s">
        <v>791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684</v>
      </c>
      <c r="B263" s="31" t="s">
        <v>773</v>
      </c>
      <c r="C263" s="42" t="s">
        <v>792</v>
      </c>
      <c r="D263" s="32" t="s">
        <v>21</v>
      </c>
      <c r="E263" s="33" t="s">
        <v>32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32</v>
      </c>
      <c r="M263" s="39" t="str">
        <f>IFERROR(VLOOKUP(L263,Tab_Code_Magasin[],2,0),"")</f>
        <v>CE LA MARSA ERRIADH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73</v>
      </c>
      <c r="T263" s="40" t="str">
        <f t="shared" si="11"/>
        <v>32_A1_2020</v>
      </c>
      <c r="U263" s="40" t="s">
        <v>741</v>
      </c>
      <c r="V263" s="40" t="s">
        <v>793</v>
      </c>
      <c r="W263" s="40" t="s">
        <v>794</v>
      </c>
      <c r="X263" s="45" t="s">
        <v>171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684</v>
      </c>
      <c r="B264" s="31" t="s">
        <v>773</v>
      </c>
      <c r="C264" s="31" t="s">
        <v>612</v>
      </c>
      <c r="D264" s="32" t="s">
        <v>21</v>
      </c>
      <c r="E264" s="33" t="s">
        <v>32</v>
      </c>
      <c r="F264" s="22"/>
      <c r="G264" s="34"/>
      <c r="H264" s="35"/>
      <c r="I264" s="36"/>
      <c r="J264" s="36"/>
      <c r="K264" s="37"/>
      <c r="L264" s="38">
        <f>DONNEE!$A$4</f>
        <v>32</v>
      </c>
      <c r="M264" s="39" t="str">
        <f>IFERROR(VLOOKUP(L264,Tab_Code_Magasin[],2,0),"")</f>
        <v>CE LA MARSA ERRIADH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73</v>
      </c>
      <c r="T264" s="40" t="str">
        <f t="shared" si="11"/>
        <v>32_A1_2020</v>
      </c>
      <c r="U264" s="40"/>
      <c r="V264" s="40"/>
      <c r="W264" s="40" t="s">
        <v>795</v>
      </c>
      <c r="X264" s="45" t="s">
        <v>167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684</v>
      </c>
      <c r="B265" s="31" t="s">
        <v>773</v>
      </c>
      <c r="C265" s="31" t="s">
        <v>531</v>
      </c>
      <c r="D265" s="32" t="s">
        <v>21</v>
      </c>
      <c r="E265" s="33" t="s">
        <v>32</v>
      </c>
      <c r="F265" s="22"/>
      <c r="G265" s="34"/>
      <c r="H265" s="35"/>
      <c r="I265" s="36"/>
      <c r="J265" s="36"/>
      <c r="K265" s="37"/>
      <c r="L265" s="38">
        <f>DONNEE!$A$4</f>
        <v>32</v>
      </c>
      <c r="M265" s="39" t="str">
        <f>IFERROR(VLOOKUP(L265,Tab_Code_Magasin[],2,0),"")</f>
        <v>CE LA MARSA ERRIADH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73</v>
      </c>
      <c r="T265" s="40" t="str">
        <f t="shared" si="11"/>
        <v>32_A1_2020</v>
      </c>
      <c r="U265" s="40"/>
      <c r="V265" s="40"/>
      <c r="W265" s="40" t="s">
        <v>796</v>
      </c>
      <c r="X265" s="45" t="s">
        <v>167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684</v>
      </c>
      <c r="B266" s="31" t="s">
        <v>773</v>
      </c>
      <c r="C266" s="31" t="s">
        <v>797</v>
      </c>
      <c r="D266" s="32" t="s">
        <v>21</v>
      </c>
      <c r="E266" s="33" t="s">
        <v>32</v>
      </c>
      <c r="F266" s="22"/>
      <c r="G266" s="34"/>
      <c r="H266" s="35"/>
      <c r="I266" s="36"/>
      <c r="J266" s="36"/>
      <c r="K266" s="37"/>
      <c r="L266" s="38">
        <f>DONNEE!$A$4</f>
        <v>32</v>
      </c>
      <c r="M266" s="39" t="str">
        <f>IFERROR(VLOOKUP(L266,Tab_Code_Magasin[],2,0),"")</f>
        <v>CE LA MARSA ERRIADH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73</v>
      </c>
      <c r="T266" s="40" t="str">
        <f t="shared" si="11"/>
        <v>32_A1_2020</v>
      </c>
      <c r="U266" s="40" t="s">
        <v>745</v>
      </c>
      <c r="V266" s="40" t="s">
        <v>798</v>
      </c>
      <c r="W266" s="40" t="s">
        <v>799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684</v>
      </c>
      <c r="B267" s="31" t="s">
        <v>114</v>
      </c>
      <c r="C267" s="31" t="s">
        <v>115</v>
      </c>
      <c r="D267" s="32" t="s">
        <v>21</v>
      </c>
      <c r="E267" s="33" t="s">
        <v>32</v>
      </c>
      <c r="F267" s="43"/>
      <c r="G267" s="34"/>
      <c r="H267" s="35"/>
      <c r="I267" s="36"/>
      <c r="J267" s="36"/>
      <c r="K267" s="37"/>
      <c r="L267" s="38">
        <f>DONNEE!$A$4</f>
        <v>32</v>
      </c>
      <c r="M267" s="39" t="str">
        <f>IFERROR(VLOOKUP(L267,Tab_Code_Magasin[],2,0),"")</f>
        <v>CE LA MARSA ERRIADH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73</v>
      </c>
      <c r="T267" s="40" t="str">
        <f t="shared" si="11"/>
        <v>32_A1_2020</v>
      </c>
      <c r="U267" s="40" t="s">
        <v>755</v>
      </c>
      <c r="V267" s="40" t="s">
        <v>800</v>
      </c>
      <c r="W267" s="40" t="s">
        <v>801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684</v>
      </c>
      <c r="B268" s="31" t="s">
        <v>114</v>
      </c>
      <c r="C268" s="31" t="s">
        <v>118</v>
      </c>
      <c r="D268" s="32" t="s">
        <v>21</v>
      </c>
      <c r="E268" s="33" t="s">
        <v>32</v>
      </c>
      <c r="F268" s="8"/>
      <c r="G268" s="34"/>
      <c r="H268" s="35"/>
      <c r="I268" s="36"/>
      <c r="J268" s="36"/>
      <c r="K268" s="37"/>
      <c r="L268" s="38">
        <f>DONNEE!$A$4</f>
        <v>32</v>
      </c>
      <c r="M268" s="39" t="str">
        <f>IFERROR(VLOOKUP(L268,Tab_Code_Magasin[],2,0),"")</f>
        <v>CE LA MARSA ERRIADH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73</v>
      </c>
      <c r="T268" s="40" t="str">
        <f t="shared" si="11"/>
        <v>32_A1_2020</v>
      </c>
      <c r="U268" s="40" t="s">
        <v>758</v>
      </c>
      <c r="V268" s="40" t="s">
        <v>802</v>
      </c>
      <c r="W268" s="40" t="s">
        <v>803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684</v>
      </c>
      <c r="B269" s="31" t="s">
        <v>114</v>
      </c>
      <c r="C269" s="31" t="s">
        <v>301</v>
      </c>
      <c r="D269" s="32" t="s">
        <v>21</v>
      </c>
      <c r="E269" s="33" t="s">
        <v>32</v>
      </c>
      <c r="F269" s="22"/>
      <c r="G269" s="34"/>
      <c r="H269" s="35"/>
      <c r="I269" s="36"/>
      <c r="J269" s="36"/>
      <c r="K269" s="37"/>
      <c r="L269" s="38">
        <f>DONNEE!$A$4</f>
        <v>32</v>
      </c>
      <c r="M269" s="39" t="str">
        <f>IFERROR(VLOOKUP(L269,Tab_Code_Magasin[],2,0),"")</f>
        <v>CE LA MARSA ERRIADH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73</v>
      </c>
      <c r="T269" s="40" t="str">
        <f t="shared" si="11"/>
        <v>32_A1_2020</v>
      </c>
      <c r="U269" s="40" t="s">
        <v>760</v>
      </c>
      <c r="V269" s="40" t="s">
        <v>804</v>
      </c>
      <c r="W269" s="40" t="s">
        <v>805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684</v>
      </c>
      <c r="B270" s="31" t="s">
        <v>114</v>
      </c>
      <c r="C270" s="51" t="s">
        <v>304</v>
      </c>
      <c r="D270" s="32" t="s">
        <v>21</v>
      </c>
      <c r="E270" s="33" t="s">
        <v>32</v>
      </c>
      <c r="F270" s="22"/>
      <c r="G270" s="34"/>
      <c r="H270" s="35"/>
      <c r="I270" s="36"/>
      <c r="J270" s="36"/>
      <c r="K270" s="37"/>
      <c r="L270" s="38">
        <f>DONNEE!$A$4</f>
        <v>32</v>
      </c>
      <c r="M270" s="39" t="str">
        <f>IFERROR(VLOOKUP(L270,Tab_Code_Magasin[],2,0),"")</f>
        <v>CE LA MARSA ERRIADH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73</v>
      </c>
      <c r="T270" s="40" t="str">
        <f t="shared" si="11"/>
        <v>32_A1_2020</v>
      </c>
      <c r="U270" s="40" t="s">
        <v>762</v>
      </c>
      <c r="V270" s="40" t="s">
        <v>806</v>
      </c>
      <c r="W270" s="40" t="s">
        <v>807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684</v>
      </c>
      <c r="B271" s="31" t="s">
        <v>114</v>
      </c>
      <c r="C271" s="42" t="s">
        <v>307</v>
      </c>
      <c r="D271" s="32" t="s">
        <v>21</v>
      </c>
      <c r="E271" s="33" t="s">
        <v>32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32</v>
      </c>
      <c r="M271" s="39" t="str">
        <f>IFERROR(VLOOKUP(L271,Tab_Code_Magasin[],2,0),"")</f>
        <v>CE LA MARSA ERRIADH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73</v>
      </c>
      <c r="T271" s="40" t="str">
        <f t="shared" si="11"/>
        <v>32_A1_2020</v>
      </c>
      <c r="U271" s="40" t="s">
        <v>764</v>
      </c>
      <c r="V271" s="40" t="s">
        <v>808</v>
      </c>
      <c r="W271" s="40" t="s">
        <v>809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684</v>
      </c>
      <c r="B272" s="31" t="s">
        <v>114</v>
      </c>
      <c r="C272" s="51" t="s">
        <v>310</v>
      </c>
      <c r="D272" s="32" t="s">
        <v>21</v>
      </c>
      <c r="E272" s="33" t="s">
        <v>32</v>
      </c>
      <c r="F272" s="22"/>
      <c r="G272" s="34"/>
      <c r="H272" s="35"/>
      <c r="I272" s="36"/>
      <c r="J272" s="36"/>
      <c r="K272" s="37"/>
      <c r="L272" s="38">
        <f>DONNEE!$A$4</f>
        <v>32</v>
      </c>
      <c r="M272" s="39" t="str">
        <f>IFERROR(VLOOKUP(L272,Tab_Code_Magasin[],2,0),"")</f>
        <v>CE LA MARSA ERRIADH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73</v>
      </c>
      <c r="T272" s="40" t="str">
        <f t="shared" ref="T272:T335" si="14">L272&amp;"_"&amp;O272&amp;"_"&amp;Q272</f>
        <v>32_A1_2020</v>
      </c>
      <c r="U272" s="40" t="s">
        <v>766</v>
      </c>
      <c r="V272" s="40" t="s">
        <v>810</v>
      </c>
      <c r="W272" s="40" t="s">
        <v>811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684</v>
      </c>
      <c r="B273" s="31" t="s">
        <v>114</v>
      </c>
      <c r="C273" s="31" t="s">
        <v>812</v>
      </c>
      <c r="D273" s="32" t="s">
        <v>21</v>
      </c>
      <c r="E273" s="33" t="s">
        <v>32</v>
      </c>
      <c r="F273" s="22"/>
      <c r="G273" s="34"/>
      <c r="H273" s="35"/>
      <c r="I273" s="36"/>
      <c r="J273" s="36"/>
      <c r="K273" s="37"/>
      <c r="L273" s="38">
        <f>DONNEE!$A$4</f>
        <v>32</v>
      </c>
      <c r="M273" s="39" t="str">
        <f>IFERROR(VLOOKUP(L273,Tab_Code_Magasin[],2,0),"")</f>
        <v>CE LA MARSA ERRIADH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73</v>
      </c>
      <c r="T273" s="40" t="str">
        <f t="shared" si="14"/>
        <v>32_A1_2020</v>
      </c>
      <c r="U273" s="40" t="s">
        <v>769</v>
      </c>
      <c r="V273" s="40" t="s">
        <v>813</v>
      </c>
      <c r="W273" s="40" t="s">
        <v>814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684</v>
      </c>
      <c r="B274" s="31" t="s">
        <v>127</v>
      </c>
      <c r="C274" s="31" t="s">
        <v>128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32</v>
      </c>
      <c r="M274" s="39" t="str">
        <f>IFERROR(VLOOKUP(L274,Tab_Code_Magasin[],2,0),"")</f>
        <v>CE LA MARSA ERRIADH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73</v>
      </c>
      <c r="T274" s="40" t="str">
        <f t="shared" si="14"/>
        <v>32_A1_2020</v>
      </c>
      <c r="U274" s="40" t="s">
        <v>772</v>
      </c>
      <c r="V274" s="40" t="s">
        <v>815</v>
      </c>
      <c r="W274" s="40" t="s">
        <v>816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817</v>
      </c>
      <c r="B275" s="31" t="s">
        <v>818</v>
      </c>
      <c r="C275" s="51" t="s">
        <v>819</v>
      </c>
      <c r="D275" s="32" t="s">
        <v>21</v>
      </c>
      <c r="E275" s="33" t="s">
        <v>32</v>
      </c>
      <c r="F275" s="22"/>
      <c r="G275" s="34"/>
      <c r="H275" s="35"/>
      <c r="I275" s="36"/>
      <c r="J275" s="36"/>
      <c r="K275" s="37"/>
      <c r="L275" s="38">
        <f>DONNEE!$A$4</f>
        <v>32</v>
      </c>
      <c r="M275" s="39" t="str">
        <f>IFERROR(VLOOKUP(L275,Tab_Code_Magasin[],2,0),"")</f>
        <v>CE LA MARSA ERRIADH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73</v>
      </c>
      <c r="T275" s="40" t="str">
        <f t="shared" si="14"/>
        <v>32_A1_2020</v>
      </c>
      <c r="U275" s="40" t="s">
        <v>795</v>
      </c>
      <c r="V275" s="40" t="s">
        <v>820</v>
      </c>
      <c r="W275" s="40" t="s">
        <v>821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817</v>
      </c>
      <c r="B276" s="31" t="s">
        <v>818</v>
      </c>
      <c r="C276" s="51" t="s">
        <v>822</v>
      </c>
      <c r="D276" s="32" t="s">
        <v>21</v>
      </c>
      <c r="E276" s="33" t="s">
        <v>32</v>
      </c>
      <c r="F276" s="22"/>
      <c r="G276" s="34"/>
      <c r="H276" s="35"/>
      <c r="I276" s="36"/>
      <c r="J276" s="36"/>
      <c r="K276" s="37"/>
      <c r="L276" s="38">
        <f>DONNEE!$A$4</f>
        <v>32</v>
      </c>
      <c r="M276" s="39" t="str">
        <f>IFERROR(VLOOKUP(L276,Tab_Code_Magasin[],2,0),"")</f>
        <v>CE LA MARSA ERRIADH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73</v>
      </c>
      <c r="T276" s="40" t="str">
        <f t="shared" si="14"/>
        <v>32_A1_2020</v>
      </c>
      <c r="U276" s="40" t="s">
        <v>796</v>
      </c>
      <c r="V276" s="40" t="s">
        <v>823</v>
      </c>
      <c r="W276" s="40" t="s">
        <v>824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817</v>
      </c>
      <c r="B277" s="31" t="s">
        <v>818</v>
      </c>
      <c r="C277" s="51" t="s">
        <v>825</v>
      </c>
      <c r="D277" s="32" t="s">
        <v>21</v>
      </c>
      <c r="E277" s="33" t="s">
        <v>32</v>
      </c>
      <c r="F277" s="22"/>
      <c r="G277" s="34"/>
      <c r="H277" s="35"/>
      <c r="I277" s="36"/>
      <c r="J277" s="36"/>
      <c r="K277" s="37"/>
      <c r="L277" s="38">
        <f>DONNEE!$A$4</f>
        <v>32</v>
      </c>
      <c r="M277" s="39" t="str">
        <f>IFERROR(VLOOKUP(L277,Tab_Code_Magasin[],2,0),"")</f>
        <v>CE LA MARSA ERRIADH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73</v>
      </c>
      <c r="T277" s="40" t="str">
        <f t="shared" si="14"/>
        <v>32_A1_2020</v>
      </c>
      <c r="U277" s="40" t="s">
        <v>799</v>
      </c>
      <c r="V277" s="40" t="s">
        <v>826</v>
      </c>
      <c r="W277" s="40" t="s">
        <v>827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817</v>
      </c>
      <c r="B278" s="31" t="s">
        <v>818</v>
      </c>
      <c r="C278" s="51" t="s">
        <v>145</v>
      </c>
      <c r="D278" s="32" t="s">
        <v>21</v>
      </c>
      <c r="E278" s="33" t="s">
        <v>32</v>
      </c>
      <c r="F278" s="22"/>
      <c r="G278" s="34"/>
      <c r="H278" s="35"/>
      <c r="I278" s="36"/>
      <c r="J278" s="36"/>
      <c r="K278" s="37"/>
      <c r="L278" s="38">
        <f>DONNEE!$A$4</f>
        <v>32</v>
      </c>
      <c r="M278" s="39" t="str">
        <f>IFERROR(VLOOKUP(L278,Tab_Code_Magasin[],2,0),"")</f>
        <v>CE LA MARSA ERRIADH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73</v>
      </c>
      <c r="T278" s="40" t="str">
        <f t="shared" si="14"/>
        <v>32_A1_2020</v>
      </c>
      <c r="U278" s="40" t="s">
        <v>828</v>
      </c>
      <c r="V278" s="40" t="s">
        <v>829</v>
      </c>
      <c r="W278" s="40" t="s">
        <v>830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817</v>
      </c>
      <c r="B279" s="31" t="s">
        <v>818</v>
      </c>
      <c r="C279" s="58" t="s">
        <v>831</v>
      </c>
      <c r="D279" s="32" t="s">
        <v>21</v>
      </c>
      <c r="E279" s="33" t="s">
        <v>32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32</v>
      </c>
      <c r="M279" s="39" t="str">
        <f>IFERROR(VLOOKUP(L279,Tab_Code_Magasin[],2,0),"")</f>
        <v>CE LA MARSA ERRIADH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73</v>
      </c>
      <c r="T279" s="40" t="str">
        <f t="shared" si="14"/>
        <v>32_A1_2020</v>
      </c>
      <c r="U279" s="40" t="s">
        <v>832</v>
      </c>
      <c r="V279" s="40" t="s">
        <v>833</v>
      </c>
      <c r="W279" s="40" t="s">
        <v>834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817</v>
      </c>
      <c r="B280" s="31" t="s">
        <v>818</v>
      </c>
      <c r="C280" s="51" t="s">
        <v>835</v>
      </c>
      <c r="D280" s="32" t="s">
        <v>21</v>
      </c>
      <c r="E280" s="33" t="s">
        <v>32</v>
      </c>
      <c r="F280" s="22"/>
      <c r="G280" s="34"/>
      <c r="H280" s="35"/>
      <c r="I280" s="36"/>
      <c r="J280" s="36"/>
      <c r="K280" s="37"/>
      <c r="L280" s="38">
        <f>DONNEE!$A$4</f>
        <v>32</v>
      </c>
      <c r="M280" s="39" t="str">
        <f>IFERROR(VLOOKUP(L280,Tab_Code_Magasin[],2,0),"")</f>
        <v>CE LA MARSA ERRIADH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73</v>
      </c>
      <c r="T280" s="40" t="str">
        <f t="shared" si="14"/>
        <v>32_A1_2020</v>
      </c>
      <c r="U280" s="40" t="s">
        <v>801</v>
      </c>
      <c r="V280" s="40" t="s">
        <v>836</v>
      </c>
      <c r="W280" s="40" t="s">
        <v>837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817</v>
      </c>
      <c r="B281" s="31" t="s">
        <v>818</v>
      </c>
      <c r="C281" s="51" t="s">
        <v>838</v>
      </c>
      <c r="D281" s="32" t="s">
        <v>21</v>
      </c>
      <c r="E281" s="33" t="s">
        <v>32</v>
      </c>
      <c r="F281" s="22"/>
      <c r="G281" s="34"/>
      <c r="H281" s="35"/>
      <c r="I281" s="36"/>
      <c r="J281" s="36"/>
      <c r="K281" s="37"/>
      <c r="L281" s="38">
        <f>DONNEE!$A$4</f>
        <v>32</v>
      </c>
      <c r="M281" s="39" t="str">
        <f>IFERROR(VLOOKUP(L281,Tab_Code_Magasin[],2,0),"")</f>
        <v>CE LA MARSA ERRIADH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73</v>
      </c>
      <c r="T281" s="40" t="str">
        <f t="shared" si="14"/>
        <v>32_A1_2020</v>
      </c>
      <c r="U281" s="40" t="s">
        <v>803</v>
      </c>
      <c r="V281" s="40" t="s">
        <v>839</v>
      </c>
      <c r="W281" s="40" t="s">
        <v>840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817</v>
      </c>
      <c r="B282" s="31" t="s">
        <v>818</v>
      </c>
      <c r="C282" s="51" t="s">
        <v>841</v>
      </c>
      <c r="D282" s="32" t="s">
        <v>21</v>
      </c>
      <c r="E282" s="33" t="s">
        <v>32</v>
      </c>
      <c r="F282" s="22"/>
      <c r="G282" s="34"/>
      <c r="H282" s="35"/>
      <c r="I282" s="36"/>
      <c r="J282" s="36"/>
      <c r="K282" s="37"/>
      <c r="L282" s="38">
        <f>DONNEE!$A$4</f>
        <v>32</v>
      </c>
      <c r="M282" s="39" t="str">
        <f>IFERROR(VLOOKUP(L282,Tab_Code_Magasin[],2,0),"")</f>
        <v>CE LA MARSA ERRIADH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73</v>
      </c>
      <c r="T282" s="40" t="str">
        <f t="shared" si="14"/>
        <v>32_A1_2020</v>
      </c>
      <c r="U282" s="40" t="s">
        <v>805</v>
      </c>
      <c r="V282" s="40" t="s">
        <v>842</v>
      </c>
      <c r="W282" s="40" t="s">
        <v>843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817</v>
      </c>
      <c r="B283" s="31" t="s">
        <v>818</v>
      </c>
      <c r="C283" s="44" t="s">
        <v>261</v>
      </c>
      <c r="D283" s="32" t="s">
        <v>21</v>
      </c>
      <c r="E283" s="33" t="s">
        <v>32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32</v>
      </c>
      <c r="M283" s="39" t="str">
        <f>IFERROR(VLOOKUP(L283,Tab_Code_Magasin[],2,0),"")</f>
        <v>CE LA MARSA ERRIADH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73</v>
      </c>
      <c r="T283" s="40" t="str">
        <f t="shared" si="14"/>
        <v>32_A1_2020</v>
      </c>
      <c r="U283" s="40" t="s">
        <v>807</v>
      </c>
      <c r="V283" s="40" t="s">
        <v>844</v>
      </c>
      <c r="W283" s="40" t="s">
        <v>845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817</v>
      </c>
      <c r="B284" s="31" t="s">
        <v>818</v>
      </c>
      <c r="C284" s="51" t="s">
        <v>599</v>
      </c>
      <c r="D284" s="32" t="s">
        <v>21</v>
      </c>
      <c r="E284" s="33" t="s">
        <v>32</v>
      </c>
      <c r="F284" s="22"/>
      <c r="G284" s="34"/>
      <c r="H284" s="35"/>
      <c r="I284" s="36"/>
      <c r="J284" s="36"/>
      <c r="K284" s="37"/>
      <c r="L284" s="38">
        <f>DONNEE!$A$4</f>
        <v>32</v>
      </c>
      <c r="M284" s="39" t="str">
        <f>IFERROR(VLOOKUP(L284,Tab_Code_Magasin[],2,0),"")</f>
        <v>CE LA MARSA ERRIADH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73</v>
      </c>
      <c r="T284" s="40" t="str">
        <f t="shared" si="14"/>
        <v>32_A1_2020</v>
      </c>
      <c r="U284" s="40" t="s">
        <v>809</v>
      </c>
      <c r="V284" s="40" t="s">
        <v>846</v>
      </c>
      <c r="W284" s="40" t="s">
        <v>847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817</v>
      </c>
      <c r="B285" s="31" t="s">
        <v>818</v>
      </c>
      <c r="C285" s="51" t="s">
        <v>746</v>
      </c>
      <c r="D285" s="32" t="s">
        <v>21</v>
      </c>
      <c r="E285" s="33" t="s">
        <v>32</v>
      </c>
      <c r="F285" s="22"/>
      <c r="G285" s="34"/>
      <c r="H285" s="35"/>
      <c r="I285" s="36"/>
      <c r="J285" s="36"/>
      <c r="K285" s="37"/>
      <c r="L285" s="38">
        <f>DONNEE!$A$4</f>
        <v>32</v>
      </c>
      <c r="M285" s="39" t="str">
        <f>IFERROR(VLOOKUP(L285,Tab_Code_Magasin[],2,0),"")</f>
        <v>CE LA MARSA ERRIADH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73</v>
      </c>
      <c r="T285" s="40" t="str">
        <f t="shared" si="14"/>
        <v>32_A1_2020</v>
      </c>
      <c r="U285" s="40" t="s">
        <v>811</v>
      </c>
      <c r="V285" s="40" t="s">
        <v>848</v>
      </c>
      <c r="W285" s="40" t="s">
        <v>849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817</v>
      </c>
      <c r="B286" s="31" t="s">
        <v>504</v>
      </c>
      <c r="C286" s="31" t="s">
        <v>850</v>
      </c>
      <c r="D286" s="32" t="s">
        <v>21</v>
      </c>
      <c r="E286" s="33" t="s">
        <v>32</v>
      </c>
      <c r="F286" s="22"/>
      <c r="G286" s="34"/>
      <c r="H286" s="35"/>
      <c r="I286" s="36"/>
      <c r="J286" s="36"/>
      <c r="K286" s="37"/>
      <c r="L286" s="38">
        <f>DONNEE!$A$4</f>
        <v>32</v>
      </c>
      <c r="M286" s="39" t="str">
        <f>IFERROR(VLOOKUP(L286,Tab_Code_Magasin[],2,0),"")</f>
        <v>CE LA MARSA ERRIADH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73</v>
      </c>
      <c r="T286" s="40" t="str">
        <f t="shared" si="14"/>
        <v>32_A1_2020</v>
      </c>
      <c r="U286" s="40" t="s">
        <v>851</v>
      </c>
      <c r="V286" s="40" t="s">
        <v>852</v>
      </c>
      <c r="W286" s="40" t="s">
        <v>853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817</v>
      </c>
      <c r="B287" s="31" t="s">
        <v>504</v>
      </c>
      <c r="C287" s="31" t="s">
        <v>854</v>
      </c>
      <c r="D287" s="32" t="s">
        <v>21</v>
      </c>
      <c r="E287" s="33" t="s">
        <v>32</v>
      </c>
      <c r="F287" s="22"/>
      <c r="G287" s="34"/>
      <c r="H287" s="35"/>
      <c r="I287" s="36"/>
      <c r="J287" s="36"/>
      <c r="K287" s="37"/>
      <c r="L287" s="38">
        <f>DONNEE!$A$4</f>
        <v>32</v>
      </c>
      <c r="M287" s="39" t="str">
        <f>IFERROR(VLOOKUP(L287,Tab_Code_Magasin[],2,0),"")</f>
        <v>CE LA MARSA ERRIADH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73</v>
      </c>
      <c r="T287" s="40" t="str">
        <f t="shared" si="14"/>
        <v>32_A1_2020</v>
      </c>
      <c r="U287" s="40" t="s">
        <v>855</v>
      </c>
      <c r="V287" s="40" t="s">
        <v>856</v>
      </c>
      <c r="W287" s="40" t="s">
        <v>857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817</v>
      </c>
      <c r="B288" s="31" t="s">
        <v>504</v>
      </c>
      <c r="C288" s="52" t="s">
        <v>858</v>
      </c>
      <c r="D288" s="32" t="s">
        <v>21</v>
      </c>
      <c r="E288" s="33" t="s">
        <v>32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32</v>
      </c>
      <c r="M288" s="39" t="str">
        <f>IFERROR(VLOOKUP(L288,Tab_Code_Magasin[],2,0),"")</f>
        <v>CE LA MARSA ERRIADH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73</v>
      </c>
      <c r="T288" s="40" t="str">
        <f t="shared" si="14"/>
        <v>32_A1_2020</v>
      </c>
      <c r="U288" s="40" t="s">
        <v>859</v>
      </c>
      <c r="V288" s="40" t="s">
        <v>860</v>
      </c>
      <c r="W288" s="40" t="s">
        <v>861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817</v>
      </c>
      <c r="B289" s="31" t="s">
        <v>504</v>
      </c>
      <c r="C289" s="31" t="s">
        <v>862</v>
      </c>
      <c r="D289" s="32" t="s">
        <v>21</v>
      </c>
      <c r="E289" s="33" t="s">
        <v>32</v>
      </c>
      <c r="F289" s="22"/>
      <c r="G289" s="34"/>
      <c r="H289" s="35"/>
      <c r="I289" s="36"/>
      <c r="J289" s="36"/>
      <c r="K289" s="37"/>
      <c r="L289" s="38">
        <f>DONNEE!$A$4</f>
        <v>32</v>
      </c>
      <c r="M289" s="39" t="str">
        <f>IFERROR(VLOOKUP(L289,Tab_Code_Magasin[],2,0),"")</f>
        <v>CE LA MARSA ERRIADH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73</v>
      </c>
      <c r="T289" s="40" t="str">
        <f t="shared" si="14"/>
        <v>32_A1_2020</v>
      </c>
      <c r="U289" s="40" t="s">
        <v>863</v>
      </c>
      <c r="V289" s="40" t="s">
        <v>864</v>
      </c>
      <c r="W289" s="40" t="s">
        <v>865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817</v>
      </c>
      <c r="B290" s="31" t="s">
        <v>504</v>
      </c>
      <c r="C290" s="31" t="s">
        <v>283</v>
      </c>
      <c r="D290" s="32" t="s">
        <v>21</v>
      </c>
      <c r="E290" s="33" t="s">
        <v>32</v>
      </c>
      <c r="F290" s="22"/>
      <c r="G290" s="34"/>
      <c r="H290" s="35"/>
      <c r="I290" s="36"/>
      <c r="J290" s="36"/>
      <c r="K290" s="37"/>
      <c r="L290" s="38">
        <f>DONNEE!$A$4</f>
        <v>32</v>
      </c>
      <c r="M290" s="39" t="str">
        <f>IFERROR(VLOOKUP(L290,Tab_Code_Magasin[],2,0),"")</f>
        <v>CE LA MARSA ERRIADH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73</v>
      </c>
      <c r="T290" s="40" t="str">
        <f t="shared" si="14"/>
        <v>32_A1_2020</v>
      </c>
      <c r="U290" s="40" t="s">
        <v>866</v>
      </c>
      <c r="V290" s="40" t="s">
        <v>867</v>
      </c>
      <c r="W290" s="40" t="s">
        <v>868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817</v>
      </c>
      <c r="B291" s="31" t="s">
        <v>504</v>
      </c>
      <c r="C291" s="44" t="s">
        <v>151</v>
      </c>
      <c r="D291" s="32" t="s">
        <v>21</v>
      </c>
      <c r="E291" s="33" t="s">
        <v>32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32</v>
      </c>
      <c r="M291" s="39" t="str">
        <f>IFERROR(VLOOKUP(L291,Tab_Code_Magasin[],2,0),"")</f>
        <v>CE LA MARSA ERRIADH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73</v>
      </c>
      <c r="T291" s="40" t="str">
        <f t="shared" si="14"/>
        <v>32_A1_2020</v>
      </c>
      <c r="U291" s="40" t="s">
        <v>869</v>
      </c>
      <c r="V291" s="40" t="s">
        <v>870</v>
      </c>
      <c r="W291" s="40" t="s">
        <v>871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817</v>
      </c>
      <c r="B292" s="31" t="s">
        <v>504</v>
      </c>
      <c r="C292" s="52" t="s">
        <v>268</v>
      </c>
      <c r="D292" s="32" t="s">
        <v>21</v>
      </c>
      <c r="E292" s="33" t="s">
        <v>32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32</v>
      </c>
      <c r="M292" s="39" t="str">
        <f>IFERROR(VLOOKUP(L292,Tab_Code_Magasin[],2,0),"")</f>
        <v>CE LA MARSA ERRIADH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73</v>
      </c>
      <c r="T292" s="40" t="str">
        <f t="shared" si="14"/>
        <v>32_A1_2020</v>
      </c>
      <c r="U292" s="40" t="s">
        <v>872</v>
      </c>
      <c r="V292" s="40" t="s">
        <v>873</v>
      </c>
      <c r="W292" s="40" t="s">
        <v>874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817</v>
      </c>
      <c r="B293" s="31" t="s">
        <v>504</v>
      </c>
      <c r="C293" s="31" t="s">
        <v>875</v>
      </c>
      <c r="D293" s="32" t="s">
        <v>21</v>
      </c>
      <c r="E293" s="33" t="s">
        <v>32</v>
      </c>
      <c r="F293" s="22"/>
      <c r="G293" s="34"/>
      <c r="H293" s="35"/>
      <c r="I293" s="36"/>
      <c r="J293" s="36"/>
      <c r="K293" s="37"/>
      <c r="L293" s="38">
        <f>DONNEE!$A$4</f>
        <v>32</v>
      </c>
      <c r="M293" s="39" t="str">
        <f>IFERROR(VLOOKUP(L293,Tab_Code_Magasin[],2,0),"")</f>
        <v>CE LA MARSA ERRIADH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73</v>
      </c>
      <c r="T293" s="40" t="str">
        <f t="shared" si="14"/>
        <v>32_A1_2020</v>
      </c>
      <c r="U293" s="40" t="s">
        <v>876</v>
      </c>
      <c r="V293" s="40" t="s">
        <v>877</v>
      </c>
      <c r="W293" s="40" t="s">
        <v>878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817</v>
      </c>
      <c r="B294" s="31" t="s">
        <v>504</v>
      </c>
      <c r="C294" s="44" t="s">
        <v>664</v>
      </c>
      <c r="D294" s="32" t="s">
        <v>21</v>
      </c>
      <c r="E294" s="33" t="s">
        <v>32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32</v>
      </c>
      <c r="M294" s="39" t="str">
        <f>IFERROR(VLOOKUP(L294,Tab_Code_Magasin[],2,0),"")</f>
        <v>CE LA MARSA ERRIADH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73</v>
      </c>
      <c r="T294" s="40" t="str">
        <f t="shared" si="14"/>
        <v>32_A1_2020</v>
      </c>
      <c r="U294" s="40" t="s">
        <v>879</v>
      </c>
      <c r="V294" s="40" t="s">
        <v>880</v>
      </c>
      <c r="W294" s="40" t="s">
        <v>881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817</v>
      </c>
      <c r="B295" s="31" t="s">
        <v>504</v>
      </c>
      <c r="C295" s="31" t="s">
        <v>882</v>
      </c>
      <c r="D295" s="32" t="s">
        <v>21</v>
      </c>
      <c r="E295" s="33" t="s">
        <v>32</v>
      </c>
      <c r="F295" s="22"/>
      <c r="G295" s="34"/>
      <c r="H295" s="35"/>
      <c r="I295" s="36"/>
      <c r="J295" s="36"/>
      <c r="K295" s="37"/>
      <c r="L295" s="38">
        <f>DONNEE!$A$4</f>
        <v>32</v>
      </c>
      <c r="M295" s="39" t="str">
        <f>IFERROR(VLOOKUP(L295,Tab_Code_Magasin[],2,0),"")</f>
        <v>CE LA MARSA ERRIADH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73</v>
      </c>
      <c r="T295" s="40" t="str">
        <f t="shared" si="14"/>
        <v>32_A1_2020</v>
      </c>
      <c r="U295" s="40" t="s">
        <v>883</v>
      </c>
      <c r="V295" s="40" t="s">
        <v>884</v>
      </c>
      <c r="W295" s="40" t="s">
        <v>885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817</v>
      </c>
      <c r="B296" s="31" t="s">
        <v>504</v>
      </c>
      <c r="C296" s="31" t="s">
        <v>361</v>
      </c>
      <c r="D296" s="32" t="s">
        <v>21</v>
      </c>
      <c r="E296" s="33" t="s">
        <v>32</v>
      </c>
      <c r="F296" s="22"/>
      <c r="G296" s="34"/>
      <c r="H296" s="35"/>
      <c r="I296" s="36"/>
      <c r="J296" s="36"/>
      <c r="K296" s="37"/>
      <c r="L296" s="38">
        <f>DONNEE!$A$4</f>
        <v>32</v>
      </c>
      <c r="M296" s="39" t="str">
        <f>IFERROR(VLOOKUP(L296,Tab_Code_Magasin[],2,0),"")</f>
        <v>CE LA MARSA ERRIADH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73</v>
      </c>
      <c r="T296" s="40" t="str">
        <f t="shared" si="14"/>
        <v>32_A1_2020</v>
      </c>
      <c r="U296" s="40" t="s">
        <v>821</v>
      </c>
      <c r="V296" s="40" t="s">
        <v>886</v>
      </c>
      <c r="W296" s="40" t="s">
        <v>887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817</v>
      </c>
      <c r="B297" s="31" t="s">
        <v>504</v>
      </c>
      <c r="C297" s="52" t="s">
        <v>888</v>
      </c>
      <c r="D297" s="32" t="s">
        <v>21</v>
      </c>
      <c r="E297" s="33" t="s">
        <v>32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32</v>
      </c>
      <c r="M297" s="39" t="str">
        <f>IFERROR(VLOOKUP(L297,Tab_Code_Magasin[],2,0),"")</f>
        <v>CE LA MARSA ERRIADH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73</v>
      </c>
      <c r="T297" s="40" t="str">
        <f t="shared" si="14"/>
        <v>32_A1_2020</v>
      </c>
      <c r="U297" s="40" t="s">
        <v>824</v>
      </c>
      <c r="V297" s="40" t="s">
        <v>889</v>
      </c>
      <c r="W297" s="40" t="s">
        <v>890</v>
      </c>
      <c r="X297" s="45" t="s">
        <v>891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817</v>
      </c>
      <c r="B298" s="31" t="s">
        <v>504</v>
      </c>
      <c r="C298" s="31" t="s">
        <v>531</v>
      </c>
      <c r="D298" s="32" t="s">
        <v>21</v>
      </c>
      <c r="E298" s="33" t="s">
        <v>32</v>
      </c>
      <c r="F298" s="22"/>
      <c r="G298" s="34"/>
      <c r="H298" s="35"/>
      <c r="I298" s="36"/>
      <c r="J298" s="36"/>
      <c r="K298" s="37"/>
      <c r="L298" s="38">
        <f>DONNEE!$A$4</f>
        <v>32</v>
      </c>
      <c r="M298" s="39" t="str">
        <f>IFERROR(VLOOKUP(L298,Tab_Code_Magasin[],2,0),"")</f>
        <v>CE LA MARSA ERRIADH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73</v>
      </c>
      <c r="T298" s="40" t="str">
        <f t="shared" si="14"/>
        <v>32_A1_2020</v>
      </c>
      <c r="U298" s="40"/>
      <c r="V298" s="40"/>
      <c r="W298" s="40" t="s">
        <v>892</v>
      </c>
      <c r="X298" s="45" t="s">
        <v>167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817</v>
      </c>
      <c r="B299" s="31" t="s">
        <v>504</v>
      </c>
      <c r="C299" s="31" t="s">
        <v>893</v>
      </c>
      <c r="D299" s="32" t="s">
        <v>21</v>
      </c>
      <c r="E299" s="33" t="s">
        <v>32</v>
      </c>
      <c r="F299" s="22"/>
      <c r="G299" s="34"/>
      <c r="H299" s="35"/>
      <c r="I299" s="36"/>
      <c r="J299" s="36"/>
      <c r="K299" s="37"/>
      <c r="L299" s="38">
        <f>DONNEE!$A$4</f>
        <v>32</v>
      </c>
      <c r="M299" s="39" t="str">
        <f>IFERROR(VLOOKUP(L299,Tab_Code_Magasin[],2,0),"")</f>
        <v>CE LA MARSA ERRIADH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73</v>
      </c>
      <c r="T299" s="40" t="str">
        <f t="shared" si="14"/>
        <v>32_A1_2020</v>
      </c>
      <c r="U299" s="40" t="s">
        <v>827</v>
      </c>
      <c r="V299" s="40" t="s">
        <v>894</v>
      </c>
      <c r="W299" s="40" t="s">
        <v>895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817</v>
      </c>
      <c r="B300" s="31" t="s">
        <v>504</v>
      </c>
      <c r="C300" s="52" t="s">
        <v>486</v>
      </c>
      <c r="D300" s="32" t="s">
        <v>21</v>
      </c>
      <c r="E300" s="33" t="s">
        <v>32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32</v>
      </c>
      <c r="M300" s="39" t="str">
        <f>IFERROR(VLOOKUP(L300,Tab_Code_Magasin[],2,0),"")</f>
        <v>CE LA MARSA ERRIADH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73</v>
      </c>
      <c r="T300" s="40" t="str">
        <f t="shared" si="14"/>
        <v>32_A1_2020</v>
      </c>
      <c r="U300" s="40" t="s">
        <v>830</v>
      </c>
      <c r="V300" s="40" t="s">
        <v>896</v>
      </c>
      <c r="W300" s="40" t="s">
        <v>897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817</v>
      </c>
      <c r="B301" s="31" t="s">
        <v>504</v>
      </c>
      <c r="C301" s="42" t="s">
        <v>234</v>
      </c>
      <c r="D301" s="32" t="s">
        <v>21</v>
      </c>
      <c r="E301" s="33" t="s">
        <v>32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32</v>
      </c>
      <c r="M301" s="39" t="str">
        <f>IFERROR(VLOOKUP(L301,Tab_Code_Magasin[],2,0),"")</f>
        <v>CE LA MARSA ERRIADH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73</v>
      </c>
      <c r="T301" s="40" t="str">
        <f t="shared" si="14"/>
        <v>32_A1_2020</v>
      </c>
      <c r="U301" s="40" t="s">
        <v>834</v>
      </c>
      <c r="V301" s="40" t="s">
        <v>898</v>
      </c>
      <c r="W301" s="40" t="s">
        <v>899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817</v>
      </c>
      <c r="B302" s="31" t="s">
        <v>504</v>
      </c>
      <c r="C302" s="42" t="s">
        <v>199</v>
      </c>
      <c r="D302" s="32" t="s">
        <v>21</v>
      </c>
      <c r="E302" s="33" t="s">
        <v>32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32</v>
      </c>
      <c r="M302" s="39" t="str">
        <f>IFERROR(VLOOKUP(L302,Tab_Code_Magasin[],2,0),"")</f>
        <v>CE LA MARSA ERRIADH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73</v>
      </c>
      <c r="T302" s="40" t="str">
        <f t="shared" si="14"/>
        <v>32_A1_2020</v>
      </c>
      <c r="U302" s="40" t="s">
        <v>837</v>
      </c>
      <c r="V302" s="40" t="s">
        <v>900</v>
      </c>
      <c r="W302" s="40" t="s">
        <v>901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817</v>
      </c>
      <c r="B303" s="31" t="s">
        <v>504</v>
      </c>
      <c r="C303" s="42" t="s">
        <v>202</v>
      </c>
      <c r="D303" s="32" t="s">
        <v>21</v>
      </c>
      <c r="E303" s="33" t="s">
        <v>32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32</v>
      </c>
      <c r="M303" s="39" t="str">
        <f>IFERROR(VLOOKUP(L303,Tab_Code_Magasin[],2,0),"")</f>
        <v>CE LA MARSA ERRIADH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73</v>
      </c>
      <c r="T303" s="40" t="str">
        <f t="shared" si="14"/>
        <v>32_A1_2020</v>
      </c>
      <c r="U303" s="40" t="s">
        <v>840</v>
      </c>
      <c r="V303" s="40" t="s">
        <v>902</v>
      </c>
      <c r="W303" s="40" t="s">
        <v>903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817</v>
      </c>
      <c r="B304" s="31" t="s">
        <v>504</v>
      </c>
      <c r="C304" s="31" t="s">
        <v>193</v>
      </c>
      <c r="D304" s="32" t="s">
        <v>21</v>
      </c>
      <c r="E304" s="33" t="s">
        <v>32</v>
      </c>
      <c r="F304" s="22"/>
      <c r="G304" s="34"/>
      <c r="H304" s="35"/>
      <c r="I304" s="36"/>
      <c r="J304" s="36"/>
      <c r="K304" s="37"/>
      <c r="L304" s="38">
        <f>DONNEE!$A$4</f>
        <v>32</v>
      </c>
      <c r="M304" s="39" t="str">
        <f>IFERROR(VLOOKUP(L304,Tab_Code_Magasin[],2,0),"")</f>
        <v>CE LA MARSA ERRIADH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73</v>
      </c>
      <c r="T304" s="40" t="str">
        <f t="shared" si="14"/>
        <v>32_A1_2020</v>
      </c>
      <c r="U304" s="40" t="s">
        <v>843</v>
      </c>
      <c r="V304" s="40" t="s">
        <v>904</v>
      </c>
      <c r="W304" s="40" t="s">
        <v>905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817</v>
      </c>
      <c r="B305" s="31" t="s">
        <v>504</v>
      </c>
      <c r="C305" s="42" t="s">
        <v>205</v>
      </c>
      <c r="D305" s="32" t="s">
        <v>21</v>
      </c>
      <c r="E305" s="33" t="s">
        <v>32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32</v>
      </c>
      <c r="M305" s="39" t="str">
        <f>IFERROR(VLOOKUP(L305,Tab_Code_Magasin[],2,0),"")</f>
        <v>CE LA MARSA ERRIADH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73</v>
      </c>
      <c r="T305" s="40" t="str">
        <f t="shared" si="14"/>
        <v>32_A1_2020</v>
      </c>
      <c r="U305" s="40" t="s">
        <v>845</v>
      </c>
      <c r="V305" s="40" t="s">
        <v>906</v>
      </c>
      <c r="W305" s="40" t="s">
        <v>907</v>
      </c>
      <c r="X305" s="45" t="s">
        <v>499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817</v>
      </c>
      <c r="B306" s="31" t="s">
        <v>504</v>
      </c>
      <c r="C306" s="31" t="s">
        <v>908</v>
      </c>
      <c r="D306" s="32" t="s">
        <v>21</v>
      </c>
      <c r="E306" s="33" t="s">
        <v>32</v>
      </c>
      <c r="F306" s="22"/>
      <c r="G306" s="34"/>
      <c r="H306" s="35"/>
      <c r="I306" s="36"/>
      <c r="J306" s="36"/>
      <c r="K306" s="37"/>
      <c r="L306" s="38">
        <f>DONNEE!$A$4</f>
        <v>32</v>
      </c>
      <c r="M306" s="39" t="str">
        <f>IFERROR(VLOOKUP(L306,Tab_Code_Magasin[],2,0),"")</f>
        <v>CE LA MARSA ERRIADH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73</v>
      </c>
      <c r="T306" s="40" t="str">
        <f t="shared" si="14"/>
        <v>32_A1_2020</v>
      </c>
      <c r="U306" s="40"/>
      <c r="V306" s="40"/>
      <c r="W306" s="40" t="s">
        <v>909</v>
      </c>
      <c r="X306" s="45" t="s">
        <v>910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817</v>
      </c>
      <c r="B307" s="31" t="s">
        <v>504</v>
      </c>
      <c r="C307" s="31" t="s">
        <v>911</v>
      </c>
      <c r="D307" s="32" t="s">
        <v>21</v>
      </c>
      <c r="E307" s="33" t="s">
        <v>32</v>
      </c>
      <c r="F307" s="22"/>
      <c r="G307" s="34"/>
      <c r="H307" s="35"/>
      <c r="I307" s="36"/>
      <c r="J307" s="36"/>
      <c r="K307" s="37"/>
      <c r="L307" s="38">
        <f>DONNEE!$A$4</f>
        <v>32</v>
      </c>
      <c r="M307" s="39" t="str">
        <f>IFERROR(VLOOKUP(L307,Tab_Code_Magasin[],2,0),"")</f>
        <v>CE LA MARSA ERRIADH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73</v>
      </c>
      <c r="T307" s="40" t="str">
        <f t="shared" si="14"/>
        <v>32_A1_2020</v>
      </c>
      <c r="U307" s="40" t="s">
        <v>847</v>
      </c>
      <c r="V307" s="40" t="s">
        <v>912</v>
      </c>
      <c r="W307" s="40" t="s">
        <v>913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817</v>
      </c>
      <c r="B308" s="31" t="s">
        <v>504</v>
      </c>
      <c r="C308" s="31" t="s">
        <v>660</v>
      </c>
      <c r="D308" s="32" t="s">
        <v>21</v>
      </c>
      <c r="E308" s="33" t="s">
        <v>32</v>
      </c>
      <c r="F308" s="22"/>
      <c r="G308" s="34"/>
      <c r="H308" s="35"/>
      <c r="I308" s="36"/>
      <c r="J308" s="36"/>
      <c r="K308" s="37"/>
      <c r="L308" s="38">
        <f>DONNEE!$A$4</f>
        <v>32</v>
      </c>
      <c r="M308" s="39" t="str">
        <f>IFERROR(VLOOKUP(L308,Tab_Code_Magasin[],2,0),"")</f>
        <v>CE LA MARSA ERRIADH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73</v>
      </c>
      <c r="T308" s="40" t="str">
        <f t="shared" si="14"/>
        <v>32_A1_2020</v>
      </c>
      <c r="U308" s="40" t="s">
        <v>849</v>
      </c>
      <c r="V308" s="40" t="s">
        <v>914</v>
      </c>
      <c r="W308" s="40" t="s">
        <v>915</v>
      </c>
      <c r="X308" s="45" t="s">
        <v>171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817</v>
      </c>
      <c r="B309" s="31" t="s">
        <v>114</v>
      </c>
      <c r="C309" s="31" t="s">
        <v>115</v>
      </c>
      <c r="D309" s="32" t="s">
        <v>21</v>
      </c>
      <c r="E309" s="33" t="s">
        <v>32</v>
      </c>
      <c r="F309" s="8"/>
      <c r="G309" s="34"/>
      <c r="H309" s="35"/>
      <c r="I309" s="36"/>
      <c r="J309" s="36"/>
      <c r="K309" s="37"/>
      <c r="L309" s="38">
        <f>DONNEE!$A$4</f>
        <v>32</v>
      </c>
      <c r="M309" s="39" t="str">
        <f>IFERROR(VLOOKUP(L309,Tab_Code_Magasin[],2,0),"")</f>
        <v>CE LA MARSA ERRIADH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73</v>
      </c>
      <c r="T309" s="40" t="str">
        <f t="shared" si="14"/>
        <v>32_A1_2020</v>
      </c>
      <c r="U309" s="40" t="s">
        <v>916</v>
      </c>
      <c r="V309" s="40" t="s">
        <v>917</v>
      </c>
      <c r="W309" s="40" t="s">
        <v>918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817</v>
      </c>
      <c r="B310" s="31" t="s">
        <v>114</v>
      </c>
      <c r="C310" s="31" t="s">
        <v>118</v>
      </c>
      <c r="D310" s="32" t="s">
        <v>21</v>
      </c>
      <c r="E310" s="33" t="s">
        <v>32</v>
      </c>
      <c r="F310" s="22"/>
      <c r="G310" s="34"/>
      <c r="H310" s="35"/>
      <c r="I310" s="36"/>
      <c r="J310" s="36"/>
      <c r="K310" s="37"/>
      <c r="L310" s="38">
        <f>DONNEE!$A$4</f>
        <v>32</v>
      </c>
      <c r="M310" s="39" t="str">
        <f>IFERROR(VLOOKUP(L310,Tab_Code_Magasin[],2,0),"")</f>
        <v>CE LA MARSA ERRIADH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73</v>
      </c>
      <c r="T310" s="40" t="str">
        <f t="shared" si="14"/>
        <v>32_A1_2020</v>
      </c>
      <c r="U310" s="40" t="s">
        <v>919</v>
      </c>
      <c r="V310" s="40" t="s">
        <v>920</v>
      </c>
      <c r="W310" s="40" t="s">
        <v>921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817</v>
      </c>
      <c r="B311" s="31" t="s">
        <v>114</v>
      </c>
      <c r="C311" s="31" t="s">
        <v>301</v>
      </c>
      <c r="D311" s="32" t="s">
        <v>21</v>
      </c>
      <c r="E311" s="33" t="s">
        <v>32</v>
      </c>
      <c r="F311" s="22"/>
      <c r="G311" s="34"/>
      <c r="H311" s="35"/>
      <c r="I311" s="36"/>
      <c r="J311" s="36"/>
      <c r="K311" s="37"/>
      <c r="L311" s="38">
        <f>DONNEE!$A$4</f>
        <v>32</v>
      </c>
      <c r="M311" s="39" t="str">
        <f>IFERROR(VLOOKUP(L311,Tab_Code_Magasin[],2,0),"")</f>
        <v>CE LA MARSA ERRIADH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73</v>
      </c>
      <c r="T311" s="40" t="str">
        <f t="shared" si="14"/>
        <v>32_A1_2020</v>
      </c>
      <c r="U311" s="40" t="s">
        <v>853</v>
      </c>
      <c r="V311" s="40" t="s">
        <v>922</v>
      </c>
      <c r="W311" s="40" t="s">
        <v>923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817</v>
      </c>
      <c r="B312" s="31" t="s">
        <v>114</v>
      </c>
      <c r="C312" s="51" t="s">
        <v>304</v>
      </c>
      <c r="D312" s="32" t="s">
        <v>21</v>
      </c>
      <c r="E312" s="33" t="s">
        <v>32</v>
      </c>
      <c r="F312" s="22"/>
      <c r="G312" s="34"/>
      <c r="H312" s="35"/>
      <c r="I312" s="36"/>
      <c r="J312" s="36"/>
      <c r="K312" s="37"/>
      <c r="L312" s="38">
        <f>DONNEE!$A$4</f>
        <v>32</v>
      </c>
      <c r="M312" s="39" t="str">
        <f>IFERROR(VLOOKUP(L312,Tab_Code_Magasin[],2,0),"")</f>
        <v>CE LA MARSA ERRIADH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73</v>
      </c>
      <c r="T312" s="40" t="str">
        <f t="shared" si="14"/>
        <v>32_A1_2020</v>
      </c>
      <c r="U312" s="40" t="s">
        <v>857</v>
      </c>
      <c r="V312" s="40" t="s">
        <v>924</v>
      </c>
      <c r="W312" s="40" t="s">
        <v>925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817</v>
      </c>
      <c r="B313" s="31" t="s">
        <v>114</v>
      </c>
      <c r="C313" s="31" t="s">
        <v>812</v>
      </c>
      <c r="D313" s="32" t="s">
        <v>21</v>
      </c>
      <c r="E313" s="33" t="s">
        <v>32</v>
      </c>
      <c r="F313" s="22"/>
      <c r="G313" s="34"/>
      <c r="H313" s="35"/>
      <c r="I313" s="36"/>
      <c r="J313" s="36"/>
      <c r="K313" s="37"/>
      <c r="L313" s="38">
        <f>DONNEE!$A$4</f>
        <v>32</v>
      </c>
      <c r="M313" s="39" t="str">
        <f>IFERROR(VLOOKUP(L313,Tab_Code_Magasin[],2,0),"")</f>
        <v>CE LA MARSA ERRIADH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73</v>
      </c>
      <c r="T313" s="40" t="str">
        <f t="shared" si="14"/>
        <v>32_A1_2020</v>
      </c>
      <c r="U313" s="40" t="s">
        <v>861</v>
      </c>
      <c r="V313" s="40" t="s">
        <v>926</v>
      </c>
      <c r="W313" s="40" t="s">
        <v>927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817</v>
      </c>
      <c r="B314" s="31" t="s">
        <v>114</v>
      </c>
      <c r="C314" s="42" t="s">
        <v>307</v>
      </c>
      <c r="D314" s="32" t="s">
        <v>21</v>
      </c>
      <c r="E314" s="33" t="s">
        <v>32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32</v>
      </c>
      <c r="M314" s="39" t="str">
        <f>IFERROR(VLOOKUP(L314,Tab_Code_Magasin[],2,0),"")</f>
        <v>CE LA MARSA ERRIADH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73</v>
      </c>
      <c r="T314" s="40" t="str">
        <f t="shared" si="14"/>
        <v>32_A1_2020</v>
      </c>
      <c r="U314" s="40" t="s">
        <v>865</v>
      </c>
      <c r="V314" s="40" t="s">
        <v>928</v>
      </c>
      <c r="W314" s="40" t="s">
        <v>929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817</v>
      </c>
      <c r="B315" s="31" t="s">
        <v>114</v>
      </c>
      <c r="C315" s="51" t="s">
        <v>310</v>
      </c>
      <c r="D315" s="32" t="s">
        <v>21</v>
      </c>
      <c r="E315" s="33" t="s">
        <v>32</v>
      </c>
      <c r="F315" s="22"/>
      <c r="G315" s="34"/>
      <c r="H315" s="35"/>
      <c r="I315" s="36"/>
      <c r="J315" s="36"/>
      <c r="K315" s="37"/>
      <c r="L315" s="38">
        <f>DONNEE!$A$4</f>
        <v>32</v>
      </c>
      <c r="M315" s="39" t="str">
        <f>IFERROR(VLOOKUP(L315,Tab_Code_Magasin[],2,0),"")</f>
        <v>CE LA MARSA ERRIADH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73</v>
      </c>
      <c r="T315" s="40" t="str">
        <f t="shared" si="14"/>
        <v>32_A1_2020</v>
      </c>
      <c r="U315" s="40" t="s">
        <v>868</v>
      </c>
      <c r="V315" s="40" t="s">
        <v>930</v>
      </c>
      <c r="W315" s="40" t="s">
        <v>931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817</v>
      </c>
      <c r="B316" s="31" t="s">
        <v>127</v>
      </c>
      <c r="C316" s="31" t="s">
        <v>128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32</v>
      </c>
      <c r="M316" s="39" t="str">
        <f>IFERROR(VLOOKUP(L316,Tab_Code_Magasin[],2,0),"")</f>
        <v>CE LA MARSA ERRIADH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73</v>
      </c>
      <c r="T316" s="40" t="str">
        <f t="shared" si="14"/>
        <v>32_A1_2020</v>
      </c>
      <c r="U316" s="40" t="s">
        <v>871</v>
      </c>
      <c r="V316" s="40" t="s">
        <v>932</v>
      </c>
      <c r="W316" s="40" t="s">
        <v>933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934</v>
      </c>
      <c r="B317" s="31" t="s">
        <v>935</v>
      </c>
      <c r="C317" s="59" t="s">
        <v>936</v>
      </c>
      <c r="D317" s="32" t="s">
        <v>21</v>
      </c>
      <c r="E317" s="33" t="s">
        <v>32</v>
      </c>
      <c r="F317" s="22"/>
      <c r="G317" s="34"/>
      <c r="H317" s="35"/>
      <c r="I317" s="36"/>
      <c r="J317" s="36"/>
      <c r="K317" s="37"/>
      <c r="L317" s="38">
        <f>DONNEE!$A$4</f>
        <v>32</v>
      </c>
      <c r="M317" s="39" t="str">
        <f>IFERROR(VLOOKUP(L317,Tab_Code_Magasin[],2,0),"")</f>
        <v>CE LA MARSA ERRIADH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73</v>
      </c>
      <c r="T317" s="40" t="str">
        <f t="shared" si="14"/>
        <v>32_A1_2020</v>
      </c>
      <c r="U317" s="40" t="s">
        <v>905</v>
      </c>
      <c r="V317" s="40" t="s">
        <v>937</v>
      </c>
      <c r="W317" s="40" t="s">
        <v>938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934</v>
      </c>
      <c r="B318" s="31" t="s">
        <v>935</v>
      </c>
      <c r="C318" s="60" t="s">
        <v>142</v>
      </c>
      <c r="D318" s="32" t="s">
        <v>21</v>
      </c>
      <c r="E318" s="33" t="s">
        <v>32</v>
      </c>
      <c r="F318" s="22"/>
      <c r="G318" s="34"/>
      <c r="H318" s="35"/>
      <c r="I318" s="36"/>
      <c r="J318" s="36"/>
      <c r="K318" s="37"/>
      <c r="L318" s="38">
        <f>DONNEE!$A$4</f>
        <v>32</v>
      </c>
      <c r="M318" s="39" t="str">
        <f>IFERROR(VLOOKUP(L318,Tab_Code_Magasin[],2,0),"")</f>
        <v>CE LA MARSA ERRIADH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73</v>
      </c>
      <c r="T318" s="40" t="str">
        <f t="shared" si="14"/>
        <v>32_A1_2020</v>
      </c>
      <c r="U318" s="40" t="s">
        <v>907</v>
      </c>
      <c r="V318" s="40" t="s">
        <v>939</v>
      </c>
      <c r="W318" s="40" t="s">
        <v>940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934</v>
      </c>
      <c r="B319" s="31" t="s">
        <v>935</v>
      </c>
      <c r="C319" s="59" t="s">
        <v>941</v>
      </c>
      <c r="D319" s="32" t="s">
        <v>21</v>
      </c>
      <c r="E319" s="33" t="s">
        <v>32</v>
      </c>
      <c r="F319" s="22"/>
      <c r="G319" s="34"/>
      <c r="H319" s="35"/>
      <c r="I319" s="36"/>
      <c r="J319" s="36"/>
      <c r="K319" s="37"/>
      <c r="L319" s="38">
        <f>DONNEE!$A$4</f>
        <v>32</v>
      </c>
      <c r="M319" s="39" t="str">
        <f>IFERROR(VLOOKUP(L319,Tab_Code_Magasin[],2,0),"")</f>
        <v>CE LA MARSA ERRIADH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73</v>
      </c>
      <c r="T319" s="40" t="str">
        <f t="shared" si="14"/>
        <v>32_A1_2020</v>
      </c>
      <c r="U319" s="40" t="s">
        <v>909</v>
      </c>
      <c r="V319" s="40" t="s">
        <v>942</v>
      </c>
      <c r="W319" s="40" t="s">
        <v>943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934</v>
      </c>
      <c r="B320" s="31" t="s">
        <v>935</v>
      </c>
      <c r="C320" s="59" t="s">
        <v>944</v>
      </c>
      <c r="D320" s="32" t="s">
        <v>21</v>
      </c>
      <c r="E320" s="33" t="s">
        <v>32</v>
      </c>
      <c r="F320" s="22"/>
      <c r="G320" s="34"/>
      <c r="H320" s="35"/>
      <c r="I320" s="36"/>
      <c r="J320" s="36"/>
      <c r="K320" s="37"/>
      <c r="L320" s="38">
        <f>DONNEE!$A$4</f>
        <v>32</v>
      </c>
      <c r="M320" s="39" t="str">
        <f>IFERROR(VLOOKUP(L320,Tab_Code_Magasin[],2,0),"")</f>
        <v>CE LA MARSA ERRIADH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73</v>
      </c>
      <c r="T320" s="40" t="str">
        <f t="shared" si="14"/>
        <v>32_A1_2020</v>
      </c>
      <c r="U320" s="40" t="s">
        <v>913</v>
      </c>
      <c r="V320" s="40" t="s">
        <v>945</v>
      </c>
      <c r="W320" s="40" t="s">
        <v>946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934</v>
      </c>
      <c r="B321" s="31" t="s">
        <v>935</v>
      </c>
      <c r="C321" s="59" t="s">
        <v>947</v>
      </c>
      <c r="D321" s="32" t="s">
        <v>21</v>
      </c>
      <c r="E321" s="33" t="s">
        <v>32</v>
      </c>
      <c r="F321" s="22"/>
      <c r="G321" s="34"/>
      <c r="H321" s="35"/>
      <c r="I321" s="36"/>
      <c r="J321" s="36"/>
      <c r="K321" s="37"/>
      <c r="L321" s="38">
        <f>DONNEE!$A$4</f>
        <v>32</v>
      </c>
      <c r="M321" s="39" t="str">
        <f>IFERROR(VLOOKUP(L321,Tab_Code_Magasin[],2,0),"")</f>
        <v>CE LA MARSA ERRIADH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73</v>
      </c>
      <c r="T321" s="40" t="str">
        <f t="shared" si="14"/>
        <v>32_A1_2020</v>
      </c>
      <c r="U321" s="40" t="s">
        <v>915</v>
      </c>
      <c r="V321" s="40" t="s">
        <v>948</v>
      </c>
      <c r="W321" s="40" t="s">
        <v>949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934</v>
      </c>
      <c r="B322" s="31" t="s">
        <v>935</v>
      </c>
      <c r="C322" s="59" t="s">
        <v>950</v>
      </c>
      <c r="D322" s="32" t="s">
        <v>21</v>
      </c>
      <c r="E322" s="33" t="s">
        <v>32</v>
      </c>
      <c r="F322" s="22"/>
      <c r="G322" s="34"/>
      <c r="H322" s="35"/>
      <c r="I322" s="36"/>
      <c r="J322" s="36"/>
      <c r="K322" s="37"/>
      <c r="L322" s="38">
        <f>DONNEE!$A$4</f>
        <v>32</v>
      </c>
      <c r="M322" s="39" t="str">
        <f>IFERROR(VLOOKUP(L322,Tab_Code_Magasin[],2,0),"")</f>
        <v>CE LA MARSA ERRIADH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73</v>
      </c>
      <c r="T322" s="40" t="str">
        <f t="shared" si="14"/>
        <v>32_A1_2020</v>
      </c>
      <c r="U322" s="40" t="s">
        <v>951</v>
      </c>
      <c r="V322" s="40" t="s">
        <v>952</v>
      </c>
      <c r="W322" s="40" t="s">
        <v>953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934</v>
      </c>
      <c r="B323" s="31" t="s">
        <v>935</v>
      </c>
      <c r="C323" s="44" t="s">
        <v>954</v>
      </c>
      <c r="D323" s="32" t="s">
        <v>21</v>
      </c>
      <c r="E323" s="33" t="s">
        <v>32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32</v>
      </c>
      <c r="M323" s="39" t="str">
        <f>IFERROR(VLOOKUP(L323,Tab_Code_Magasin[],2,0),"")</f>
        <v>CE LA MARSA ERRIADH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73</v>
      </c>
      <c r="T323" s="40" t="str">
        <f t="shared" si="14"/>
        <v>32_A1_2020</v>
      </c>
      <c r="U323" s="40" t="s">
        <v>955</v>
      </c>
      <c r="V323" s="40" t="s">
        <v>956</v>
      </c>
      <c r="W323" s="40" t="s">
        <v>957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934</v>
      </c>
      <c r="B324" s="31" t="s">
        <v>935</v>
      </c>
      <c r="C324" s="59" t="s">
        <v>599</v>
      </c>
      <c r="D324" s="32" t="s">
        <v>21</v>
      </c>
      <c r="E324" s="33" t="s">
        <v>32</v>
      </c>
      <c r="F324" s="22"/>
      <c r="G324" s="34"/>
      <c r="H324" s="35"/>
      <c r="I324" s="36"/>
      <c r="J324" s="36"/>
      <c r="K324" s="37"/>
      <c r="L324" s="38">
        <f>DONNEE!$A$4</f>
        <v>32</v>
      </c>
      <c r="M324" s="39" t="str">
        <f>IFERROR(VLOOKUP(L324,Tab_Code_Magasin[],2,0),"")</f>
        <v>CE LA MARSA ERRIADH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73</v>
      </c>
      <c r="T324" s="40" t="str">
        <f t="shared" si="14"/>
        <v>32_A1_2020</v>
      </c>
      <c r="U324" s="40" t="s">
        <v>918</v>
      </c>
      <c r="V324" s="40" t="s">
        <v>958</v>
      </c>
      <c r="W324" s="40" t="s">
        <v>959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934</v>
      </c>
      <c r="B325" s="31" t="s">
        <v>960</v>
      </c>
      <c r="C325" s="31" t="s">
        <v>961</v>
      </c>
      <c r="D325" s="32" t="s">
        <v>21</v>
      </c>
      <c r="E325" s="33" t="s">
        <v>32</v>
      </c>
      <c r="F325" s="22"/>
      <c r="G325" s="34"/>
      <c r="H325" s="35"/>
      <c r="I325" s="36"/>
      <c r="J325" s="36"/>
      <c r="K325" s="37"/>
      <c r="L325" s="38">
        <f>DONNEE!$A$4</f>
        <v>32</v>
      </c>
      <c r="M325" s="39" t="str">
        <f>IFERROR(VLOOKUP(L325,Tab_Code_Magasin[],2,0),"")</f>
        <v>CE LA MARSA ERRIADH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73</v>
      </c>
      <c r="T325" s="40" t="str">
        <f t="shared" si="14"/>
        <v>32_A1_2020</v>
      </c>
      <c r="U325" s="40" t="s">
        <v>929</v>
      </c>
      <c r="V325" s="40" t="s">
        <v>962</v>
      </c>
      <c r="W325" s="40" t="s">
        <v>963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934</v>
      </c>
      <c r="B326" s="31" t="s">
        <v>960</v>
      </c>
      <c r="C326" s="31" t="s">
        <v>612</v>
      </c>
      <c r="D326" s="32" t="s">
        <v>21</v>
      </c>
      <c r="E326" s="33" t="s">
        <v>32</v>
      </c>
      <c r="F326" s="22"/>
      <c r="G326" s="34"/>
      <c r="H326" s="35"/>
      <c r="I326" s="36"/>
      <c r="J326" s="36"/>
      <c r="K326" s="37"/>
      <c r="L326" s="38">
        <f>DONNEE!$A$4</f>
        <v>32</v>
      </c>
      <c r="M326" s="39" t="str">
        <f>IFERROR(VLOOKUP(L326,Tab_Code_Magasin[],2,0),"")</f>
        <v>CE LA MARSA ERRIADH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73</v>
      </c>
      <c r="T326" s="40" t="str">
        <f t="shared" si="14"/>
        <v>32_A1_2020</v>
      </c>
      <c r="U326" s="40"/>
      <c r="V326" s="40"/>
      <c r="W326" s="40" t="s">
        <v>964</v>
      </c>
      <c r="X326" s="45" t="s">
        <v>167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934</v>
      </c>
      <c r="B327" s="31" t="s">
        <v>960</v>
      </c>
      <c r="C327" s="31" t="s">
        <v>531</v>
      </c>
      <c r="D327" s="32" t="s">
        <v>21</v>
      </c>
      <c r="E327" s="33" t="s">
        <v>32</v>
      </c>
      <c r="F327" s="22"/>
      <c r="G327" s="34"/>
      <c r="H327" s="35"/>
      <c r="I327" s="36"/>
      <c r="J327" s="36"/>
      <c r="K327" s="37"/>
      <c r="L327" s="38">
        <f>DONNEE!$A$4</f>
        <v>32</v>
      </c>
      <c r="M327" s="39" t="str">
        <f>IFERROR(VLOOKUP(L327,Tab_Code_Magasin[],2,0),"")</f>
        <v>CE LA MARSA ERRIADH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73</v>
      </c>
      <c r="T327" s="40" t="str">
        <f t="shared" si="14"/>
        <v>32_A1_2020</v>
      </c>
      <c r="U327" s="40"/>
      <c r="V327" s="40"/>
      <c r="W327" s="40" t="s">
        <v>965</v>
      </c>
      <c r="X327" s="45" t="s">
        <v>167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934</v>
      </c>
      <c r="B328" s="31" t="s">
        <v>960</v>
      </c>
      <c r="C328" s="42" t="s">
        <v>966</v>
      </c>
      <c r="D328" s="32" t="s">
        <v>21</v>
      </c>
      <c r="E328" s="33" t="s">
        <v>32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32</v>
      </c>
      <c r="M328" s="39" t="str">
        <f>IFERROR(VLOOKUP(L328,Tab_Code_Magasin[],2,0),"")</f>
        <v>CE LA MARSA ERRIADH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73</v>
      </c>
      <c r="T328" s="40" t="str">
        <f t="shared" si="14"/>
        <v>32_A1_2020</v>
      </c>
      <c r="U328" s="40" t="s">
        <v>931</v>
      </c>
      <c r="V328" s="40" t="s">
        <v>967</v>
      </c>
      <c r="W328" s="40" t="s">
        <v>968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934</v>
      </c>
      <c r="B329" s="31" t="s">
        <v>960</v>
      </c>
      <c r="C329" s="31" t="s">
        <v>969</v>
      </c>
      <c r="D329" s="32" t="s">
        <v>21</v>
      </c>
      <c r="E329" s="33" t="s">
        <v>32</v>
      </c>
      <c r="F329" s="22"/>
      <c r="G329" s="34"/>
      <c r="H329" s="35"/>
      <c r="I329" s="36"/>
      <c r="J329" s="36"/>
      <c r="K329" s="37"/>
      <c r="L329" s="38">
        <f>DONNEE!$A$4</f>
        <v>32</v>
      </c>
      <c r="M329" s="39" t="str">
        <f>IFERROR(VLOOKUP(L329,Tab_Code_Magasin[],2,0),"")</f>
        <v>CE LA MARSA ERRIADH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73</v>
      </c>
      <c r="T329" s="40" t="str">
        <f t="shared" si="14"/>
        <v>32_A1_2020</v>
      </c>
      <c r="U329" s="40" t="s">
        <v>933</v>
      </c>
      <c r="V329" s="40" t="s">
        <v>970</v>
      </c>
      <c r="W329" s="40" t="s">
        <v>971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934</v>
      </c>
      <c r="B330" s="31" t="s">
        <v>960</v>
      </c>
      <c r="C330" s="58" t="s">
        <v>972</v>
      </c>
      <c r="D330" s="32" t="s">
        <v>21</v>
      </c>
      <c r="E330" s="33" t="s">
        <v>32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32</v>
      </c>
      <c r="M330" s="39" t="str">
        <f>IFERROR(VLOOKUP(L330,Tab_Code_Magasin[],2,0),"")</f>
        <v>CE LA MARSA ERRIADH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73</v>
      </c>
      <c r="T330" s="40" t="str">
        <f t="shared" si="14"/>
        <v>32_A1_2020</v>
      </c>
      <c r="U330" s="40" t="s">
        <v>973</v>
      </c>
      <c r="V330" s="40" t="s">
        <v>974</v>
      </c>
      <c r="W330" s="40" t="s">
        <v>975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934</v>
      </c>
      <c r="B331" s="31" t="s">
        <v>960</v>
      </c>
      <c r="C331" s="58" t="s">
        <v>976</v>
      </c>
      <c r="D331" s="32" t="s">
        <v>21</v>
      </c>
      <c r="E331" s="33" t="s">
        <v>32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32</v>
      </c>
      <c r="M331" s="39" t="str">
        <f>IFERROR(VLOOKUP(L331,Tab_Code_Magasin[],2,0),"")</f>
        <v>CE LA MARSA ERRIADH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73</v>
      </c>
      <c r="T331" s="40" t="str">
        <f t="shared" si="14"/>
        <v>32_A1_2020</v>
      </c>
      <c r="U331" s="40" t="s">
        <v>977</v>
      </c>
      <c r="V331" s="40" t="s">
        <v>978</v>
      </c>
      <c r="W331" s="40" t="s">
        <v>979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934</v>
      </c>
      <c r="B332" s="31" t="s">
        <v>960</v>
      </c>
      <c r="C332" s="31" t="s">
        <v>980</v>
      </c>
      <c r="D332" s="32" t="s">
        <v>21</v>
      </c>
      <c r="E332" s="33" t="s">
        <v>32</v>
      </c>
      <c r="F332" s="22"/>
      <c r="G332" s="34"/>
      <c r="H332" s="35"/>
      <c r="I332" s="36"/>
      <c r="J332" s="36"/>
      <c r="K332" s="37"/>
      <c r="L332" s="38">
        <f>DONNEE!$A$4</f>
        <v>32</v>
      </c>
      <c r="M332" s="39" t="str">
        <f>IFERROR(VLOOKUP(L332,Tab_Code_Magasin[],2,0),"")</f>
        <v>CE LA MARSA ERRIADH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73</v>
      </c>
      <c r="T332" s="40" t="str">
        <f t="shared" si="14"/>
        <v>32_A1_2020</v>
      </c>
      <c r="U332" s="40" t="s">
        <v>981</v>
      </c>
      <c r="V332" s="40" t="s">
        <v>982</v>
      </c>
      <c r="W332" s="40" t="s">
        <v>983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934</v>
      </c>
      <c r="B333" s="31" t="s">
        <v>960</v>
      </c>
      <c r="C333" s="44" t="s">
        <v>954</v>
      </c>
      <c r="D333" s="32" t="s">
        <v>21</v>
      </c>
      <c r="E333" s="33" t="s">
        <v>32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32</v>
      </c>
      <c r="M333" s="39" t="str">
        <f>IFERROR(VLOOKUP(L333,Tab_Code_Magasin[],2,0),"")</f>
        <v>CE LA MARSA ERRIADH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73</v>
      </c>
      <c r="T333" s="40" t="str">
        <f t="shared" si="14"/>
        <v>32_A1_2020</v>
      </c>
      <c r="U333" s="40" t="s">
        <v>984</v>
      </c>
      <c r="V333" s="40" t="s">
        <v>985</v>
      </c>
      <c r="W333" s="40" t="s">
        <v>986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934</v>
      </c>
      <c r="B334" s="31" t="s">
        <v>960</v>
      </c>
      <c r="C334" s="31" t="s">
        <v>987</v>
      </c>
      <c r="D334" s="32" t="s">
        <v>21</v>
      </c>
      <c r="E334" s="33" t="s">
        <v>32</v>
      </c>
      <c r="F334" s="22"/>
      <c r="G334" s="34"/>
      <c r="H334" s="35"/>
      <c r="I334" s="36"/>
      <c r="J334" s="36"/>
      <c r="K334" s="37"/>
      <c r="L334" s="38">
        <f>DONNEE!$A$4</f>
        <v>32</v>
      </c>
      <c r="M334" s="39" t="str">
        <f>IFERROR(VLOOKUP(L334,Tab_Code_Magasin[],2,0),"")</f>
        <v>CE LA MARSA ERRIADH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73</v>
      </c>
      <c r="T334" s="40" t="str">
        <f t="shared" si="14"/>
        <v>32_A1_2020</v>
      </c>
      <c r="U334" s="40" t="s">
        <v>988</v>
      </c>
      <c r="V334" s="40" t="s">
        <v>989</v>
      </c>
      <c r="W334" s="40" t="s">
        <v>990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934</v>
      </c>
      <c r="B335" s="31" t="s">
        <v>960</v>
      </c>
      <c r="C335" s="42" t="s">
        <v>234</v>
      </c>
      <c r="D335" s="32" t="s">
        <v>21</v>
      </c>
      <c r="E335" s="33" t="s">
        <v>32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32</v>
      </c>
      <c r="M335" s="39" t="str">
        <f>IFERROR(VLOOKUP(L335,Tab_Code_Magasin[],2,0),"")</f>
        <v>CE LA MARSA ERRIADH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73</v>
      </c>
      <c r="T335" s="40" t="str">
        <f t="shared" si="14"/>
        <v>32_A1_2020</v>
      </c>
      <c r="U335" s="40" t="s">
        <v>991</v>
      </c>
      <c r="V335" s="40" t="s">
        <v>992</v>
      </c>
      <c r="W335" s="40" t="s">
        <v>993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934</v>
      </c>
      <c r="B336" s="31" t="s">
        <v>960</v>
      </c>
      <c r="C336" s="42" t="s">
        <v>199</v>
      </c>
      <c r="D336" s="32" t="s">
        <v>21</v>
      </c>
      <c r="E336" s="33" t="s">
        <v>32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32</v>
      </c>
      <c r="M336" s="39" t="str">
        <f>IFERROR(VLOOKUP(L336,Tab_Code_Magasin[],2,0),"")</f>
        <v>CE LA MARSA ERRIADH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73</v>
      </c>
      <c r="T336" s="40" t="str">
        <f t="shared" ref="T336:T399" si="15">L336&amp;"_"&amp;O336&amp;"_"&amp;Q336</f>
        <v>32_A1_2020</v>
      </c>
      <c r="U336" s="40" t="s">
        <v>994</v>
      </c>
      <c r="V336" s="40" t="s">
        <v>995</v>
      </c>
      <c r="W336" s="40" t="s">
        <v>996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934</v>
      </c>
      <c r="B337" s="31" t="s">
        <v>960</v>
      </c>
      <c r="C337" s="42" t="s">
        <v>202</v>
      </c>
      <c r="D337" s="32" t="s">
        <v>21</v>
      </c>
      <c r="E337" s="33" t="s">
        <v>32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32</v>
      </c>
      <c r="M337" s="39" t="str">
        <f>IFERROR(VLOOKUP(L337,Tab_Code_Magasin[],2,0),"")</f>
        <v>CE LA MARSA ERRIADH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73</v>
      </c>
      <c r="T337" s="40" t="str">
        <f t="shared" si="15"/>
        <v>32_A1_2020</v>
      </c>
      <c r="U337" s="40" t="s">
        <v>997</v>
      </c>
      <c r="V337" s="40" t="s">
        <v>998</v>
      </c>
      <c r="W337" s="40" t="s">
        <v>999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934</v>
      </c>
      <c r="B338" s="31" t="s">
        <v>960</v>
      </c>
      <c r="C338" s="56" t="s">
        <v>205</v>
      </c>
      <c r="D338" s="32" t="s">
        <v>21</v>
      </c>
      <c r="E338" s="33" t="s">
        <v>32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32</v>
      </c>
      <c r="M338" s="39" t="str">
        <f>IFERROR(VLOOKUP(L338,Tab_Code_Magasin[],2,0),"")</f>
        <v>CE LA MARSA ERRIADH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73</v>
      </c>
      <c r="T338" s="40" t="str">
        <f t="shared" si="15"/>
        <v>32_A1_2020</v>
      </c>
      <c r="U338" s="40" t="s">
        <v>1000</v>
      </c>
      <c r="V338" s="40" t="s">
        <v>1001</v>
      </c>
      <c r="W338" s="40" t="s">
        <v>1002</v>
      </c>
      <c r="X338" s="45" t="s">
        <v>499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934</v>
      </c>
      <c r="B339" s="31" t="s">
        <v>960</v>
      </c>
      <c r="C339" s="31" t="s">
        <v>660</v>
      </c>
      <c r="D339" s="32" t="s">
        <v>21</v>
      </c>
      <c r="E339" s="33" t="s">
        <v>32</v>
      </c>
      <c r="F339" s="22"/>
      <c r="G339" s="34"/>
      <c r="H339" s="35"/>
      <c r="I339" s="36"/>
      <c r="J339" s="36"/>
      <c r="K339" s="37"/>
      <c r="L339" s="38">
        <f>DONNEE!$A$4</f>
        <v>32</v>
      </c>
      <c r="M339" s="39" t="str">
        <f>IFERROR(VLOOKUP(L339,Tab_Code_Magasin[],2,0),"")</f>
        <v>CE LA MARSA ERRIADH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73</v>
      </c>
      <c r="T339" s="40" t="str">
        <f t="shared" si="15"/>
        <v>32_A1_2020</v>
      </c>
      <c r="U339" s="40" t="s">
        <v>1003</v>
      </c>
      <c r="V339" s="40" t="s">
        <v>1004</v>
      </c>
      <c r="W339" s="40" t="s">
        <v>1005</v>
      </c>
      <c r="X339" s="45" t="s">
        <v>171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934</v>
      </c>
      <c r="B340" s="31" t="s">
        <v>960</v>
      </c>
      <c r="C340" s="52" t="s">
        <v>664</v>
      </c>
      <c r="D340" s="32" t="s">
        <v>21</v>
      </c>
      <c r="E340" s="33" t="s">
        <v>32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32</v>
      </c>
      <c r="M340" s="39" t="str">
        <f>IFERROR(VLOOKUP(L340,Tab_Code_Magasin[],2,0),"")</f>
        <v>CE LA MARSA ERRIADH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73</v>
      </c>
      <c r="T340" s="40" t="str">
        <f t="shared" si="15"/>
        <v>32_A1_2020</v>
      </c>
      <c r="U340" s="40" t="s">
        <v>1006</v>
      </c>
      <c r="V340" s="40" t="s">
        <v>1007</v>
      </c>
      <c r="W340" s="40" t="s">
        <v>1008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934</v>
      </c>
      <c r="B341" s="31" t="s">
        <v>114</v>
      </c>
      <c r="C341" s="31" t="s">
        <v>115</v>
      </c>
      <c r="D341" s="32" t="s">
        <v>21</v>
      </c>
      <c r="E341" s="33" t="s">
        <v>32</v>
      </c>
      <c r="F341" s="8"/>
      <c r="G341" s="34"/>
      <c r="H341" s="35"/>
      <c r="I341" s="36"/>
      <c r="J341" s="36"/>
      <c r="K341" s="37"/>
      <c r="L341" s="38">
        <f>DONNEE!$A$4</f>
        <v>32</v>
      </c>
      <c r="M341" s="39" t="str">
        <f>IFERROR(VLOOKUP(L341,Tab_Code_Magasin[],2,0),"")</f>
        <v>CE LA MARSA ERRIADH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73</v>
      </c>
      <c r="T341" s="40" t="str">
        <f t="shared" si="15"/>
        <v>32_A1_2020</v>
      </c>
      <c r="U341" s="40" t="s">
        <v>940</v>
      </c>
      <c r="V341" s="40" t="s">
        <v>1009</v>
      </c>
      <c r="W341" s="40" t="s">
        <v>1010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934</v>
      </c>
      <c r="B342" s="31" t="s">
        <v>114</v>
      </c>
      <c r="C342" s="31" t="s">
        <v>118</v>
      </c>
      <c r="D342" s="32" t="s">
        <v>21</v>
      </c>
      <c r="E342" s="33" t="s">
        <v>32</v>
      </c>
      <c r="F342" s="8"/>
      <c r="G342" s="34"/>
      <c r="H342" s="35"/>
      <c r="I342" s="36"/>
      <c r="J342" s="36"/>
      <c r="K342" s="37"/>
      <c r="L342" s="38">
        <f>DONNEE!$A$4</f>
        <v>32</v>
      </c>
      <c r="M342" s="39" t="str">
        <f>IFERROR(VLOOKUP(L342,Tab_Code_Magasin[],2,0),"")</f>
        <v>CE LA MARSA ERRIADH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73</v>
      </c>
      <c r="T342" s="40" t="str">
        <f t="shared" si="15"/>
        <v>32_A1_2020</v>
      </c>
      <c r="U342" s="40" t="s">
        <v>943</v>
      </c>
      <c r="V342" s="40" t="s">
        <v>1011</v>
      </c>
      <c r="W342" s="40" t="s">
        <v>1012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934</v>
      </c>
      <c r="B343" s="31" t="s">
        <v>114</v>
      </c>
      <c r="C343" s="51" t="s">
        <v>304</v>
      </c>
      <c r="D343" s="32" t="s">
        <v>21</v>
      </c>
      <c r="E343" s="33" t="s">
        <v>32</v>
      </c>
      <c r="F343" s="22"/>
      <c r="G343" s="34"/>
      <c r="H343" s="35"/>
      <c r="I343" s="36"/>
      <c r="J343" s="36"/>
      <c r="K343" s="37"/>
      <c r="L343" s="38">
        <f>DONNEE!$A$4</f>
        <v>32</v>
      </c>
      <c r="M343" s="39" t="str">
        <f>IFERROR(VLOOKUP(L343,Tab_Code_Magasin[],2,0),"")</f>
        <v>CE LA MARSA ERRIADH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73</v>
      </c>
      <c r="T343" s="40" t="str">
        <f t="shared" si="15"/>
        <v>32_A1_2020</v>
      </c>
      <c r="U343" s="40" t="s">
        <v>946</v>
      </c>
      <c r="V343" s="40" t="s">
        <v>1013</v>
      </c>
      <c r="W343" s="40" t="s">
        <v>1014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934</v>
      </c>
      <c r="B344" s="31" t="s">
        <v>114</v>
      </c>
      <c r="C344" s="42" t="s">
        <v>307</v>
      </c>
      <c r="D344" s="32" t="s">
        <v>21</v>
      </c>
      <c r="E344" s="33" t="s">
        <v>32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32</v>
      </c>
      <c r="M344" s="39" t="str">
        <f>IFERROR(VLOOKUP(L344,Tab_Code_Magasin[],2,0),"")</f>
        <v>CE LA MARSA ERRIADH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73</v>
      </c>
      <c r="T344" s="40" t="str">
        <f t="shared" si="15"/>
        <v>32_A1_2020</v>
      </c>
      <c r="U344" s="40" t="s">
        <v>949</v>
      </c>
      <c r="V344" s="40" t="s">
        <v>1015</v>
      </c>
      <c r="W344" s="40" t="s">
        <v>1016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934</v>
      </c>
      <c r="B345" s="31" t="s">
        <v>114</v>
      </c>
      <c r="C345" s="51" t="s">
        <v>310</v>
      </c>
      <c r="D345" s="32" t="s">
        <v>21</v>
      </c>
      <c r="E345" s="33" t="s">
        <v>32</v>
      </c>
      <c r="F345" s="22"/>
      <c r="G345" s="34"/>
      <c r="H345" s="35"/>
      <c r="I345" s="36"/>
      <c r="J345" s="36"/>
      <c r="K345" s="37"/>
      <c r="L345" s="38">
        <f>DONNEE!$A$4</f>
        <v>32</v>
      </c>
      <c r="M345" s="39" t="str">
        <f>IFERROR(VLOOKUP(L345,Tab_Code_Magasin[],2,0),"")</f>
        <v>CE LA MARSA ERRIADH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73</v>
      </c>
      <c r="T345" s="40" t="str">
        <f t="shared" si="15"/>
        <v>32_A1_2020</v>
      </c>
      <c r="U345" s="40" t="s">
        <v>953</v>
      </c>
      <c r="V345" s="40" t="s">
        <v>1017</v>
      </c>
      <c r="W345" s="40" t="s">
        <v>1018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934</v>
      </c>
      <c r="B346" s="31" t="s">
        <v>114</v>
      </c>
      <c r="C346" s="31" t="s">
        <v>124</v>
      </c>
      <c r="D346" s="32" t="s">
        <v>21</v>
      </c>
      <c r="E346" s="33" t="s">
        <v>32</v>
      </c>
      <c r="F346" s="22"/>
      <c r="G346" s="34"/>
      <c r="H346" s="35"/>
      <c r="I346" s="36"/>
      <c r="J346" s="36"/>
      <c r="K346" s="37"/>
      <c r="L346" s="38">
        <f>DONNEE!$A$4</f>
        <v>32</v>
      </c>
      <c r="M346" s="39" t="str">
        <f>IFERROR(VLOOKUP(L346,Tab_Code_Magasin[],2,0),"")</f>
        <v>CE LA MARSA ERRIADH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73</v>
      </c>
      <c r="T346" s="40" t="str">
        <f t="shared" si="15"/>
        <v>32_A1_2020</v>
      </c>
      <c r="U346" s="40" t="s">
        <v>957</v>
      </c>
      <c r="V346" s="40" t="s">
        <v>1019</v>
      </c>
      <c r="W346" s="40" t="s">
        <v>1020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934</v>
      </c>
      <c r="B347" s="31" t="s">
        <v>127</v>
      </c>
      <c r="C347" s="31" t="s">
        <v>128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32</v>
      </c>
      <c r="M347" s="39" t="str">
        <f>IFERROR(VLOOKUP(L347,Tab_Code_Magasin[],2,0),"")</f>
        <v>CE LA MARSA ERRIADH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73</v>
      </c>
      <c r="T347" s="40" t="str">
        <f t="shared" si="15"/>
        <v>32_A1_2020</v>
      </c>
      <c r="U347" s="40" t="s">
        <v>959</v>
      </c>
      <c r="V347" s="40" t="s">
        <v>1021</v>
      </c>
      <c r="W347" s="40" t="s">
        <v>1022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1023</v>
      </c>
      <c r="B348" s="51" t="s">
        <v>132</v>
      </c>
      <c r="C348" s="31" t="s">
        <v>1024</v>
      </c>
      <c r="D348" s="32" t="s">
        <v>21</v>
      </c>
      <c r="E348" s="33" t="s">
        <v>32</v>
      </c>
      <c r="F348" s="61"/>
      <c r="G348" s="34"/>
      <c r="H348" s="35"/>
      <c r="I348" s="36"/>
      <c r="J348" s="36"/>
      <c r="K348" s="37"/>
      <c r="L348" s="38">
        <f>DONNEE!$A$4</f>
        <v>32</v>
      </c>
      <c r="M348" s="39" t="str">
        <f>IFERROR(VLOOKUP(L348,Tab_Code_Magasin[],2,0),"")</f>
        <v>CE LA MARSA ERRIADH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73</v>
      </c>
      <c r="T348" s="40" t="str">
        <f t="shared" si="15"/>
        <v>32_A1_2020</v>
      </c>
      <c r="U348" s="40" t="s">
        <v>986</v>
      </c>
      <c r="V348" s="40" t="s">
        <v>1025</v>
      </c>
      <c r="W348" s="40" t="s">
        <v>1026</v>
      </c>
      <c r="X348" s="45" t="s">
        <v>722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1023</v>
      </c>
      <c r="B349" s="51" t="s">
        <v>132</v>
      </c>
      <c r="C349" s="31" t="s">
        <v>1027</v>
      </c>
      <c r="D349" s="32" t="s">
        <v>21</v>
      </c>
      <c r="E349" s="33" t="s">
        <v>32</v>
      </c>
      <c r="F349" s="62"/>
      <c r="G349" s="34"/>
      <c r="H349" s="35"/>
      <c r="I349" s="36"/>
      <c r="J349" s="36"/>
      <c r="K349" s="37"/>
      <c r="L349" s="38">
        <f>DONNEE!$A$4</f>
        <v>32</v>
      </c>
      <c r="M349" s="39" t="str">
        <f>IFERROR(VLOOKUP(L349,Tab_Code_Magasin[],2,0),"")</f>
        <v>CE LA MARSA ERRIADH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73</v>
      </c>
      <c r="T349" s="40" t="str">
        <f t="shared" si="15"/>
        <v>32_A1_2020</v>
      </c>
      <c r="U349" s="40"/>
      <c r="V349" s="40"/>
      <c r="W349" s="40" t="s">
        <v>1028</v>
      </c>
      <c r="X349" s="45" t="s">
        <v>1029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1023</v>
      </c>
      <c r="B350" s="51" t="s">
        <v>132</v>
      </c>
      <c r="C350" s="51" t="s">
        <v>1030</v>
      </c>
      <c r="D350" s="32" t="s">
        <v>21</v>
      </c>
      <c r="E350" s="33" t="s">
        <v>32</v>
      </c>
      <c r="F350" s="61"/>
      <c r="G350" s="34"/>
      <c r="H350" s="35"/>
      <c r="I350" s="36"/>
      <c r="J350" s="36"/>
      <c r="K350" s="37"/>
      <c r="L350" s="38">
        <f>DONNEE!$A$4</f>
        <v>32</v>
      </c>
      <c r="M350" s="39" t="str">
        <f>IFERROR(VLOOKUP(L350,Tab_Code_Magasin[],2,0),"")</f>
        <v>CE LA MARSA ERRIADH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73</v>
      </c>
      <c r="T350" s="40" t="str">
        <f t="shared" si="15"/>
        <v>32_A1_2020</v>
      </c>
      <c r="U350" s="40" t="s">
        <v>990</v>
      </c>
      <c r="V350" s="40" t="s">
        <v>1031</v>
      </c>
      <c r="W350" s="40" t="s">
        <v>1032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1023</v>
      </c>
      <c r="B351" s="51" t="s">
        <v>132</v>
      </c>
      <c r="C351" s="51" t="s">
        <v>950</v>
      </c>
      <c r="D351" s="32" t="s">
        <v>21</v>
      </c>
      <c r="E351" s="33" t="s">
        <v>32</v>
      </c>
      <c r="F351" s="61"/>
      <c r="G351" s="34"/>
      <c r="H351" s="35"/>
      <c r="I351" s="36"/>
      <c r="J351" s="36"/>
      <c r="K351" s="37"/>
      <c r="L351" s="38">
        <f>DONNEE!$A$4</f>
        <v>32</v>
      </c>
      <c r="M351" s="39" t="str">
        <f>IFERROR(VLOOKUP(L351,Tab_Code_Magasin[],2,0),"")</f>
        <v>CE LA MARSA ERRIADH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73</v>
      </c>
      <c r="T351" s="40" t="str">
        <f t="shared" si="15"/>
        <v>32_A1_2020</v>
      </c>
      <c r="U351" s="40" t="s">
        <v>993</v>
      </c>
      <c r="V351" s="40" t="s">
        <v>1033</v>
      </c>
      <c r="W351" s="40" t="s">
        <v>1034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1023</v>
      </c>
      <c r="B352" s="51" t="s">
        <v>132</v>
      </c>
      <c r="C352" s="51" t="s">
        <v>941</v>
      </c>
      <c r="D352" s="32" t="s">
        <v>21</v>
      </c>
      <c r="E352" s="33" t="s">
        <v>32</v>
      </c>
      <c r="F352" s="61"/>
      <c r="G352" s="34"/>
      <c r="H352" s="35"/>
      <c r="I352" s="36"/>
      <c r="J352" s="36"/>
      <c r="K352" s="37"/>
      <c r="L352" s="38">
        <f>DONNEE!$A$4</f>
        <v>32</v>
      </c>
      <c r="M352" s="39" t="str">
        <f>IFERROR(VLOOKUP(L352,Tab_Code_Magasin[],2,0),"")</f>
        <v>CE LA MARSA ERRIADH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73</v>
      </c>
      <c r="T352" s="40" t="str">
        <f t="shared" si="15"/>
        <v>32_A1_2020</v>
      </c>
      <c r="U352" s="40" t="s">
        <v>996</v>
      </c>
      <c r="V352" s="40" t="s">
        <v>1035</v>
      </c>
      <c r="W352" s="40" t="s">
        <v>1036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1023</v>
      </c>
      <c r="B353" s="54" t="s">
        <v>1037</v>
      </c>
      <c r="C353" s="51" t="s">
        <v>1038</v>
      </c>
      <c r="D353" s="32" t="s">
        <v>21</v>
      </c>
      <c r="E353" s="33" t="s">
        <v>32</v>
      </c>
      <c r="F353" s="61"/>
      <c r="G353" s="34"/>
      <c r="H353" s="35"/>
      <c r="I353" s="36"/>
      <c r="J353" s="36"/>
      <c r="K353" s="37"/>
      <c r="L353" s="38">
        <f>DONNEE!$A$4</f>
        <v>32</v>
      </c>
      <c r="M353" s="39" t="str">
        <f>IFERROR(VLOOKUP(L353,Tab_Code_Magasin[],2,0),"")</f>
        <v>CE LA MARSA ERRIADH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73</v>
      </c>
      <c r="T353" s="40" t="str">
        <f t="shared" si="15"/>
        <v>32_A1_2020</v>
      </c>
      <c r="U353" s="40" t="s">
        <v>1005</v>
      </c>
      <c r="V353" s="40" t="s">
        <v>1039</v>
      </c>
      <c r="W353" s="40" t="s">
        <v>1040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1023</v>
      </c>
      <c r="B354" s="54" t="s">
        <v>1037</v>
      </c>
      <c r="C354" s="51" t="s">
        <v>161</v>
      </c>
      <c r="D354" s="32" t="s">
        <v>21</v>
      </c>
      <c r="E354" s="33" t="s">
        <v>32</v>
      </c>
      <c r="F354" s="61"/>
      <c r="G354" s="34"/>
      <c r="H354" s="35"/>
      <c r="I354" s="36"/>
      <c r="J354" s="36"/>
      <c r="K354" s="37"/>
      <c r="L354" s="38">
        <f>DONNEE!$A$4</f>
        <v>32</v>
      </c>
      <c r="M354" s="39" t="str">
        <f>IFERROR(VLOOKUP(L354,Tab_Code_Magasin[],2,0),"")</f>
        <v>CE LA MARSA ERRIADH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73</v>
      </c>
      <c r="T354" s="40" t="str">
        <f t="shared" si="15"/>
        <v>32_A1_2020</v>
      </c>
      <c r="U354" s="40" t="s">
        <v>1008</v>
      </c>
      <c r="V354" s="40" t="s">
        <v>1041</v>
      </c>
      <c r="W354" s="40" t="s">
        <v>1042</v>
      </c>
      <c r="X354" s="45" t="s">
        <v>171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1023</v>
      </c>
      <c r="B355" s="54" t="s">
        <v>1037</v>
      </c>
      <c r="C355" s="51" t="s">
        <v>1043</v>
      </c>
      <c r="D355" s="32" t="s">
        <v>21</v>
      </c>
      <c r="E355" s="33" t="s">
        <v>32</v>
      </c>
      <c r="F355" s="61"/>
      <c r="G355" s="34"/>
      <c r="H355" s="35"/>
      <c r="I355" s="36"/>
      <c r="J355" s="36"/>
      <c r="K355" s="37"/>
      <c r="L355" s="38">
        <f>DONNEE!$A$4</f>
        <v>32</v>
      </c>
      <c r="M355" s="39" t="str">
        <f>IFERROR(VLOOKUP(L355,Tab_Code_Magasin[],2,0),"")</f>
        <v>CE LA MARSA ERRIADH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73</v>
      </c>
      <c r="T355" s="40" t="str">
        <f t="shared" si="15"/>
        <v>32_A1_2020</v>
      </c>
      <c r="U355" s="40" t="s">
        <v>1044</v>
      </c>
      <c r="V355" s="40" t="s">
        <v>1045</v>
      </c>
      <c r="W355" s="40" t="s">
        <v>1046</v>
      </c>
      <c r="X355" s="45" t="s">
        <v>171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1023</v>
      </c>
      <c r="B356" s="54" t="s">
        <v>1037</v>
      </c>
      <c r="C356" s="56" t="s">
        <v>1047</v>
      </c>
      <c r="D356" s="32" t="s">
        <v>21</v>
      </c>
      <c r="E356" s="33" t="s">
        <v>32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32</v>
      </c>
      <c r="M356" s="39" t="str">
        <f>IFERROR(VLOOKUP(L356,Tab_Code_Magasin[],2,0),"")</f>
        <v>CE LA MARSA ERRIADH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73</v>
      </c>
      <c r="T356" s="40" t="str">
        <f t="shared" si="15"/>
        <v>32_A1_2020</v>
      </c>
      <c r="U356" s="40" t="s">
        <v>1048</v>
      </c>
      <c r="V356" s="40" t="s">
        <v>1049</v>
      </c>
      <c r="W356" s="40" t="s">
        <v>1050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1023</v>
      </c>
      <c r="B357" s="54" t="s">
        <v>1037</v>
      </c>
      <c r="C357" s="51" t="s">
        <v>361</v>
      </c>
      <c r="D357" s="32" t="s">
        <v>21</v>
      </c>
      <c r="E357" s="33" t="s">
        <v>32</v>
      </c>
      <c r="F357" s="61"/>
      <c r="G357" s="34"/>
      <c r="H357" s="35"/>
      <c r="I357" s="36"/>
      <c r="J357" s="36"/>
      <c r="K357" s="37"/>
      <c r="L357" s="38">
        <f>DONNEE!$A$4</f>
        <v>32</v>
      </c>
      <c r="M357" s="39" t="str">
        <f>IFERROR(VLOOKUP(L357,Tab_Code_Magasin[],2,0),"")</f>
        <v>CE LA MARSA ERRIADH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73</v>
      </c>
      <c r="T357" s="40" t="str">
        <f t="shared" si="15"/>
        <v>32_A1_2020</v>
      </c>
      <c r="U357" s="40" t="s">
        <v>1010</v>
      </c>
      <c r="V357" s="40" t="s">
        <v>1051</v>
      </c>
      <c r="W357" s="40" t="s">
        <v>1052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1023</v>
      </c>
      <c r="B358" s="54" t="s">
        <v>1037</v>
      </c>
      <c r="C358" s="56" t="s">
        <v>480</v>
      </c>
      <c r="D358" s="32" t="s">
        <v>21</v>
      </c>
      <c r="E358" s="33" t="s">
        <v>32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32</v>
      </c>
      <c r="M358" s="39" t="str">
        <f>IFERROR(VLOOKUP(L358,Tab_Code_Magasin[],2,0),"")</f>
        <v>CE LA MARSA ERRIADH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73</v>
      </c>
      <c r="T358" s="40" t="str">
        <f t="shared" si="15"/>
        <v>32_A1_2020</v>
      </c>
      <c r="U358" s="40" t="s">
        <v>1012</v>
      </c>
      <c r="V358" s="40" t="s">
        <v>1053</v>
      </c>
      <c r="W358" s="40" t="s">
        <v>1054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1023</v>
      </c>
      <c r="B359" s="54" t="s">
        <v>1037</v>
      </c>
      <c r="C359" s="51" t="s">
        <v>1055</v>
      </c>
      <c r="D359" s="32" t="s">
        <v>21</v>
      </c>
      <c r="E359" s="33" t="s">
        <v>32</v>
      </c>
      <c r="F359" s="61"/>
      <c r="G359" s="34"/>
      <c r="H359" s="35"/>
      <c r="I359" s="36"/>
      <c r="J359" s="36"/>
      <c r="K359" s="37"/>
      <c r="L359" s="38">
        <f>DONNEE!$A$4</f>
        <v>32</v>
      </c>
      <c r="M359" s="39" t="str">
        <f>IFERROR(VLOOKUP(L359,Tab_Code_Magasin[],2,0),"")</f>
        <v>CE LA MARSA ERRIADH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73</v>
      </c>
      <c r="T359" s="40" t="str">
        <f t="shared" si="15"/>
        <v>32_A1_2020</v>
      </c>
      <c r="U359" s="40" t="s">
        <v>1014</v>
      </c>
      <c r="V359" s="40" t="s">
        <v>1056</v>
      </c>
      <c r="W359" s="40" t="s">
        <v>1057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1023</v>
      </c>
      <c r="B360" s="54" t="s">
        <v>1037</v>
      </c>
      <c r="C360" s="56" t="s">
        <v>205</v>
      </c>
      <c r="D360" s="32" t="s">
        <v>21</v>
      </c>
      <c r="E360" s="33" t="s">
        <v>32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32</v>
      </c>
      <c r="M360" s="39" t="str">
        <f>IFERROR(VLOOKUP(L360,Tab_Code_Magasin[],2,0),"")</f>
        <v>CE LA MARSA ERRIADH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73</v>
      </c>
      <c r="T360" s="40" t="str">
        <f t="shared" si="15"/>
        <v>32_A1_2020</v>
      </c>
      <c r="U360" s="40" t="s">
        <v>1016</v>
      </c>
      <c r="V360" s="40" t="s">
        <v>1058</v>
      </c>
      <c r="W360" s="40" t="s">
        <v>1059</v>
      </c>
      <c r="X360" s="45" t="s">
        <v>499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1023</v>
      </c>
      <c r="B361" s="54" t="s">
        <v>1037</v>
      </c>
      <c r="C361" s="31" t="s">
        <v>660</v>
      </c>
      <c r="D361" s="32" t="s">
        <v>21</v>
      </c>
      <c r="E361" s="33" t="s">
        <v>32</v>
      </c>
      <c r="F361" s="61"/>
      <c r="G361" s="34"/>
      <c r="H361" s="35"/>
      <c r="I361" s="36"/>
      <c r="J361" s="36"/>
      <c r="K361" s="37"/>
      <c r="L361" s="38">
        <f>DONNEE!$A$4</f>
        <v>32</v>
      </c>
      <c r="M361" s="39" t="str">
        <f>IFERROR(VLOOKUP(L361,Tab_Code_Magasin[],2,0),"")</f>
        <v>CE LA MARSA ERRIADH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73</v>
      </c>
      <c r="T361" s="40" t="str">
        <f t="shared" si="15"/>
        <v>32_A1_2020</v>
      </c>
      <c r="U361" s="40" t="s">
        <v>1018</v>
      </c>
      <c r="V361" s="40" t="s">
        <v>1060</v>
      </c>
      <c r="W361" s="40" t="s">
        <v>1061</v>
      </c>
      <c r="X361" s="45" t="s">
        <v>171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1023</v>
      </c>
      <c r="B362" s="51" t="s">
        <v>1062</v>
      </c>
      <c r="C362" s="51" t="s">
        <v>1038</v>
      </c>
      <c r="D362" s="32" t="s">
        <v>21</v>
      </c>
      <c r="E362" s="33" t="s">
        <v>32</v>
      </c>
      <c r="F362" s="61"/>
      <c r="G362" s="34"/>
      <c r="H362" s="35"/>
      <c r="I362" s="36"/>
      <c r="J362" s="36"/>
      <c r="K362" s="37"/>
      <c r="L362" s="38">
        <f>DONNEE!$A$4</f>
        <v>32</v>
      </c>
      <c r="M362" s="39" t="str">
        <f>IFERROR(VLOOKUP(L362,Tab_Code_Magasin[],2,0),"")</f>
        <v>CE LA MARSA ERRIADH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73</v>
      </c>
      <c r="T362" s="40" t="str">
        <f t="shared" si="15"/>
        <v>32_A1_2020</v>
      </c>
      <c r="U362" s="40" t="s">
        <v>1063</v>
      </c>
      <c r="V362" s="40" t="s">
        <v>1064</v>
      </c>
      <c r="W362" s="40" t="s">
        <v>1065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1023</v>
      </c>
      <c r="B363" s="51" t="s">
        <v>1062</v>
      </c>
      <c r="C363" s="51" t="s">
        <v>1066</v>
      </c>
      <c r="D363" s="32" t="s">
        <v>21</v>
      </c>
      <c r="E363" s="33" t="s">
        <v>32</v>
      </c>
      <c r="F363" s="61"/>
      <c r="G363" s="34"/>
      <c r="H363" s="35"/>
      <c r="I363" s="36"/>
      <c r="J363" s="36"/>
      <c r="K363" s="37"/>
      <c r="L363" s="38">
        <f>DONNEE!$A$4</f>
        <v>32</v>
      </c>
      <c r="M363" s="39" t="str">
        <f>IFERROR(VLOOKUP(L363,Tab_Code_Magasin[],2,0),"")</f>
        <v>CE LA MARSA ERRIADH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73</v>
      </c>
      <c r="T363" s="40" t="str">
        <f t="shared" si="15"/>
        <v>32_A1_2020</v>
      </c>
      <c r="U363" s="40" t="s">
        <v>1067</v>
      </c>
      <c r="V363" s="40" t="s">
        <v>1068</v>
      </c>
      <c r="W363" s="40" t="s">
        <v>1069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1023</v>
      </c>
      <c r="B364" s="51" t="s">
        <v>1062</v>
      </c>
      <c r="C364" s="51" t="s">
        <v>1070</v>
      </c>
      <c r="D364" s="32" t="s">
        <v>21</v>
      </c>
      <c r="E364" s="33" t="s">
        <v>32</v>
      </c>
      <c r="F364" s="61"/>
      <c r="G364" s="34"/>
      <c r="H364" s="35"/>
      <c r="I364" s="36"/>
      <c r="J364" s="36"/>
      <c r="K364" s="37"/>
      <c r="L364" s="38">
        <f>DONNEE!$A$4</f>
        <v>32</v>
      </c>
      <c r="M364" s="39" t="str">
        <f>IFERROR(VLOOKUP(L364,Tab_Code_Magasin[],2,0),"")</f>
        <v>CE LA MARSA ERRIADH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73</v>
      </c>
      <c r="T364" s="40" t="str">
        <f t="shared" si="15"/>
        <v>32_A1_2020</v>
      </c>
      <c r="U364" s="40" t="s">
        <v>1071</v>
      </c>
      <c r="V364" s="40" t="s">
        <v>1072</v>
      </c>
      <c r="W364" s="40" t="s">
        <v>1073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1023</v>
      </c>
      <c r="B365" s="51" t="s">
        <v>1062</v>
      </c>
      <c r="C365" s="44" t="s">
        <v>158</v>
      </c>
      <c r="D365" s="32" t="s">
        <v>21</v>
      </c>
      <c r="E365" s="33" t="s">
        <v>32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32</v>
      </c>
      <c r="M365" s="39" t="str">
        <f>IFERROR(VLOOKUP(L365,Tab_Code_Magasin[],2,0),"")</f>
        <v>CE LA MARSA ERRIADH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73</v>
      </c>
      <c r="T365" s="40" t="str">
        <f t="shared" si="15"/>
        <v>32_A1_2020</v>
      </c>
      <c r="U365" s="40"/>
      <c r="V365" s="40"/>
      <c r="W365" s="40" t="s">
        <v>1074</v>
      </c>
      <c r="X365" s="57" t="s">
        <v>714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1023</v>
      </c>
      <c r="B366" s="51" t="s">
        <v>1062</v>
      </c>
      <c r="C366" s="44" t="s">
        <v>261</v>
      </c>
      <c r="D366" s="32" t="s">
        <v>21</v>
      </c>
      <c r="E366" s="33" t="s">
        <v>32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32</v>
      </c>
      <c r="M366" s="39" t="str">
        <f>IFERROR(VLOOKUP(L366,Tab_Code_Magasin[],2,0),"")</f>
        <v>CE LA MARSA ERRIADH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73</v>
      </c>
      <c r="T366" s="40" t="str">
        <f t="shared" si="15"/>
        <v>32_A1_2020</v>
      </c>
      <c r="U366" s="40" t="s">
        <v>1075</v>
      </c>
      <c r="V366" s="40" t="s">
        <v>1076</v>
      </c>
      <c r="W366" s="40" t="s">
        <v>1077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1023</v>
      </c>
      <c r="B367" s="51" t="s">
        <v>1062</v>
      </c>
      <c r="C367" s="44" t="s">
        <v>387</v>
      </c>
      <c r="D367" s="32" t="s">
        <v>21</v>
      </c>
      <c r="E367" s="33" t="s">
        <v>32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32</v>
      </c>
      <c r="M367" s="39" t="str">
        <f>IFERROR(VLOOKUP(L367,Tab_Code_Magasin[],2,0),"")</f>
        <v>CE LA MARSA ERRIADH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73</v>
      </c>
      <c r="T367" s="40" t="str">
        <f t="shared" si="15"/>
        <v>32_A1_2020</v>
      </c>
      <c r="U367" s="40" t="s">
        <v>1078</v>
      </c>
      <c r="V367" s="40" t="s">
        <v>1079</v>
      </c>
      <c r="W367" s="40" t="s">
        <v>1080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1023</v>
      </c>
      <c r="B368" s="51" t="s">
        <v>1062</v>
      </c>
      <c r="C368" s="51" t="s">
        <v>1081</v>
      </c>
      <c r="D368" s="32" t="s">
        <v>21</v>
      </c>
      <c r="E368" s="33" t="s">
        <v>32</v>
      </c>
      <c r="F368" s="61"/>
      <c r="G368" s="34"/>
      <c r="H368" s="35"/>
      <c r="I368" s="36"/>
      <c r="J368" s="36"/>
      <c r="K368" s="37"/>
      <c r="L368" s="38">
        <f>DONNEE!$A$4</f>
        <v>32</v>
      </c>
      <c r="M368" s="39" t="str">
        <f>IFERROR(VLOOKUP(L368,Tab_Code_Magasin[],2,0),"")</f>
        <v>CE LA MARSA ERRIADH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73</v>
      </c>
      <c r="T368" s="40" t="str">
        <f t="shared" si="15"/>
        <v>32_A1_2020</v>
      </c>
      <c r="U368" s="40" t="s">
        <v>1082</v>
      </c>
      <c r="V368" s="40" t="s">
        <v>1083</v>
      </c>
      <c r="W368" s="40" t="s">
        <v>1084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1023</v>
      </c>
      <c r="B369" s="51" t="s">
        <v>1062</v>
      </c>
      <c r="C369" s="42" t="s">
        <v>234</v>
      </c>
      <c r="D369" s="32" t="s">
        <v>21</v>
      </c>
      <c r="E369" s="33" t="s">
        <v>32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32</v>
      </c>
      <c r="M369" s="39" t="str">
        <f>IFERROR(VLOOKUP(L369,Tab_Code_Magasin[],2,0),"")</f>
        <v>CE LA MARSA ERRIADH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73</v>
      </c>
      <c r="T369" s="40" t="str">
        <f t="shared" si="15"/>
        <v>32_A1_2020</v>
      </c>
      <c r="U369" s="40" t="s">
        <v>1085</v>
      </c>
      <c r="V369" s="40" t="s">
        <v>1086</v>
      </c>
      <c r="W369" s="40" t="s">
        <v>1087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1023</v>
      </c>
      <c r="B370" s="51" t="s">
        <v>1062</v>
      </c>
      <c r="C370" s="42" t="s">
        <v>199</v>
      </c>
      <c r="D370" s="32" t="s">
        <v>21</v>
      </c>
      <c r="E370" s="33" t="s">
        <v>32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32</v>
      </c>
      <c r="M370" s="39" t="str">
        <f>IFERROR(VLOOKUP(L370,Tab_Code_Magasin[],2,0),"")</f>
        <v>CE LA MARSA ERRIADH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73</v>
      </c>
      <c r="T370" s="40" t="str">
        <f t="shared" si="15"/>
        <v>32_A1_2020</v>
      </c>
      <c r="U370" s="40" t="s">
        <v>1088</v>
      </c>
      <c r="V370" s="40" t="s">
        <v>1089</v>
      </c>
      <c r="W370" s="40" t="s">
        <v>1090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1023</v>
      </c>
      <c r="B371" s="51" t="s">
        <v>1062</v>
      </c>
      <c r="C371" s="42" t="s">
        <v>202</v>
      </c>
      <c r="D371" s="32" t="s">
        <v>21</v>
      </c>
      <c r="E371" s="33" t="s">
        <v>32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32</v>
      </c>
      <c r="M371" s="39" t="str">
        <f>IFERROR(VLOOKUP(L371,Tab_Code_Magasin[],2,0),"")</f>
        <v>CE LA MARSA ERRIADH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73</v>
      </c>
      <c r="T371" s="40" t="str">
        <f t="shared" si="15"/>
        <v>32_A1_2020</v>
      </c>
      <c r="U371" s="40" t="s">
        <v>1091</v>
      </c>
      <c r="V371" s="40" t="s">
        <v>1092</v>
      </c>
      <c r="W371" s="40" t="s">
        <v>1093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1023</v>
      </c>
      <c r="B372" s="51" t="s">
        <v>1062</v>
      </c>
      <c r="C372" s="31" t="s">
        <v>660</v>
      </c>
      <c r="D372" s="32" t="s">
        <v>21</v>
      </c>
      <c r="E372" s="33" t="s">
        <v>32</v>
      </c>
      <c r="F372" s="22"/>
      <c r="G372" s="34"/>
      <c r="H372" s="35"/>
      <c r="I372" s="36"/>
      <c r="J372" s="36"/>
      <c r="K372" s="37"/>
      <c r="L372" s="38">
        <f>DONNEE!$A$4</f>
        <v>32</v>
      </c>
      <c r="M372" s="39" t="str">
        <f>IFERROR(VLOOKUP(L372,Tab_Code_Magasin[],2,0),"")</f>
        <v>CE LA MARSA ERRIADH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73</v>
      </c>
      <c r="T372" s="40" t="str">
        <f t="shared" si="15"/>
        <v>32_A1_2020</v>
      </c>
      <c r="U372" s="40" t="s">
        <v>1094</v>
      </c>
      <c r="V372" s="40" t="s">
        <v>1095</v>
      </c>
      <c r="W372" s="40" t="s">
        <v>1096</v>
      </c>
      <c r="X372" s="45" t="s">
        <v>171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1023</v>
      </c>
      <c r="B373" s="51" t="s">
        <v>1062</v>
      </c>
      <c r="C373" s="52" t="s">
        <v>209</v>
      </c>
      <c r="D373" s="32" t="s">
        <v>21</v>
      </c>
      <c r="E373" s="33" t="s">
        <v>32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32</v>
      </c>
      <c r="M373" s="39" t="str">
        <f>IFERROR(VLOOKUP(L373,Tab_Code_Magasin[],2,0),"")</f>
        <v>CE LA MARSA ERRIADH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73</v>
      </c>
      <c r="T373" s="40" t="str">
        <f t="shared" si="15"/>
        <v>32_A1_2020</v>
      </c>
      <c r="U373" s="40" t="s">
        <v>1097</v>
      </c>
      <c r="V373" s="40" t="s">
        <v>1098</v>
      </c>
      <c r="W373" s="40" t="s">
        <v>1099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1023</v>
      </c>
      <c r="B374" s="31" t="s">
        <v>114</v>
      </c>
      <c r="C374" s="51" t="s">
        <v>401</v>
      </c>
      <c r="D374" s="32" t="s">
        <v>21</v>
      </c>
      <c r="E374" s="33" t="s">
        <v>32</v>
      </c>
      <c r="F374" s="61"/>
      <c r="G374" s="34"/>
      <c r="H374" s="35"/>
      <c r="I374" s="36"/>
      <c r="J374" s="36"/>
      <c r="K374" s="37"/>
      <c r="L374" s="38">
        <f>DONNEE!$A$4</f>
        <v>32</v>
      </c>
      <c r="M374" s="39" t="str">
        <f>IFERROR(VLOOKUP(L374,Tab_Code_Magasin[],2,0),"")</f>
        <v>CE LA MARSA ERRIADH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73</v>
      </c>
      <c r="T374" s="40" t="str">
        <f t="shared" si="15"/>
        <v>32_A1_2020</v>
      </c>
      <c r="U374" s="40" t="s">
        <v>1028</v>
      </c>
      <c r="V374" s="40" t="s">
        <v>1100</v>
      </c>
      <c r="W374" s="40" t="s">
        <v>1101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1023</v>
      </c>
      <c r="B375" s="31" t="s">
        <v>114</v>
      </c>
      <c r="C375" s="51" t="s">
        <v>404</v>
      </c>
      <c r="D375" s="32" t="s">
        <v>21</v>
      </c>
      <c r="E375" s="33" t="s">
        <v>32</v>
      </c>
      <c r="F375" s="61"/>
      <c r="G375" s="34"/>
      <c r="H375" s="35"/>
      <c r="I375" s="36"/>
      <c r="J375" s="36"/>
      <c r="K375" s="37"/>
      <c r="L375" s="38">
        <f>DONNEE!$A$4</f>
        <v>32</v>
      </c>
      <c r="M375" s="39" t="str">
        <f>IFERROR(VLOOKUP(L375,Tab_Code_Magasin[],2,0),"")</f>
        <v>CE LA MARSA ERRIADH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73</v>
      </c>
      <c r="T375" s="40" t="str">
        <f t="shared" si="15"/>
        <v>32_A1_2020</v>
      </c>
      <c r="U375" s="40" t="s">
        <v>1032</v>
      </c>
      <c r="V375" s="40" t="s">
        <v>1102</v>
      </c>
      <c r="W375" s="40" t="s">
        <v>1103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1023</v>
      </c>
      <c r="B376" s="31" t="s">
        <v>114</v>
      </c>
      <c r="C376" s="42" t="s">
        <v>411</v>
      </c>
      <c r="D376" s="32" t="s">
        <v>21</v>
      </c>
      <c r="E376" s="33" t="s">
        <v>32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32</v>
      </c>
      <c r="M376" s="39" t="str">
        <f>IFERROR(VLOOKUP(L376,Tab_Code_Magasin[],2,0),"")</f>
        <v>CE LA MARSA ERRIADH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73</v>
      </c>
      <c r="T376" s="40" t="str">
        <f t="shared" si="15"/>
        <v>32_A1_2020</v>
      </c>
      <c r="U376" s="40" t="s">
        <v>1034</v>
      </c>
      <c r="V376" s="40" t="s">
        <v>1104</v>
      </c>
      <c r="W376" s="40" t="s">
        <v>1105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1023</v>
      </c>
      <c r="B377" s="31" t="s">
        <v>114</v>
      </c>
      <c r="C377" s="51" t="s">
        <v>310</v>
      </c>
      <c r="D377" s="32" t="s">
        <v>21</v>
      </c>
      <c r="E377" s="33" t="s">
        <v>32</v>
      </c>
      <c r="F377" s="61"/>
      <c r="G377" s="34"/>
      <c r="H377" s="35"/>
      <c r="I377" s="36"/>
      <c r="J377" s="36"/>
      <c r="K377" s="37"/>
      <c r="L377" s="38">
        <f>DONNEE!$A$4</f>
        <v>32</v>
      </c>
      <c r="M377" s="39" t="str">
        <f>IFERROR(VLOOKUP(L377,Tab_Code_Magasin[],2,0),"")</f>
        <v>CE LA MARSA ERRIADH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73</v>
      </c>
      <c r="T377" s="40" t="str">
        <f t="shared" si="15"/>
        <v>32_A1_2020</v>
      </c>
      <c r="U377" s="40" t="s">
        <v>1036</v>
      </c>
      <c r="V377" s="40" t="s">
        <v>1106</v>
      </c>
      <c r="W377" s="40" t="s">
        <v>1107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1023</v>
      </c>
      <c r="B378" s="31" t="s">
        <v>114</v>
      </c>
      <c r="C378" s="51" t="s">
        <v>1108</v>
      </c>
      <c r="D378" s="32" t="s">
        <v>21</v>
      </c>
      <c r="E378" s="33" t="s">
        <v>32</v>
      </c>
      <c r="F378" s="61"/>
      <c r="G378" s="34"/>
      <c r="H378" s="35"/>
      <c r="I378" s="36"/>
      <c r="J378" s="36"/>
      <c r="K378" s="37"/>
      <c r="L378" s="38">
        <f>DONNEE!$A$4</f>
        <v>32</v>
      </c>
      <c r="M378" s="39" t="str">
        <f>IFERROR(VLOOKUP(L378,Tab_Code_Magasin[],2,0),"")</f>
        <v>CE LA MARSA ERRIADH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73</v>
      </c>
      <c r="T378" s="40" t="str">
        <f t="shared" si="15"/>
        <v>32_A1_2020</v>
      </c>
      <c r="U378" s="40" t="s">
        <v>1109</v>
      </c>
      <c r="V378" s="40" t="s">
        <v>1110</v>
      </c>
      <c r="W378" s="40" t="s">
        <v>1111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1023</v>
      </c>
      <c r="B379" s="31" t="s">
        <v>114</v>
      </c>
      <c r="C379" s="51" t="s">
        <v>124</v>
      </c>
      <c r="D379" s="32" t="s">
        <v>21</v>
      </c>
      <c r="E379" s="33" t="s">
        <v>32</v>
      </c>
      <c r="F379" s="61"/>
      <c r="G379" s="34"/>
      <c r="H379" s="35"/>
      <c r="I379" s="36"/>
      <c r="J379" s="36"/>
      <c r="K379" s="37"/>
      <c r="L379" s="38">
        <f>DONNEE!$A$4</f>
        <v>32</v>
      </c>
      <c r="M379" s="39" t="str">
        <f>IFERROR(VLOOKUP(L379,Tab_Code_Magasin[],2,0),"")</f>
        <v>CE LA MARSA ERRIADH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73</v>
      </c>
      <c r="T379" s="40" t="str">
        <f t="shared" si="15"/>
        <v>32_A1_2020</v>
      </c>
      <c r="U379" s="40" t="s">
        <v>1112</v>
      </c>
      <c r="V379" s="40" t="s">
        <v>1113</v>
      </c>
      <c r="W379" s="40" t="s">
        <v>1114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1023</v>
      </c>
      <c r="B380" s="31" t="s">
        <v>127</v>
      </c>
      <c r="C380" s="31" t="s">
        <v>128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32</v>
      </c>
      <c r="M380" s="39" t="str">
        <f>IFERROR(VLOOKUP(L380,Tab_Code_Magasin[],2,0),"")</f>
        <v>CE LA MARSA ERRIADH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73</v>
      </c>
      <c r="T380" s="40" t="str">
        <f t="shared" si="15"/>
        <v>32_A1_2020</v>
      </c>
      <c r="U380" s="40" t="s">
        <v>1040</v>
      </c>
      <c r="V380" s="40" t="s">
        <v>1115</v>
      </c>
      <c r="W380" s="40" t="s">
        <v>1116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1117</v>
      </c>
      <c r="B381" s="31" t="s">
        <v>935</v>
      </c>
      <c r="C381" s="59" t="s">
        <v>936</v>
      </c>
      <c r="D381" s="32" t="s">
        <v>21</v>
      </c>
      <c r="E381" s="33" t="s">
        <v>32</v>
      </c>
      <c r="F381" s="22"/>
      <c r="G381" s="34"/>
      <c r="H381" s="35"/>
      <c r="I381" s="36"/>
      <c r="J381" s="36"/>
      <c r="K381" s="37"/>
      <c r="L381" s="38">
        <f>DONNEE!$A$4</f>
        <v>32</v>
      </c>
      <c r="M381" s="39" t="str">
        <f>IFERROR(VLOOKUP(L381,Tab_Code_Magasin[],2,0),"")</f>
        <v>CE LA MARSA ERRIADH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73</v>
      </c>
      <c r="T381" s="40" t="str">
        <f t="shared" si="15"/>
        <v>32_A1_2020</v>
      </c>
      <c r="U381" s="40" t="s">
        <v>1065</v>
      </c>
      <c r="V381" s="40" t="s">
        <v>1118</v>
      </c>
      <c r="W381" s="40" t="s">
        <v>1119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1117</v>
      </c>
      <c r="B382" s="31" t="s">
        <v>935</v>
      </c>
      <c r="C382" s="59" t="s">
        <v>941</v>
      </c>
      <c r="D382" s="32" t="s">
        <v>21</v>
      </c>
      <c r="E382" s="33" t="s">
        <v>32</v>
      </c>
      <c r="F382" s="22"/>
      <c r="G382" s="34"/>
      <c r="H382" s="35"/>
      <c r="I382" s="36"/>
      <c r="J382" s="36"/>
      <c r="K382" s="37"/>
      <c r="L382" s="38">
        <f>DONNEE!$A$4</f>
        <v>32</v>
      </c>
      <c r="M382" s="39" t="str">
        <f>IFERROR(VLOOKUP(L382,Tab_Code_Magasin[],2,0),"")</f>
        <v>CE LA MARSA ERRIADH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73</v>
      </c>
      <c r="T382" s="40" t="str">
        <f t="shared" si="15"/>
        <v>32_A1_2020</v>
      </c>
      <c r="U382" s="40" t="s">
        <v>1069</v>
      </c>
      <c r="V382" s="40" t="s">
        <v>1120</v>
      </c>
      <c r="W382" s="40" t="s">
        <v>1121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1117</v>
      </c>
      <c r="B383" s="31" t="s">
        <v>935</v>
      </c>
      <c r="C383" s="59" t="s">
        <v>1122</v>
      </c>
      <c r="D383" s="32" t="s">
        <v>21</v>
      </c>
      <c r="E383" s="33" t="s">
        <v>32</v>
      </c>
      <c r="F383" s="22"/>
      <c r="G383" s="34"/>
      <c r="H383" s="35"/>
      <c r="I383" s="36"/>
      <c r="J383" s="36"/>
      <c r="K383" s="37"/>
      <c r="L383" s="38">
        <f>DONNEE!$A$4</f>
        <v>32</v>
      </c>
      <c r="M383" s="39" t="str">
        <f>IFERROR(VLOOKUP(L383,Tab_Code_Magasin[],2,0),"")</f>
        <v>CE LA MARSA ERRIADH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73</v>
      </c>
      <c r="T383" s="40" t="str">
        <f t="shared" si="15"/>
        <v>32_A1_2020</v>
      </c>
      <c r="U383" s="40" t="s">
        <v>1073</v>
      </c>
      <c r="V383" s="40" t="s">
        <v>1123</v>
      </c>
      <c r="W383" s="40" t="s">
        <v>1124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1117</v>
      </c>
      <c r="B384" s="31" t="s">
        <v>935</v>
      </c>
      <c r="C384" s="59" t="s">
        <v>1125</v>
      </c>
      <c r="D384" s="32" t="s">
        <v>21</v>
      </c>
      <c r="E384" s="33" t="s">
        <v>32</v>
      </c>
      <c r="F384" s="22"/>
      <c r="G384" s="34"/>
      <c r="H384" s="35"/>
      <c r="I384" s="36"/>
      <c r="J384" s="36"/>
      <c r="K384" s="37"/>
      <c r="L384" s="38">
        <f>DONNEE!$A$4</f>
        <v>32</v>
      </c>
      <c r="M384" s="39" t="str">
        <f>IFERROR(VLOOKUP(L384,Tab_Code_Magasin[],2,0),"")</f>
        <v>CE LA MARSA ERRIADH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73</v>
      </c>
      <c r="T384" s="40" t="str">
        <f t="shared" si="15"/>
        <v>32_A1_2020</v>
      </c>
      <c r="U384" s="40" t="s">
        <v>1077</v>
      </c>
      <c r="V384" s="40" t="s">
        <v>1126</v>
      </c>
      <c r="W384" s="40" t="s">
        <v>1127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1117</v>
      </c>
      <c r="B385" s="31" t="s">
        <v>935</v>
      </c>
      <c r="C385" s="44" t="s">
        <v>954</v>
      </c>
      <c r="D385" s="32" t="s">
        <v>21</v>
      </c>
      <c r="E385" s="33" t="s">
        <v>32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32</v>
      </c>
      <c r="M385" s="39" t="str">
        <f>IFERROR(VLOOKUP(L385,Tab_Code_Magasin[],2,0),"")</f>
        <v>CE LA MARSA ERRIADH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73</v>
      </c>
      <c r="T385" s="40" t="str">
        <f t="shared" si="15"/>
        <v>32_A1_2020</v>
      </c>
      <c r="U385" s="40" t="s">
        <v>1080</v>
      </c>
      <c r="V385" s="40" t="s">
        <v>1128</v>
      </c>
      <c r="W385" s="40" t="s">
        <v>1129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1117</v>
      </c>
      <c r="B386" s="31" t="s">
        <v>935</v>
      </c>
      <c r="C386" s="59" t="s">
        <v>1130</v>
      </c>
      <c r="D386" s="32" t="s">
        <v>21</v>
      </c>
      <c r="E386" s="33" t="s">
        <v>32</v>
      </c>
      <c r="F386" s="22"/>
      <c r="G386" s="34"/>
      <c r="H386" s="35"/>
      <c r="I386" s="36"/>
      <c r="J386" s="36"/>
      <c r="K386" s="37"/>
      <c r="L386" s="38">
        <f>DONNEE!$A$4</f>
        <v>32</v>
      </c>
      <c r="M386" s="39" t="str">
        <f>IFERROR(VLOOKUP(L386,Tab_Code_Magasin[],2,0),"")</f>
        <v>CE LA MARSA ERRIADH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73</v>
      </c>
      <c r="T386" s="40" t="str">
        <f t="shared" si="15"/>
        <v>32_A1_2020</v>
      </c>
      <c r="U386" s="40" t="s">
        <v>1084</v>
      </c>
      <c r="V386" s="40" t="s">
        <v>1131</v>
      </c>
      <c r="W386" s="40" t="s">
        <v>1132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1117</v>
      </c>
      <c r="B387" s="31" t="s">
        <v>960</v>
      </c>
      <c r="C387" s="31" t="s">
        <v>1133</v>
      </c>
      <c r="D387" s="32" t="s">
        <v>21</v>
      </c>
      <c r="E387" s="33" t="s">
        <v>32</v>
      </c>
      <c r="F387" s="22"/>
      <c r="G387" s="34"/>
      <c r="H387" s="35"/>
      <c r="I387" s="36"/>
      <c r="J387" s="36"/>
      <c r="K387" s="37"/>
      <c r="L387" s="38">
        <f>DONNEE!$A$4</f>
        <v>32</v>
      </c>
      <c r="M387" s="39" t="str">
        <f>IFERROR(VLOOKUP(L387,Tab_Code_Magasin[],2,0),"")</f>
        <v>CE LA MARSA ERRIADH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73</v>
      </c>
      <c r="T387" s="40" t="str">
        <f t="shared" si="15"/>
        <v>32_A1_2020</v>
      </c>
      <c r="U387" s="40" t="s">
        <v>1099</v>
      </c>
      <c r="V387" s="40" t="s">
        <v>1134</v>
      </c>
      <c r="W387" s="40" t="s">
        <v>1135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1117</v>
      </c>
      <c r="B388" s="31" t="s">
        <v>960</v>
      </c>
      <c r="C388" s="31" t="s">
        <v>612</v>
      </c>
      <c r="D388" s="32" t="s">
        <v>21</v>
      </c>
      <c r="E388" s="33" t="s">
        <v>32</v>
      </c>
      <c r="F388" s="22"/>
      <c r="G388" s="34"/>
      <c r="H388" s="35"/>
      <c r="I388" s="36"/>
      <c r="J388" s="36"/>
      <c r="K388" s="37"/>
      <c r="L388" s="38">
        <f>DONNEE!$A$4</f>
        <v>32</v>
      </c>
      <c r="M388" s="39" t="str">
        <f>IFERROR(VLOOKUP(L388,Tab_Code_Magasin[],2,0),"")</f>
        <v>CE LA MARSA ERRIADH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73</v>
      </c>
      <c r="T388" s="40" t="str">
        <f t="shared" si="15"/>
        <v>32_A1_2020</v>
      </c>
      <c r="U388" s="40"/>
      <c r="V388" s="40"/>
      <c r="W388" s="40" t="s">
        <v>1136</v>
      </c>
      <c r="X388" s="45" t="s">
        <v>167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1117</v>
      </c>
      <c r="B389" s="31" t="s">
        <v>960</v>
      </c>
      <c r="C389" s="31" t="s">
        <v>531</v>
      </c>
      <c r="D389" s="32" t="s">
        <v>21</v>
      </c>
      <c r="E389" s="33" t="s">
        <v>32</v>
      </c>
      <c r="F389" s="22"/>
      <c r="G389" s="34"/>
      <c r="H389" s="35"/>
      <c r="I389" s="36"/>
      <c r="J389" s="36"/>
      <c r="K389" s="37"/>
      <c r="L389" s="38">
        <f>DONNEE!$A$4</f>
        <v>32</v>
      </c>
      <c r="M389" s="39" t="str">
        <f>IFERROR(VLOOKUP(L389,Tab_Code_Magasin[],2,0),"")</f>
        <v>CE LA MARSA ERRIADH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73</v>
      </c>
      <c r="T389" s="40" t="str">
        <f t="shared" si="15"/>
        <v>32_A1_2020</v>
      </c>
      <c r="U389" s="40"/>
      <c r="V389" s="40"/>
      <c r="W389" s="40" t="s">
        <v>1137</v>
      </c>
      <c r="X389" s="45" t="s">
        <v>167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1117</v>
      </c>
      <c r="B390" s="31" t="s">
        <v>960</v>
      </c>
      <c r="C390" s="31" t="s">
        <v>1138</v>
      </c>
      <c r="D390" s="32" t="s">
        <v>21</v>
      </c>
      <c r="E390" s="33" t="s">
        <v>32</v>
      </c>
      <c r="F390" s="22"/>
      <c r="G390" s="34"/>
      <c r="H390" s="35"/>
      <c r="I390" s="36"/>
      <c r="J390" s="36"/>
      <c r="K390" s="37"/>
      <c r="L390" s="38">
        <f>DONNEE!$A$4</f>
        <v>32</v>
      </c>
      <c r="M390" s="39" t="str">
        <f>IFERROR(VLOOKUP(L390,Tab_Code_Magasin[],2,0),"")</f>
        <v>CE LA MARSA ERRIADH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73</v>
      </c>
      <c r="T390" s="40" t="str">
        <f t="shared" si="15"/>
        <v>32_A1_2020</v>
      </c>
      <c r="U390" s="40" t="s">
        <v>1139</v>
      </c>
      <c r="V390" s="40" t="s">
        <v>1140</v>
      </c>
      <c r="W390" s="40" t="s">
        <v>1141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1117</v>
      </c>
      <c r="B391" s="31" t="s">
        <v>960</v>
      </c>
      <c r="C391" s="31" t="s">
        <v>1142</v>
      </c>
      <c r="D391" s="32" t="s">
        <v>21</v>
      </c>
      <c r="E391" s="33" t="s">
        <v>32</v>
      </c>
      <c r="F391" s="22"/>
      <c r="G391" s="34"/>
      <c r="H391" s="35"/>
      <c r="I391" s="36"/>
      <c r="J391" s="36"/>
      <c r="K391" s="37"/>
      <c r="L391" s="38">
        <f>DONNEE!$A$4</f>
        <v>32</v>
      </c>
      <c r="M391" s="39" t="str">
        <f>IFERROR(VLOOKUP(L391,Tab_Code_Magasin[],2,0),"")</f>
        <v>CE LA MARSA ERRIADH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73</v>
      </c>
      <c r="T391" s="40" t="str">
        <f t="shared" si="15"/>
        <v>32_A1_2020</v>
      </c>
      <c r="U391" s="40" t="s">
        <v>1143</v>
      </c>
      <c r="V391" s="40" t="s">
        <v>1144</v>
      </c>
      <c r="W391" s="40" t="s">
        <v>1145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1117</v>
      </c>
      <c r="B392" s="31" t="s">
        <v>960</v>
      </c>
      <c r="C392" s="31" t="s">
        <v>1146</v>
      </c>
      <c r="D392" s="32" t="s">
        <v>21</v>
      </c>
      <c r="E392" s="33" t="s">
        <v>32</v>
      </c>
      <c r="F392" s="22"/>
      <c r="G392" s="34"/>
      <c r="H392" s="35"/>
      <c r="I392" s="36"/>
      <c r="J392" s="36"/>
      <c r="K392" s="37"/>
      <c r="L392" s="38">
        <f>DONNEE!$A$4</f>
        <v>32</v>
      </c>
      <c r="M392" s="39" t="str">
        <f>IFERROR(VLOOKUP(L392,Tab_Code_Magasin[],2,0),"")</f>
        <v>CE LA MARSA ERRIADH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73</v>
      </c>
      <c r="T392" s="40" t="str">
        <f t="shared" si="15"/>
        <v>32_A1_2020</v>
      </c>
      <c r="U392" s="40" t="s">
        <v>1101</v>
      </c>
      <c r="V392" s="40" t="s">
        <v>1147</v>
      </c>
      <c r="W392" s="40" t="s">
        <v>1148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1117</v>
      </c>
      <c r="B393" s="31" t="s">
        <v>960</v>
      </c>
      <c r="C393" s="52" t="s">
        <v>1149</v>
      </c>
      <c r="D393" s="32" t="s">
        <v>21</v>
      </c>
      <c r="E393" s="33" t="s">
        <v>32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32</v>
      </c>
      <c r="M393" s="39" t="str">
        <f>IFERROR(VLOOKUP(L393,Tab_Code_Magasin[],2,0),"")</f>
        <v>CE LA MARSA ERRIADH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73</v>
      </c>
      <c r="T393" s="40" t="str">
        <f t="shared" si="15"/>
        <v>32_A1_2020</v>
      </c>
      <c r="U393" s="40" t="s">
        <v>1103</v>
      </c>
      <c r="V393" s="40" t="s">
        <v>1150</v>
      </c>
      <c r="W393" s="40" t="s">
        <v>1151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1117</v>
      </c>
      <c r="B394" s="31" t="s">
        <v>960</v>
      </c>
      <c r="C394" s="42" t="s">
        <v>205</v>
      </c>
      <c r="D394" s="32" t="s">
        <v>21</v>
      </c>
      <c r="E394" s="33" t="s">
        <v>32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32</v>
      </c>
      <c r="M394" s="39" t="str">
        <f>IFERROR(VLOOKUP(L394,Tab_Code_Magasin[],2,0),"")</f>
        <v>CE LA MARSA ERRIADH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73</v>
      </c>
      <c r="T394" s="40" t="str">
        <f t="shared" si="15"/>
        <v>32_A1_2020</v>
      </c>
      <c r="U394" s="40" t="s">
        <v>1105</v>
      </c>
      <c r="V394" s="40" t="s">
        <v>1152</v>
      </c>
      <c r="W394" s="40" t="s">
        <v>1153</v>
      </c>
      <c r="X394" s="45" t="s">
        <v>499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1117</v>
      </c>
      <c r="B395" s="31" t="s">
        <v>960</v>
      </c>
      <c r="C395" s="31" t="s">
        <v>1154</v>
      </c>
      <c r="D395" s="32" t="s">
        <v>21</v>
      </c>
      <c r="E395" s="33" t="s">
        <v>32</v>
      </c>
      <c r="F395" s="22"/>
      <c r="G395" s="34"/>
      <c r="H395" s="35"/>
      <c r="I395" s="36"/>
      <c r="J395" s="36"/>
      <c r="K395" s="37"/>
      <c r="L395" s="38">
        <f>DONNEE!$A$4</f>
        <v>32</v>
      </c>
      <c r="M395" s="39" t="str">
        <f>IFERROR(VLOOKUP(L395,Tab_Code_Magasin[],2,0),"")</f>
        <v>CE LA MARSA ERRIADH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73</v>
      </c>
      <c r="T395" s="40" t="str">
        <f t="shared" si="15"/>
        <v>32_A1_2020</v>
      </c>
      <c r="U395" s="40"/>
      <c r="V395" s="40"/>
      <c r="W395" s="40" t="s">
        <v>1155</v>
      </c>
      <c r="X395" s="45" t="s">
        <v>167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1117</v>
      </c>
      <c r="B396" s="31" t="s">
        <v>960</v>
      </c>
      <c r="C396" s="31" t="s">
        <v>660</v>
      </c>
      <c r="D396" s="32" t="s">
        <v>21</v>
      </c>
      <c r="E396" s="33" t="s">
        <v>32</v>
      </c>
      <c r="F396" s="22"/>
      <c r="G396" s="34"/>
      <c r="H396" s="35"/>
      <c r="I396" s="36"/>
      <c r="J396" s="36"/>
      <c r="K396" s="37"/>
      <c r="L396" s="38">
        <f>DONNEE!$A$4</f>
        <v>32</v>
      </c>
      <c r="M396" s="39" t="str">
        <f>IFERROR(VLOOKUP(L396,Tab_Code_Magasin[],2,0),"")</f>
        <v>CE LA MARSA ERRIADH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73</v>
      </c>
      <c r="T396" s="40" t="str">
        <f t="shared" si="15"/>
        <v>32_A1_2020</v>
      </c>
      <c r="U396" s="40" t="s">
        <v>1107</v>
      </c>
      <c r="V396" s="40" t="s">
        <v>1156</v>
      </c>
      <c r="W396" s="40" t="s">
        <v>1157</v>
      </c>
      <c r="X396" s="45" t="s">
        <v>171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1117</v>
      </c>
      <c r="B397" s="31" t="s">
        <v>960</v>
      </c>
      <c r="C397" s="42" t="s">
        <v>234</v>
      </c>
      <c r="D397" s="32" t="s">
        <v>21</v>
      </c>
      <c r="E397" s="33" t="s">
        <v>32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32</v>
      </c>
      <c r="M397" s="39" t="str">
        <f>IFERROR(VLOOKUP(L397,Tab_Code_Magasin[],2,0),"")</f>
        <v>CE LA MARSA ERRIADH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73</v>
      </c>
      <c r="T397" s="40" t="str">
        <f t="shared" si="15"/>
        <v>32_A1_2020</v>
      </c>
      <c r="U397" s="40" t="s">
        <v>1111</v>
      </c>
      <c r="V397" s="40" t="s">
        <v>1158</v>
      </c>
      <c r="W397" s="40" t="s">
        <v>1159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1117</v>
      </c>
      <c r="B398" s="31" t="s">
        <v>960</v>
      </c>
      <c r="C398" s="42" t="s">
        <v>199</v>
      </c>
      <c r="D398" s="32" t="s">
        <v>21</v>
      </c>
      <c r="E398" s="33" t="s">
        <v>32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32</v>
      </c>
      <c r="M398" s="39" t="str">
        <f>IFERROR(VLOOKUP(L398,Tab_Code_Magasin[],2,0),"")</f>
        <v>CE LA MARSA ERRIADH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73</v>
      </c>
      <c r="T398" s="40" t="str">
        <f t="shared" si="15"/>
        <v>32_A1_2020</v>
      </c>
      <c r="U398" s="40" t="s">
        <v>1114</v>
      </c>
      <c r="V398" s="40" t="s">
        <v>1160</v>
      </c>
      <c r="W398" s="40" t="s">
        <v>1161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1117</v>
      </c>
      <c r="B399" s="31" t="s">
        <v>960</v>
      </c>
      <c r="C399" s="42" t="s">
        <v>202</v>
      </c>
      <c r="D399" s="32" t="s">
        <v>21</v>
      </c>
      <c r="E399" s="33" t="s">
        <v>32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32</v>
      </c>
      <c r="M399" s="39" t="str">
        <f>IFERROR(VLOOKUP(L399,Tab_Code_Magasin[],2,0),"")</f>
        <v>CE LA MARSA ERRIADH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73</v>
      </c>
      <c r="T399" s="40" t="str">
        <f t="shared" si="15"/>
        <v>32_A1_2020</v>
      </c>
      <c r="U399" s="40" t="s">
        <v>1116</v>
      </c>
      <c r="V399" s="40" t="s">
        <v>1162</v>
      </c>
      <c r="W399" s="40" t="s">
        <v>1163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1117</v>
      </c>
      <c r="B400" s="31" t="s">
        <v>114</v>
      </c>
      <c r="C400" s="31" t="s">
        <v>115</v>
      </c>
      <c r="D400" s="32" t="s">
        <v>21</v>
      </c>
      <c r="E400" s="33" t="s">
        <v>32</v>
      </c>
      <c r="F400" s="22"/>
      <c r="G400" s="34"/>
      <c r="H400" s="35"/>
      <c r="I400" s="36"/>
      <c r="J400" s="36"/>
      <c r="K400" s="37"/>
      <c r="L400" s="38">
        <f>DONNEE!$A$4</f>
        <v>32</v>
      </c>
      <c r="M400" s="39" t="str">
        <f>IFERROR(VLOOKUP(L400,Tab_Code_Magasin[],2,0),"")</f>
        <v>CE LA MARSA ERRIADH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73</v>
      </c>
      <c r="T400" s="40" t="str">
        <f t="shared" ref="T400:T463" si="18">L400&amp;"_"&amp;O400&amp;"_"&amp;Q400</f>
        <v>32_A1_2020</v>
      </c>
      <c r="U400" s="40" t="s">
        <v>1164</v>
      </c>
      <c r="V400" s="40" t="s">
        <v>1165</v>
      </c>
      <c r="W400" s="40" t="s">
        <v>1166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1117</v>
      </c>
      <c r="B401" s="31" t="s">
        <v>114</v>
      </c>
      <c r="C401" s="31" t="s">
        <v>118</v>
      </c>
      <c r="D401" s="32" t="s">
        <v>21</v>
      </c>
      <c r="E401" s="33" t="s">
        <v>32</v>
      </c>
      <c r="F401" s="22"/>
      <c r="G401" s="34"/>
      <c r="H401" s="35"/>
      <c r="I401" s="36"/>
      <c r="J401" s="36"/>
      <c r="K401" s="37"/>
      <c r="L401" s="38">
        <f>DONNEE!$A$4</f>
        <v>32</v>
      </c>
      <c r="M401" s="39" t="str">
        <f>IFERROR(VLOOKUP(L401,Tab_Code_Magasin[],2,0),"")</f>
        <v>CE LA MARSA ERRIADH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73</v>
      </c>
      <c r="T401" s="40" t="str">
        <f t="shared" si="18"/>
        <v>32_A1_2020</v>
      </c>
      <c r="U401" s="40" t="s">
        <v>1167</v>
      </c>
      <c r="V401" s="40" t="s">
        <v>1168</v>
      </c>
      <c r="W401" s="40" t="s">
        <v>1169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1117</v>
      </c>
      <c r="B402" s="31" t="s">
        <v>114</v>
      </c>
      <c r="C402" s="31" t="s">
        <v>301</v>
      </c>
      <c r="D402" s="32" t="s">
        <v>21</v>
      </c>
      <c r="E402" s="33" t="s">
        <v>32</v>
      </c>
      <c r="F402" s="22"/>
      <c r="G402" s="34"/>
      <c r="H402" s="35"/>
      <c r="I402" s="36"/>
      <c r="J402" s="36"/>
      <c r="K402" s="37"/>
      <c r="L402" s="38">
        <f>DONNEE!$A$4</f>
        <v>32</v>
      </c>
      <c r="M402" s="39" t="str">
        <f>IFERROR(VLOOKUP(L402,Tab_Code_Magasin[],2,0),"")</f>
        <v>CE LA MARSA ERRIADH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73</v>
      </c>
      <c r="T402" s="40" t="str">
        <f t="shared" si="18"/>
        <v>32_A1_2020</v>
      </c>
      <c r="U402" s="40" t="s">
        <v>1170</v>
      </c>
      <c r="V402" s="40" t="s">
        <v>1171</v>
      </c>
      <c r="W402" s="40" t="s">
        <v>1172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1117</v>
      </c>
      <c r="B403" s="31" t="s">
        <v>114</v>
      </c>
      <c r="C403" s="51" t="s">
        <v>304</v>
      </c>
      <c r="D403" s="32" t="s">
        <v>21</v>
      </c>
      <c r="E403" s="33" t="s">
        <v>32</v>
      </c>
      <c r="F403" s="22"/>
      <c r="G403" s="34"/>
      <c r="H403" s="35"/>
      <c r="I403" s="36"/>
      <c r="J403" s="36"/>
      <c r="K403" s="37"/>
      <c r="L403" s="38">
        <f>DONNEE!$A$4</f>
        <v>32</v>
      </c>
      <c r="M403" s="39" t="str">
        <f>IFERROR(VLOOKUP(L403,Tab_Code_Magasin[],2,0),"")</f>
        <v>CE LA MARSA ERRIADH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73</v>
      </c>
      <c r="T403" s="40" t="str">
        <f t="shared" si="18"/>
        <v>32_A1_2020</v>
      </c>
      <c r="U403" s="40" t="s">
        <v>1173</v>
      </c>
      <c r="V403" s="40" t="s">
        <v>1174</v>
      </c>
      <c r="W403" s="40" t="s">
        <v>1175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1117</v>
      </c>
      <c r="B404" s="31" t="s">
        <v>114</v>
      </c>
      <c r="C404" s="42" t="s">
        <v>307</v>
      </c>
      <c r="D404" s="32" t="s">
        <v>21</v>
      </c>
      <c r="E404" s="33" t="s">
        <v>32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32</v>
      </c>
      <c r="M404" s="39" t="str">
        <f>IFERROR(VLOOKUP(L404,Tab_Code_Magasin[],2,0),"")</f>
        <v>CE LA MARSA ERRIADH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73</v>
      </c>
      <c r="T404" s="40" t="str">
        <f t="shared" si="18"/>
        <v>32_A1_2020</v>
      </c>
      <c r="U404" s="40" t="s">
        <v>1176</v>
      </c>
      <c r="V404" s="40" t="s">
        <v>1177</v>
      </c>
      <c r="W404" s="40" t="s">
        <v>1178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1117</v>
      </c>
      <c r="B405" s="31" t="s">
        <v>114</v>
      </c>
      <c r="C405" s="51" t="s">
        <v>310</v>
      </c>
      <c r="D405" s="32" t="s">
        <v>21</v>
      </c>
      <c r="E405" s="33" t="s">
        <v>32</v>
      </c>
      <c r="F405" s="22"/>
      <c r="G405" s="34"/>
      <c r="H405" s="35"/>
      <c r="I405" s="36"/>
      <c r="J405" s="36"/>
      <c r="K405" s="37"/>
      <c r="L405" s="38">
        <f>DONNEE!$A$4</f>
        <v>32</v>
      </c>
      <c r="M405" s="39" t="str">
        <f>IFERROR(VLOOKUP(L405,Tab_Code_Magasin[],2,0),"")</f>
        <v>CE LA MARSA ERRIADH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73</v>
      </c>
      <c r="T405" s="40" t="str">
        <f t="shared" si="18"/>
        <v>32_A1_2020</v>
      </c>
      <c r="U405" s="40" t="s">
        <v>1179</v>
      </c>
      <c r="V405" s="40" t="s">
        <v>1180</v>
      </c>
      <c r="W405" s="40" t="s">
        <v>1181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1117</v>
      </c>
      <c r="B406" s="31" t="s">
        <v>114</v>
      </c>
      <c r="C406" s="31" t="s">
        <v>124</v>
      </c>
      <c r="D406" s="32" t="s">
        <v>21</v>
      </c>
      <c r="E406" s="33" t="s">
        <v>32</v>
      </c>
      <c r="F406" s="22"/>
      <c r="G406" s="34"/>
      <c r="H406" s="35"/>
      <c r="I406" s="36"/>
      <c r="J406" s="36"/>
      <c r="K406" s="37"/>
      <c r="L406" s="38">
        <f>DONNEE!$A$4</f>
        <v>32</v>
      </c>
      <c r="M406" s="39" t="str">
        <f>IFERROR(VLOOKUP(L406,Tab_Code_Magasin[],2,0),"")</f>
        <v>CE LA MARSA ERRIADH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73</v>
      </c>
      <c r="T406" s="40" t="str">
        <f t="shared" si="18"/>
        <v>32_A1_2020</v>
      </c>
      <c r="U406" s="40" t="s">
        <v>1182</v>
      </c>
      <c r="V406" s="40" t="s">
        <v>1183</v>
      </c>
      <c r="W406" s="40" t="s">
        <v>1184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1117</v>
      </c>
      <c r="B407" s="31" t="s">
        <v>127</v>
      </c>
      <c r="C407" s="31" t="s">
        <v>128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32</v>
      </c>
      <c r="M407" s="39" t="str">
        <f>IFERROR(VLOOKUP(L407,Tab_Code_Magasin[],2,0),"")</f>
        <v>CE LA MARSA ERRIADH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73</v>
      </c>
      <c r="T407" s="40" t="str">
        <f t="shared" si="18"/>
        <v>32_A1_2020</v>
      </c>
      <c r="U407" s="40" t="s">
        <v>1185</v>
      </c>
      <c r="V407" s="40" t="s">
        <v>1186</v>
      </c>
      <c r="W407" s="40" t="s">
        <v>1187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1188</v>
      </c>
      <c r="B408" s="31" t="s">
        <v>1189</v>
      </c>
      <c r="C408" s="31" t="s">
        <v>133</v>
      </c>
      <c r="D408" s="32" t="s">
        <v>21</v>
      </c>
      <c r="E408" s="33" t="s">
        <v>32</v>
      </c>
      <c r="F408" s="22"/>
      <c r="G408" s="34"/>
      <c r="H408" s="35"/>
      <c r="I408" s="36"/>
      <c r="J408" s="36"/>
      <c r="K408" s="37"/>
      <c r="L408" s="38">
        <f>DONNEE!$A$4</f>
        <v>32</v>
      </c>
      <c r="M408" s="39" t="str">
        <f>IFERROR(VLOOKUP(L408,Tab_Code_Magasin[],2,0),"")</f>
        <v>CE LA MARSA ERRIADH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73</v>
      </c>
      <c r="T408" s="40" t="str">
        <f t="shared" si="18"/>
        <v>32_A1_2020</v>
      </c>
      <c r="U408" s="40" t="s">
        <v>1141</v>
      </c>
      <c r="V408" s="40" t="s">
        <v>1190</v>
      </c>
      <c r="W408" s="40" t="s">
        <v>1191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1188</v>
      </c>
      <c r="B409" s="31" t="s">
        <v>1189</v>
      </c>
      <c r="C409" s="31" t="s">
        <v>1192</v>
      </c>
      <c r="D409" s="32" t="s">
        <v>21</v>
      </c>
      <c r="E409" s="33" t="s">
        <v>32</v>
      </c>
      <c r="F409" s="22"/>
      <c r="G409" s="34"/>
      <c r="H409" s="35"/>
      <c r="I409" s="36"/>
      <c r="J409" s="36"/>
      <c r="K409" s="37"/>
      <c r="L409" s="38">
        <f>DONNEE!$A$4</f>
        <v>32</v>
      </c>
      <c r="M409" s="39" t="str">
        <f>IFERROR(VLOOKUP(L409,Tab_Code_Magasin[],2,0),"")</f>
        <v>CE LA MARSA ERRIADH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73</v>
      </c>
      <c r="T409" s="40" t="str">
        <f t="shared" si="18"/>
        <v>32_A1_2020</v>
      </c>
      <c r="U409" s="40" t="s">
        <v>1145</v>
      </c>
      <c r="V409" s="40" t="s">
        <v>1193</v>
      </c>
      <c r="W409" s="40" t="s">
        <v>1194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1188</v>
      </c>
      <c r="B410" s="31" t="s">
        <v>1189</v>
      </c>
      <c r="C410" s="31" t="s">
        <v>432</v>
      </c>
      <c r="D410" s="32" t="s">
        <v>21</v>
      </c>
      <c r="E410" s="33" t="s">
        <v>32</v>
      </c>
      <c r="F410" s="22"/>
      <c r="G410" s="34"/>
      <c r="H410" s="35"/>
      <c r="I410" s="36"/>
      <c r="J410" s="36"/>
      <c r="K410" s="37"/>
      <c r="L410" s="38">
        <f>DONNEE!$A$4</f>
        <v>32</v>
      </c>
      <c r="M410" s="39" t="str">
        <f>IFERROR(VLOOKUP(L410,Tab_Code_Magasin[],2,0),"")</f>
        <v>CE LA MARSA ERRIADH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73</v>
      </c>
      <c r="T410" s="40" t="str">
        <f t="shared" si="18"/>
        <v>32_A1_2020</v>
      </c>
      <c r="U410" s="40" t="s">
        <v>1148</v>
      </c>
      <c r="V410" s="40" t="s">
        <v>1195</v>
      </c>
      <c r="W410" s="40" t="s">
        <v>1196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1188</v>
      </c>
      <c r="B411" s="31" t="s">
        <v>1189</v>
      </c>
      <c r="C411" s="56" t="s">
        <v>1197</v>
      </c>
      <c r="D411" s="32" t="s">
        <v>21</v>
      </c>
      <c r="E411" s="33" t="s">
        <v>32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32</v>
      </c>
      <c r="M411" s="39" t="str">
        <f>IFERROR(VLOOKUP(L411,Tab_Code_Magasin[],2,0),"")</f>
        <v>CE LA MARSA ERRIADH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73</v>
      </c>
      <c r="T411" s="40" t="str">
        <f t="shared" si="18"/>
        <v>32_A1_2020</v>
      </c>
      <c r="U411" s="40" t="s">
        <v>1151</v>
      </c>
      <c r="V411" s="40" t="s">
        <v>1198</v>
      </c>
      <c r="W411" s="40" t="s">
        <v>1199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1188</v>
      </c>
      <c r="B412" s="31" t="s">
        <v>1189</v>
      </c>
      <c r="C412" s="44" t="s">
        <v>1200</v>
      </c>
      <c r="D412" s="32" t="s">
        <v>21</v>
      </c>
      <c r="E412" s="33" t="s">
        <v>32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32</v>
      </c>
      <c r="M412" s="39" t="str">
        <f>IFERROR(VLOOKUP(L412,Tab_Code_Magasin[],2,0),"")</f>
        <v>CE LA MARSA ERRIADH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73</v>
      </c>
      <c r="T412" s="40" t="str">
        <f t="shared" si="18"/>
        <v>32_A1_2020</v>
      </c>
      <c r="U412" s="40" t="s">
        <v>1153</v>
      </c>
      <c r="V412" s="40" t="s">
        <v>1201</v>
      </c>
      <c r="W412" s="40" t="s">
        <v>1202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1188</v>
      </c>
      <c r="B413" s="31" t="s">
        <v>1189</v>
      </c>
      <c r="C413" s="31" t="s">
        <v>599</v>
      </c>
      <c r="D413" s="32" t="s">
        <v>21</v>
      </c>
      <c r="E413" s="33" t="s">
        <v>32</v>
      </c>
      <c r="F413" s="22"/>
      <c r="G413" s="34"/>
      <c r="H413" s="35"/>
      <c r="I413" s="36"/>
      <c r="J413" s="36"/>
      <c r="K413" s="37"/>
      <c r="L413" s="38">
        <f>DONNEE!$A$4</f>
        <v>32</v>
      </c>
      <c r="M413" s="39" t="str">
        <f>IFERROR(VLOOKUP(L413,Tab_Code_Magasin[],2,0),"")</f>
        <v>CE LA MARSA ERRIADH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73</v>
      </c>
      <c r="T413" s="40" t="str">
        <f t="shared" si="18"/>
        <v>32_A1_2020</v>
      </c>
      <c r="U413" s="40" t="s">
        <v>1155</v>
      </c>
      <c r="V413" s="40" t="s">
        <v>1203</v>
      </c>
      <c r="W413" s="40" t="s">
        <v>1204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1188</v>
      </c>
      <c r="B414" s="31" t="s">
        <v>1189</v>
      </c>
      <c r="C414" s="58" t="s">
        <v>1205</v>
      </c>
      <c r="D414" s="32" t="s">
        <v>21</v>
      </c>
      <c r="E414" s="33" t="s">
        <v>32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32</v>
      </c>
      <c r="M414" s="39" t="str">
        <f>IFERROR(VLOOKUP(L414,Tab_Code_Magasin[],2,0),"")</f>
        <v>CE LA MARSA ERRIADH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73</v>
      </c>
      <c r="T414" s="40" t="str">
        <f t="shared" si="18"/>
        <v>32_A1_2020</v>
      </c>
      <c r="U414" s="40" t="s">
        <v>1157</v>
      </c>
      <c r="V414" s="40" t="s">
        <v>1206</v>
      </c>
      <c r="W414" s="40" t="s">
        <v>1207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1188</v>
      </c>
      <c r="B415" s="31" t="s">
        <v>1189</v>
      </c>
      <c r="C415" s="42" t="s">
        <v>107</v>
      </c>
      <c r="D415" s="32" t="s">
        <v>21</v>
      </c>
      <c r="E415" s="33" t="s">
        <v>32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32</v>
      </c>
      <c r="M415" s="39" t="str">
        <f>IFERROR(VLOOKUP(L415,Tab_Code_Magasin[],2,0),"")</f>
        <v>CE LA MARSA ERRIADH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73</v>
      </c>
      <c r="T415" s="40" t="str">
        <f t="shared" si="18"/>
        <v>32_A1_2020</v>
      </c>
      <c r="U415" s="40" t="s">
        <v>1159</v>
      </c>
      <c r="V415" s="40" t="s">
        <v>1208</v>
      </c>
      <c r="W415" s="40" t="s">
        <v>1209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1188</v>
      </c>
      <c r="B416" s="31" t="s">
        <v>1189</v>
      </c>
      <c r="C416" s="31" t="s">
        <v>1210</v>
      </c>
      <c r="D416" s="32" t="s">
        <v>21</v>
      </c>
      <c r="E416" s="33" t="s">
        <v>32</v>
      </c>
      <c r="F416" s="22"/>
      <c r="G416" s="34"/>
      <c r="H416" s="35"/>
      <c r="I416" s="36"/>
      <c r="J416" s="36"/>
      <c r="K416" s="37"/>
      <c r="L416" s="38">
        <f>DONNEE!$A$4</f>
        <v>32</v>
      </c>
      <c r="M416" s="39" t="str">
        <f>IFERROR(VLOOKUP(L416,Tab_Code_Magasin[],2,0),"")</f>
        <v>CE LA MARSA ERRIADH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73</v>
      </c>
      <c r="T416" s="40" t="str">
        <f t="shared" si="18"/>
        <v>32_A1_2020</v>
      </c>
      <c r="U416" s="40" t="s">
        <v>1161</v>
      </c>
      <c r="V416" s="40" t="s">
        <v>1211</v>
      </c>
      <c r="W416" s="40" t="s">
        <v>1212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1188</v>
      </c>
      <c r="B417" s="31" t="s">
        <v>1062</v>
      </c>
      <c r="C417" s="31" t="s">
        <v>1213</v>
      </c>
      <c r="D417" s="32" t="s">
        <v>21</v>
      </c>
      <c r="E417" s="33" t="s">
        <v>32</v>
      </c>
      <c r="F417" s="22"/>
      <c r="G417" s="34"/>
      <c r="H417" s="35"/>
      <c r="I417" s="36"/>
      <c r="J417" s="36"/>
      <c r="K417" s="37"/>
      <c r="L417" s="38">
        <f>DONNEE!$A$4</f>
        <v>32</v>
      </c>
      <c r="M417" s="39" t="str">
        <f>IFERROR(VLOOKUP(L417,Tab_Code_Magasin[],2,0),"")</f>
        <v>CE LA MARSA ERRIADH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73</v>
      </c>
      <c r="T417" s="40" t="str">
        <f t="shared" si="18"/>
        <v>32_A1_2020</v>
      </c>
      <c r="U417" s="40" t="s">
        <v>1169</v>
      </c>
      <c r="V417" s="40" t="s">
        <v>1214</v>
      </c>
      <c r="W417" s="40" t="s">
        <v>1215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1188</v>
      </c>
      <c r="B418" s="31" t="s">
        <v>1062</v>
      </c>
      <c r="C418" s="44" t="s">
        <v>151</v>
      </c>
      <c r="D418" s="32" t="s">
        <v>21</v>
      </c>
      <c r="E418" s="33" t="s">
        <v>32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32</v>
      </c>
      <c r="M418" s="39" t="str">
        <f>IFERROR(VLOOKUP(L418,Tab_Code_Magasin[],2,0),"")</f>
        <v>CE LA MARSA ERRIADH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73</v>
      </c>
      <c r="T418" s="40" t="str">
        <f t="shared" si="18"/>
        <v>32_A1_2020</v>
      </c>
      <c r="U418" s="40" t="s">
        <v>1172</v>
      </c>
      <c r="V418" s="40" t="s">
        <v>1216</v>
      </c>
      <c r="W418" s="40" t="s">
        <v>1217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1188</v>
      </c>
      <c r="B419" s="31" t="s">
        <v>1062</v>
      </c>
      <c r="C419" s="31" t="s">
        <v>599</v>
      </c>
      <c r="D419" s="32" t="s">
        <v>21</v>
      </c>
      <c r="E419" s="33" t="s">
        <v>32</v>
      </c>
      <c r="F419" s="22"/>
      <c r="G419" s="34"/>
      <c r="H419" s="35"/>
      <c r="I419" s="36"/>
      <c r="J419" s="36"/>
      <c r="K419" s="37"/>
      <c r="L419" s="38">
        <f>DONNEE!$A$4</f>
        <v>32</v>
      </c>
      <c r="M419" s="39" t="str">
        <f>IFERROR(VLOOKUP(L419,Tab_Code_Magasin[],2,0),"")</f>
        <v>CE LA MARSA ERRIADH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73</v>
      </c>
      <c r="T419" s="40" t="str">
        <f t="shared" si="18"/>
        <v>32_A1_2020</v>
      </c>
      <c r="U419" s="40" t="s">
        <v>1175</v>
      </c>
      <c r="V419" s="40" t="s">
        <v>1218</v>
      </c>
      <c r="W419" s="40" t="s">
        <v>1219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1188</v>
      </c>
      <c r="B420" s="31" t="s">
        <v>1062</v>
      </c>
      <c r="C420" s="31" t="s">
        <v>875</v>
      </c>
      <c r="D420" s="32" t="s">
        <v>21</v>
      </c>
      <c r="E420" s="33" t="s">
        <v>32</v>
      </c>
      <c r="F420" s="22"/>
      <c r="G420" s="34"/>
      <c r="H420" s="35"/>
      <c r="I420" s="36"/>
      <c r="J420" s="36"/>
      <c r="K420" s="37"/>
      <c r="L420" s="38">
        <f>DONNEE!$A$4</f>
        <v>32</v>
      </c>
      <c r="M420" s="39" t="str">
        <f>IFERROR(VLOOKUP(L420,Tab_Code_Magasin[],2,0),"")</f>
        <v>CE LA MARSA ERRIADH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73</v>
      </c>
      <c r="T420" s="40" t="str">
        <f t="shared" si="18"/>
        <v>32_A1_2020</v>
      </c>
      <c r="U420" s="40" t="s">
        <v>1178</v>
      </c>
      <c r="V420" s="40" t="s">
        <v>1220</v>
      </c>
      <c r="W420" s="40" t="s">
        <v>1221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1188</v>
      </c>
      <c r="B421" s="31" t="s">
        <v>1062</v>
      </c>
      <c r="C421" s="42" t="s">
        <v>1222</v>
      </c>
      <c r="D421" s="32" t="s">
        <v>21</v>
      </c>
      <c r="E421" s="33" t="s">
        <v>32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32</v>
      </c>
      <c r="M421" s="39" t="str">
        <f>IFERROR(VLOOKUP(L421,Tab_Code_Magasin[],2,0),"")</f>
        <v>CE LA MARSA ERRIADH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73</v>
      </c>
      <c r="T421" s="40" t="str">
        <f t="shared" si="18"/>
        <v>32_A1_2020</v>
      </c>
      <c r="U421" s="40" t="s">
        <v>1181</v>
      </c>
      <c r="V421" s="40" t="s">
        <v>1223</v>
      </c>
      <c r="W421" s="40" t="s">
        <v>1224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1188</v>
      </c>
      <c r="B422" s="31" t="s">
        <v>1062</v>
      </c>
      <c r="C422" s="42" t="s">
        <v>205</v>
      </c>
      <c r="D422" s="32" t="s">
        <v>21</v>
      </c>
      <c r="E422" s="33" t="s">
        <v>32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32</v>
      </c>
      <c r="M422" s="39" t="str">
        <f>IFERROR(VLOOKUP(L422,Tab_Code_Magasin[],2,0),"")</f>
        <v>CE LA MARSA ERRIADH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73</v>
      </c>
      <c r="T422" s="40" t="str">
        <f t="shared" si="18"/>
        <v>32_A1_2020</v>
      </c>
      <c r="U422" s="40" t="s">
        <v>1184</v>
      </c>
      <c r="V422" s="40" t="s">
        <v>1225</v>
      </c>
      <c r="W422" s="40" t="s">
        <v>1226</v>
      </c>
      <c r="X422" s="45" t="s">
        <v>499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1188</v>
      </c>
      <c r="B423" s="31" t="s">
        <v>114</v>
      </c>
      <c r="C423" s="31" t="s">
        <v>115</v>
      </c>
      <c r="D423" s="32" t="s">
        <v>21</v>
      </c>
      <c r="E423" s="33" t="s">
        <v>32</v>
      </c>
      <c r="F423" s="43"/>
      <c r="G423" s="34"/>
      <c r="H423" s="35"/>
      <c r="I423" s="36"/>
      <c r="J423" s="36"/>
      <c r="K423" s="37"/>
      <c r="L423" s="38">
        <f>DONNEE!$A$4</f>
        <v>32</v>
      </c>
      <c r="M423" s="39" t="str">
        <f>IFERROR(VLOOKUP(L423,Tab_Code_Magasin[],2,0),"")</f>
        <v>CE LA MARSA ERRIADH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73</v>
      </c>
      <c r="T423" s="40" t="str">
        <f t="shared" si="18"/>
        <v>32_A1_2020</v>
      </c>
      <c r="U423" s="40" t="s">
        <v>1227</v>
      </c>
      <c r="V423" s="40" t="s">
        <v>1228</v>
      </c>
      <c r="W423" s="40" t="s">
        <v>1229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1188</v>
      </c>
      <c r="B424" s="31" t="s">
        <v>114</v>
      </c>
      <c r="C424" s="42" t="s">
        <v>107</v>
      </c>
      <c r="D424" s="32" t="s">
        <v>21</v>
      </c>
      <c r="E424" s="33" t="s">
        <v>32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32</v>
      </c>
      <c r="M424" s="39" t="str">
        <f>IFERROR(VLOOKUP(L424,Tab_Code_Magasin[],2,0),"")</f>
        <v>CE LA MARSA ERRIADH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73</v>
      </c>
      <c r="T424" s="40" t="str">
        <f t="shared" si="18"/>
        <v>32_A1_2020</v>
      </c>
      <c r="U424" s="40" t="s">
        <v>1230</v>
      </c>
      <c r="V424" s="40" t="s">
        <v>1231</v>
      </c>
      <c r="W424" s="40" t="s">
        <v>1232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1188</v>
      </c>
      <c r="B425" s="31" t="s">
        <v>114</v>
      </c>
      <c r="C425" s="31" t="s">
        <v>118</v>
      </c>
      <c r="D425" s="32" t="s">
        <v>21</v>
      </c>
      <c r="E425" s="33" t="s">
        <v>32</v>
      </c>
      <c r="F425" s="22"/>
      <c r="G425" s="34"/>
      <c r="H425" s="35"/>
      <c r="I425" s="36"/>
      <c r="J425" s="36"/>
      <c r="K425" s="37"/>
      <c r="L425" s="38">
        <f>DONNEE!$A$4</f>
        <v>32</v>
      </c>
      <c r="M425" s="39" t="str">
        <f>IFERROR(VLOOKUP(L425,Tab_Code_Magasin[],2,0),"")</f>
        <v>CE LA MARSA ERRIADH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73</v>
      </c>
      <c r="T425" s="40" t="str">
        <f t="shared" si="18"/>
        <v>32_A1_2020</v>
      </c>
      <c r="U425" s="40" t="s">
        <v>1233</v>
      </c>
      <c r="V425" s="40" t="s">
        <v>1234</v>
      </c>
      <c r="W425" s="40" t="s">
        <v>1235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1188</v>
      </c>
      <c r="B426" s="31" t="s">
        <v>114</v>
      </c>
      <c r="C426" s="51" t="s">
        <v>304</v>
      </c>
      <c r="D426" s="32" t="s">
        <v>21</v>
      </c>
      <c r="E426" s="33" t="s">
        <v>32</v>
      </c>
      <c r="F426" s="22"/>
      <c r="G426" s="34"/>
      <c r="H426" s="35"/>
      <c r="I426" s="36"/>
      <c r="J426" s="36"/>
      <c r="K426" s="37"/>
      <c r="L426" s="38">
        <f>DONNEE!$A$4</f>
        <v>32</v>
      </c>
      <c r="M426" s="39" t="str">
        <f>IFERROR(VLOOKUP(L426,Tab_Code_Magasin[],2,0),"")</f>
        <v>CE LA MARSA ERRIADH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73</v>
      </c>
      <c r="T426" s="40" t="str">
        <f t="shared" si="18"/>
        <v>32_A1_2020</v>
      </c>
      <c r="U426" s="40" t="s">
        <v>1236</v>
      </c>
      <c r="V426" s="40" t="s">
        <v>1237</v>
      </c>
      <c r="W426" s="40" t="s">
        <v>1238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1188</v>
      </c>
      <c r="B427" s="31" t="s">
        <v>114</v>
      </c>
      <c r="C427" s="51" t="s">
        <v>310</v>
      </c>
      <c r="D427" s="32" t="s">
        <v>21</v>
      </c>
      <c r="E427" s="33" t="s">
        <v>32</v>
      </c>
      <c r="F427" s="22"/>
      <c r="G427" s="34"/>
      <c r="H427" s="35"/>
      <c r="I427" s="36"/>
      <c r="J427" s="36"/>
      <c r="K427" s="37"/>
      <c r="L427" s="38">
        <f>DONNEE!$A$4</f>
        <v>32</v>
      </c>
      <c r="M427" s="39" t="str">
        <f>IFERROR(VLOOKUP(L427,Tab_Code_Magasin[],2,0),"")</f>
        <v>CE LA MARSA ERRIADH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73</v>
      </c>
      <c r="T427" s="40" t="str">
        <f t="shared" si="18"/>
        <v>32_A1_2020</v>
      </c>
      <c r="U427" s="40" t="s">
        <v>1239</v>
      </c>
      <c r="V427" s="40" t="s">
        <v>1240</v>
      </c>
      <c r="W427" s="40" t="s">
        <v>1241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1188</v>
      </c>
      <c r="B428" s="31" t="s">
        <v>114</v>
      </c>
      <c r="C428" s="31" t="s">
        <v>124</v>
      </c>
      <c r="D428" s="32" t="s">
        <v>21</v>
      </c>
      <c r="E428" s="33" t="s">
        <v>32</v>
      </c>
      <c r="F428" s="22"/>
      <c r="G428" s="34"/>
      <c r="H428" s="35"/>
      <c r="I428" s="36"/>
      <c r="J428" s="36"/>
      <c r="K428" s="37"/>
      <c r="L428" s="38">
        <f>DONNEE!$A$4</f>
        <v>32</v>
      </c>
      <c r="M428" s="39" t="str">
        <f>IFERROR(VLOOKUP(L428,Tab_Code_Magasin[],2,0),"")</f>
        <v>CE LA MARSA ERRIADH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73</v>
      </c>
      <c r="T428" s="40" t="str">
        <f t="shared" si="18"/>
        <v>32_A1_2020</v>
      </c>
      <c r="U428" s="40" t="s">
        <v>1242</v>
      </c>
      <c r="V428" s="40" t="s">
        <v>1243</v>
      </c>
      <c r="W428" s="40" t="s">
        <v>1244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1188</v>
      </c>
      <c r="B429" s="31" t="s">
        <v>127</v>
      </c>
      <c r="C429" s="31" t="s">
        <v>128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32</v>
      </c>
      <c r="M429" s="39" t="str">
        <f>IFERROR(VLOOKUP(L429,Tab_Code_Magasin[],2,0),"")</f>
        <v>CE LA MARSA ERRIADH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73</v>
      </c>
      <c r="T429" s="40" t="str">
        <f t="shared" si="18"/>
        <v>32_A1_2020</v>
      </c>
      <c r="U429" s="40" t="s">
        <v>1245</v>
      </c>
      <c r="V429" s="40" t="s">
        <v>1246</v>
      </c>
      <c r="W429" s="40" t="s">
        <v>1247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1248</v>
      </c>
      <c r="B430" s="31" t="s">
        <v>1249</v>
      </c>
      <c r="C430" s="51" t="s">
        <v>1250</v>
      </c>
      <c r="D430" s="32" t="s">
        <v>21</v>
      </c>
      <c r="E430" s="33" t="s">
        <v>32</v>
      </c>
      <c r="F430" s="22"/>
      <c r="G430" s="34"/>
      <c r="H430" s="35"/>
      <c r="I430" s="36"/>
      <c r="J430" s="36"/>
      <c r="K430" s="37"/>
      <c r="L430" s="38">
        <f>DONNEE!$A$4</f>
        <v>32</v>
      </c>
      <c r="M430" s="39" t="str">
        <f>IFERROR(VLOOKUP(L430,Tab_Code_Magasin[],2,0),"")</f>
        <v>CE LA MARSA ERRIADH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73</v>
      </c>
      <c r="T430" s="40" t="str">
        <f t="shared" si="18"/>
        <v>32_A1_2020</v>
      </c>
      <c r="U430" s="40" t="s">
        <v>1207</v>
      </c>
      <c r="V430" s="40" t="s">
        <v>1251</v>
      </c>
      <c r="W430" s="40" t="s">
        <v>1252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1248</v>
      </c>
      <c r="B431" s="31" t="s">
        <v>1249</v>
      </c>
      <c r="C431" s="51" t="s">
        <v>1253</v>
      </c>
      <c r="D431" s="32" t="s">
        <v>21</v>
      </c>
      <c r="E431" s="33" t="s">
        <v>32</v>
      </c>
      <c r="F431" s="22"/>
      <c r="G431" s="34"/>
      <c r="H431" s="35"/>
      <c r="I431" s="36"/>
      <c r="J431" s="36"/>
      <c r="K431" s="37"/>
      <c r="L431" s="38">
        <f>DONNEE!$A$4</f>
        <v>32</v>
      </c>
      <c r="M431" s="39" t="str">
        <f>IFERROR(VLOOKUP(L431,Tab_Code_Magasin[],2,0),"")</f>
        <v>CE LA MARSA ERRIADH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73</v>
      </c>
      <c r="T431" s="40" t="str">
        <f t="shared" si="18"/>
        <v>32_A1_2020</v>
      </c>
      <c r="U431" s="40" t="s">
        <v>1209</v>
      </c>
      <c r="V431" s="40" t="s">
        <v>1254</v>
      </c>
      <c r="W431" s="40" t="s">
        <v>1255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1248</v>
      </c>
      <c r="B432" s="31" t="s">
        <v>1249</v>
      </c>
      <c r="C432" s="51" t="s">
        <v>1256</v>
      </c>
      <c r="D432" s="32" t="s">
        <v>21</v>
      </c>
      <c r="E432" s="33" t="s">
        <v>32</v>
      </c>
      <c r="F432" s="22"/>
      <c r="G432" s="34"/>
      <c r="H432" s="35"/>
      <c r="I432" s="36"/>
      <c r="J432" s="36"/>
      <c r="K432" s="37"/>
      <c r="L432" s="38">
        <f>DONNEE!$A$4</f>
        <v>32</v>
      </c>
      <c r="M432" s="39" t="str">
        <f>IFERROR(VLOOKUP(L432,Tab_Code_Magasin[],2,0),"")</f>
        <v>CE LA MARSA ERRIADH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73</v>
      </c>
      <c r="T432" s="40" t="str">
        <f t="shared" si="18"/>
        <v>32_A1_2020</v>
      </c>
      <c r="U432" s="40" t="s">
        <v>1212</v>
      </c>
      <c r="V432" s="40" t="s">
        <v>1257</v>
      </c>
      <c r="W432" s="40" t="s">
        <v>1258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1248</v>
      </c>
      <c r="B433" s="31" t="s">
        <v>1249</v>
      </c>
      <c r="C433" s="51" t="s">
        <v>1259</v>
      </c>
      <c r="D433" s="32" t="s">
        <v>21</v>
      </c>
      <c r="E433" s="33" t="s">
        <v>32</v>
      </c>
      <c r="F433" s="22"/>
      <c r="G433" s="34"/>
      <c r="H433" s="35"/>
      <c r="I433" s="36"/>
      <c r="J433" s="36"/>
      <c r="K433" s="37"/>
      <c r="L433" s="38">
        <f>DONNEE!$A$4</f>
        <v>32</v>
      </c>
      <c r="M433" s="39" t="str">
        <f>IFERROR(VLOOKUP(L433,Tab_Code_Magasin[],2,0),"")</f>
        <v>CE LA MARSA ERRIADH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73</v>
      </c>
      <c r="T433" s="40" t="str">
        <f t="shared" si="18"/>
        <v>32_A1_2020</v>
      </c>
      <c r="U433" s="40" t="s">
        <v>1260</v>
      </c>
      <c r="V433" s="40" t="s">
        <v>1261</v>
      </c>
      <c r="W433" s="40" t="s">
        <v>1262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1248</v>
      </c>
      <c r="B434" s="31" t="s">
        <v>1249</v>
      </c>
      <c r="C434" s="44" t="s">
        <v>261</v>
      </c>
      <c r="D434" s="32" t="s">
        <v>21</v>
      </c>
      <c r="E434" s="33" t="s">
        <v>32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32</v>
      </c>
      <c r="M434" s="39" t="str">
        <f>IFERROR(VLOOKUP(L434,Tab_Code_Magasin[],2,0),"")</f>
        <v>CE LA MARSA ERRIADH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73</v>
      </c>
      <c r="T434" s="40" t="str">
        <f t="shared" si="18"/>
        <v>32_A1_2020</v>
      </c>
      <c r="U434" s="40" t="s">
        <v>1263</v>
      </c>
      <c r="V434" s="40" t="s">
        <v>1264</v>
      </c>
      <c r="W434" s="40" t="s">
        <v>1265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1248</v>
      </c>
      <c r="B435" s="31" t="s">
        <v>1249</v>
      </c>
      <c r="C435" s="51" t="s">
        <v>599</v>
      </c>
      <c r="D435" s="32" t="s">
        <v>21</v>
      </c>
      <c r="E435" s="33" t="s">
        <v>32</v>
      </c>
      <c r="F435" s="22"/>
      <c r="G435" s="34"/>
      <c r="H435" s="35"/>
      <c r="I435" s="36"/>
      <c r="J435" s="36"/>
      <c r="K435" s="37"/>
      <c r="L435" s="38">
        <f>DONNEE!$A$4</f>
        <v>32</v>
      </c>
      <c r="M435" s="39" t="str">
        <f>IFERROR(VLOOKUP(L435,Tab_Code_Magasin[],2,0),"")</f>
        <v>CE LA MARSA ERRIADH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73</v>
      </c>
      <c r="T435" s="40" t="str">
        <f t="shared" si="18"/>
        <v>32_A1_2020</v>
      </c>
      <c r="U435" s="40" t="s">
        <v>1266</v>
      </c>
      <c r="V435" s="40" t="s">
        <v>1267</v>
      </c>
      <c r="W435" s="40" t="s">
        <v>1268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1248</v>
      </c>
      <c r="B436" s="31" t="s">
        <v>1249</v>
      </c>
      <c r="C436" s="51" t="s">
        <v>1269</v>
      </c>
      <c r="D436" s="32" t="s">
        <v>21</v>
      </c>
      <c r="E436" s="33" t="s">
        <v>32</v>
      </c>
      <c r="F436" s="22"/>
      <c r="G436" s="34"/>
      <c r="H436" s="35"/>
      <c r="I436" s="36"/>
      <c r="J436" s="36"/>
      <c r="K436" s="37"/>
      <c r="L436" s="38">
        <f>DONNEE!$A$4</f>
        <v>32</v>
      </c>
      <c r="M436" s="39" t="str">
        <f>IFERROR(VLOOKUP(L436,Tab_Code_Magasin[],2,0),"")</f>
        <v>CE LA MARSA ERRIADH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73</v>
      </c>
      <c r="T436" s="40" t="str">
        <f t="shared" si="18"/>
        <v>32_A1_2020</v>
      </c>
      <c r="U436" s="40" t="s">
        <v>1270</v>
      </c>
      <c r="V436" s="40" t="s">
        <v>1271</v>
      </c>
      <c r="W436" s="40" t="s">
        <v>1272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1248</v>
      </c>
      <c r="B437" s="31" t="s">
        <v>1249</v>
      </c>
      <c r="C437" s="44" t="s">
        <v>1273</v>
      </c>
      <c r="D437" s="32" t="s">
        <v>21</v>
      </c>
      <c r="E437" s="33" t="s">
        <v>32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32</v>
      </c>
      <c r="M437" s="39" t="str">
        <f>IFERROR(VLOOKUP(L437,Tab_Code_Magasin[],2,0),"")</f>
        <v>CE LA MARSA ERRIADH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73</v>
      </c>
      <c r="T437" s="40" t="str">
        <f t="shared" si="18"/>
        <v>32_A1_2020</v>
      </c>
      <c r="U437" s="40" t="s">
        <v>1215</v>
      </c>
      <c r="V437" s="40" t="s">
        <v>1274</v>
      </c>
      <c r="W437" s="40" t="s">
        <v>1275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1248</v>
      </c>
      <c r="B438" s="31" t="s">
        <v>1276</v>
      </c>
      <c r="C438" s="31" t="s">
        <v>257</v>
      </c>
      <c r="D438" s="32" t="s">
        <v>21</v>
      </c>
      <c r="E438" s="33" t="s">
        <v>32</v>
      </c>
      <c r="F438" s="22"/>
      <c r="G438" s="34"/>
      <c r="H438" s="35"/>
      <c r="I438" s="36"/>
      <c r="J438" s="36"/>
      <c r="K438" s="37"/>
      <c r="L438" s="38">
        <f>DONNEE!$A$4</f>
        <v>32</v>
      </c>
      <c r="M438" s="39" t="str">
        <f>IFERROR(VLOOKUP(L438,Tab_Code_Magasin[],2,0),"")</f>
        <v>CE LA MARSA ERRIADH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73</v>
      </c>
      <c r="T438" s="40" t="str">
        <f t="shared" si="18"/>
        <v>32_A1_2020</v>
      </c>
      <c r="U438" s="40" t="s">
        <v>1226</v>
      </c>
      <c r="V438" s="40" t="s">
        <v>1277</v>
      </c>
      <c r="W438" s="40" t="s">
        <v>1278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1248</v>
      </c>
      <c r="B439" s="31" t="s">
        <v>1276</v>
      </c>
      <c r="C439" s="44" t="s">
        <v>261</v>
      </c>
      <c r="D439" s="32" t="s">
        <v>21</v>
      </c>
      <c r="E439" s="33" t="s">
        <v>32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32</v>
      </c>
      <c r="M439" s="39" t="str">
        <f>IFERROR(VLOOKUP(L439,Tab_Code_Magasin[],2,0),"")</f>
        <v>CE LA MARSA ERRIADH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73</v>
      </c>
      <c r="T439" s="40" t="str">
        <f t="shared" si="18"/>
        <v>32_A1_2020</v>
      </c>
      <c r="U439" s="40" t="s">
        <v>1279</v>
      </c>
      <c r="V439" s="40" t="s">
        <v>1280</v>
      </c>
      <c r="W439" s="40" t="s">
        <v>1281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1248</v>
      </c>
      <c r="B440" s="31" t="s">
        <v>1276</v>
      </c>
      <c r="C440" s="31" t="s">
        <v>875</v>
      </c>
      <c r="D440" s="32" t="s">
        <v>21</v>
      </c>
      <c r="E440" s="33" t="s">
        <v>32</v>
      </c>
      <c r="F440" s="22"/>
      <c r="G440" s="34"/>
      <c r="H440" s="35"/>
      <c r="I440" s="36"/>
      <c r="J440" s="36"/>
      <c r="K440" s="37"/>
      <c r="L440" s="38">
        <f>DONNEE!$A$4</f>
        <v>32</v>
      </c>
      <c r="M440" s="39" t="str">
        <f>IFERROR(VLOOKUP(L440,Tab_Code_Magasin[],2,0),"")</f>
        <v>CE LA MARSA ERRIADH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73</v>
      </c>
      <c r="T440" s="40" t="str">
        <f t="shared" si="18"/>
        <v>32_A1_2020</v>
      </c>
      <c r="U440" s="40" t="s">
        <v>1229</v>
      </c>
      <c r="V440" s="40" t="s">
        <v>1282</v>
      </c>
      <c r="W440" s="40" t="s">
        <v>1283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1248</v>
      </c>
      <c r="B441" s="31" t="s">
        <v>1276</v>
      </c>
      <c r="C441" s="31" t="s">
        <v>1284</v>
      </c>
      <c r="D441" s="32" t="s">
        <v>21</v>
      </c>
      <c r="E441" s="33" t="s">
        <v>32</v>
      </c>
      <c r="F441" s="22"/>
      <c r="G441" s="34"/>
      <c r="H441" s="35"/>
      <c r="I441" s="36"/>
      <c r="J441" s="36"/>
      <c r="K441" s="37"/>
      <c r="L441" s="38">
        <f>DONNEE!$A$4</f>
        <v>32</v>
      </c>
      <c r="M441" s="39" t="str">
        <f>IFERROR(VLOOKUP(L441,Tab_Code_Magasin[],2,0),"")</f>
        <v>CE LA MARSA ERRIADH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73</v>
      </c>
      <c r="T441" s="40" t="str">
        <f t="shared" si="18"/>
        <v>32_A1_2020</v>
      </c>
      <c r="U441" s="40" t="s">
        <v>1232</v>
      </c>
      <c r="V441" s="40" t="s">
        <v>1285</v>
      </c>
      <c r="W441" s="40" t="s">
        <v>1286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1248</v>
      </c>
      <c r="B442" s="31" t="s">
        <v>1276</v>
      </c>
      <c r="C442" s="31" t="s">
        <v>1287</v>
      </c>
      <c r="D442" s="32" t="s">
        <v>21</v>
      </c>
      <c r="E442" s="33" t="s">
        <v>32</v>
      </c>
      <c r="F442" s="22"/>
      <c r="G442" s="34"/>
      <c r="H442" s="35"/>
      <c r="I442" s="36"/>
      <c r="J442" s="36"/>
      <c r="K442" s="37"/>
      <c r="L442" s="38">
        <f>DONNEE!$A$4</f>
        <v>32</v>
      </c>
      <c r="M442" s="39" t="str">
        <f>IFERROR(VLOOKUP(L442,Tab_Code_Magasin[],2,0),"")</f>
        <v>CE LA MARSA ERRIADH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73</v>
      </c>
      <c r="T442" s="40" t="str">
        <f t="shared" si="18"/>
        <v>32_A1_2020</v>
      </c>
      <c r="U442" s="40" t="s">
        <v>1235</v>
      </c>
      <c r="V442" s="40" t="s">
        <v>1288</v>
      </c>
      <c r="W442" s="40" t="s">
        <v>1289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1248</v>
      </c>
      <c r="B443" s="31" t="s">
        <v>1276</v>
      </c>
      <c r="C443" s="51" t="s">
        <v>1290</v>
      </c>
      <c r="D443" s="32" t="s">
        <v>21</v>
      </c>
      <c r="E443" s="33" t="s">
        <v>32</v>
      </c>
      <c r="F443" s="22"/>
      <c r="G443" s="34"/>
      <c r="H443" s="35"/>
      <c r="I443" s="36"/>
      <c r="J443" s="36"/>
      <c r="K443" s="37"/>
      <c r="L443" s="38">
        <f>DONNEE!$A$4</f>
        <v>32</v>
      </c>
      <c r="M443" s="39" t="str">
        <f>IFERROR(VLOOKUP(L443,Tab_Code_Magasin[],2,0),"")</f>
        <v>CE LA MARSA ERRIADH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73</v>
      </c>
      <c r="T443" s="40" t="str">
        <f t="shared" si="18"/>
        <v>32_A1_2020</v>
      </c>
      <c r="U443" s="40" t="s">
        <v>1238</v>
      </c>
      <c r="V443" s="40" t="s">
        <v>1291</v>
      </c>
      <c r="W443" s="40" t="s">
        <v>1292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1248</v>
      </c>
      <c r="B444" s="31" t="s">
        <v>1276</v>
      </c>
      <c r="C444" s="51" t="s">
        <v>1293</v>
      </c>
      <c r="D444" s="32" t="s">
        <v>21</v>
      </c>
      <c r="E444" s="33" t="s">
        <v>32</v>
      </c>
      <c r="F444" s="22"/>
      <c r="G444" s="34"/>
      <c r="H444" s="35"/>
      <c r="I444" s="36"/>
      <c r="J444" s="36"/>
      <c r="K444" s="37"/>
      <c r="L444" s="38">
        <f>DONNEE!$A$4</f>
        <v>32</v>
      </c>
      <c r="M444" s="39" t="str">
        <f>IFERROR(VLOOKUP(L444,Tab_Code_Magasin[],2,0),"")</f>
        <v>CE LA MARSA ERRIADH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73</v>
      </c>
      <c r="T444" s="40" t="str">
        <f t="shared" si="18"/>
        <v>32_A1_2020</v>
      </c>
      <c r="U444" s="40" t="s">
        <v>1241</v>
      </c>
      <c r="V444" s="40" t="s">
        <v>1294</v>
      </c>
      <c r="W444" s="40" t="s">
        <v>1295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1248</v>
      </c>
      <c r="B445" s="31" t="s">
        <v>1276</v>
      </c>
      <c r="C445" s="52" t="s">
        <v>1273</v>
      </c>
      <c r="D445" s="32" t="s">
        <v>21</v>
      </c>
      <c r="E445" s="33" t="s">
        <v>32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32</v>
      </c>
      <c r="M445" s="39" t="str">
        <f>IFERROR(VLOOKUP(L445,Tab_Code_Magasin[],2,0),"")</f>
        <v>CE LA MARSA ERRIADH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73</v>
      </c>
      <c r="T445" s="40" t="str">
        <f t="shared" si="18"/>
        <v>32_A1_2020</v>
      </c>
      <c r="U445" s="40" t="s">
        <v>1244</v>
      </c>
      <c r="V445" s="40" t="s">
        <v>1296</v>
      </c>
      <c r="W445" s="40" t="s">
        <v>1297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1248</v>
      </c>
      <c r="B446" s="31" t="s">
        <v>1276</v>
      </c>
      <c r="C446" s="42" t="s">
        <v>1298</v>
      </c>
      <c r="D446" s="32" t="s">
        <v>21</v>
      </c>
      <c r="E446" s="33" t="s">
        <v>32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32</v>
      </c>
      <c r="M446" s="39" t="str">
        <f>IFERROR(VLOOKUP(L446,Tab_Code_Magasin[],2,0),"")</f>
        <v>CE LA MARSA ERRIADH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73</v>
      </c>
      <c r="T446" s="40" t="str">
        <f t="shared" si="18"/>
        <v>32_A1_2020</v>
      </c>
      <c r="U446" s="40" t="s">
        <v>1247</v>
      </c>
      <c r="V446" s="40" t="s">
        <v>1299</v>
      </c>
      <c r="W446" s="40" t="s">
        <v>1300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1248</v>
      </c>
      <c r="B447" s="31" t="s">
        <v>1301</v>
      </c>
      <c r="C447" s="31" t="s">
        <v>257</v>
      </c>
      <c r="D447" s="32" t="s">
        <v>21</v>
      </c>
      <c r="E447" s="33" t="s">
        <v>32</v>
      </c>
      <c r="F447" s="22"/>
      <c r="G447" s="34"/>
      <c r="H447" s="35"/>
      <c r="I447" s="36"/>
      <c r="J447" s="36"/>
      <c r="K447" s="37"/>
      <c r="L447" s="38">
        <f>DONNEE!$A$4</f>
        <v>32</v>
      </c>
      <c r="M447" s="39" t="str">
        <f>IFERROR(VLOOKUP(L447,Tab_Code_Magasin[],2,0),"")</f>
        <v>CE LA MARSA ERRIADH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73</v>
      </c>
      <c r="T447" s="40" t="str">
        <f t="shared" si="18"/>
        <v>32_A1_2020</v>
      </c>
      <c r="U447" s="40" t="s">
        <v>1302</v>
      </c>
      <c r="V447" s="40" t="s">
        <v>1303</v>
      </c>
      <c r="W447" s="40" t="s">
        <v>1304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1248</v>
      </c>
      <c r="B448" s="31" t="s">
        <v>1301</v>
      </c>
      <c r="C448" s="44" t="s">
        <v>261</v>
      </c>
      <c r="D448" s="32" t="s">
        <v>21</v>
      </c>
      <c r="E448" s="33" t="s">
        <v>32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32</v>
      </c>
      <c r="M448" s="39" t="str">
        <f>IFERROR(VLOOKUP(L448,Tab_Code_Magasin[],2,0),"")</f>
        <v>CE LA MARSA ERRIADH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73</v>
      </c>
      <c r="T448" s="40" t="str">
        <f t="shared" si="18"/>
        <v>32_A1_2020</v>
      </c>
      <c r="U448" s="40" t="s">
        <v>1305</v>
      </c>
      <c r="V448" s="40" t="s">
        <v>1306</v>
      </c>
      <c r="W448" s="40" t="s">
        <v>1307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1248</v>
      </c>
      <c r="B449" s="31" t="s">
        <v>1301</v>
      </c>
      <c r="C449" s="31" t="s">
        <v>1308</v>
      </c>
      <c r="D449" s="32" t="s">
        <v>21</v>
      </c>
      <c r="E449" s="33" t="s">
        <v>32</v>
      </c>
      <c r="F449" s="22"/>
      <c r="G449" s="34"/>
      <c r="H449" s="35"/>
      <c r="I449" s="36"/>
      <c r="J449" s="36"/>
      <c r="K449" s="37"/>
      <c r="L449" s="38">
        <f>DONNEE!$A$4</f>
        <v>32</v>
      </c>
      <c r="M449" s="39" t="str">
        <f>IFERROR(VLOOKUP(L449,Tab_Code_Magasin[],2,0),"")</f>
        <v>CE LA MARSA ERRIADH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73</v>
      </c>
      <c r="T449" s="40" t="str">
        <f t="shared" si="18"/>
        <v>32_A1_2020</v>
      </c>
      <c r="U449" s="40" t="s">
        <v>1309</v>
      </c>
      <c r="V449" s="40" t="s">
        <v>1310</v>
      </c>
      <c r="W449" s="40" t="s">
        <v>1311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1248</v>
      </c>
      <c r="B450" s="31" t="s">
        <v>1301</v>
      </c>
      <c r="C450" s="31" t="s">
        <v>1312</v>
      </c>
      <c r="D450" s="32" t="s">
        <v>21</v>
      </c>
      <c r="E450" s="33" t="s">
        <v>32</v>
      </c>
      <c r="F450" s="22"/>
      <c r="G450" s="34"/>
      <c r="H450" s="35"/>
      <c r="I450" s="36"/>
      <c r="J450" s="36"/>
      <c r="K450" s="37"/>
      <c r="L450" s="38">
        <f>DONNEE!$A$4</f>
        <v>32</v>
      </c>
      <c r="M450" s="39" t="str">
        <f>IFERROR(VLOOKUP(L450,Tab_Code_Magasin[],2,0),"")</f>
        <v>CE LA MARSA ERRIADH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73</v>
      </c>
      <c r="T450" s="40" t="str">
        <f t="shared" si="18"/>
        <v>32_A1_2020</v>
      </c>
      <c r="U450" s="40" t="s">
        <v>1313</v>
      </c>
      <c r="V450" s="40" t="s">
        <v>1314</v>
      </c>
      <c r="W450" s="40" t="s">
        <v>1315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1248</v>
      </c>
      <c r="B451" s="31" t="s">
        <v>1301</v>
      </c>
      <c r="C451" s="51" t="s">
        <v>1290</v>
      </c>
      <c r="D451" s="32" t="s">
        <v>21</v>
      </c>
      <c r="E451" s="33" t="s">
        <v>32</v>
      </c>
      <c r="F451" s="22"/>
      <c r="G451" s="34"/>
      <c r="H451" s="35"/>
      <c r="I451" s="36"/>
      <c r="J451" s="36"/>
      <c r="K451" s="37"/>
      <c r="L451" s="38">
        <f>DONNEE!$A$4</f>
        <v>32</v>
      </c>
      <c r="M451" s="39" t="str">
        <f>IFERROR(VLOOKUP(L451,Tab_Code_Magasin[],2,0),"")</f>
        <v>CE LA MARSA ERRIADH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73</v>
      </c>
      <c r="T451" s="40" t="str">
        <f t="shared" si="18"/>
        <v>32_A1_2020</v>
      </c>
      <c r="U451" s="40" t="s">
        <v>1316</v>
      </c>
      <c r="V451" s="40" t="s">
        <v>1317</v>
      </c>
      <c r="W451" s="40" t="s">
        <v>1318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1248</v>
      </c>
      <c r="B452" s="31" t="s">
        <v>1301</v>
      </c>
      <c r="C452" s="51" t="s">
        <v>1293</v>
      </c>
      <c r="D452" s="32" t="s">
        <v>21</v>
      </c>
      <c r="E452" s="33" t="s">
        <v>32</v>
      </c>
      <c r="F452" s="22"/>
      <c r="G452" s="34"/>
      <c r="H452" s="35"/>
      <c r="I452" s="36"/>
      <c r="J452" s="36"/>
      <c r="K452" s="37"/>
      <c r="L452" s="38">
        <f>DONNEE!$A$4</f>
        <v>32</v>
      </c>
      <c r="M452" s="39" t="str">
        <f>IFERROR(VLOOKUP(L452,Tab_Code_Magasin[],2,0),"")</f>
        <v>CE LA MARSA ERRIADH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73</v>
      </c>
      <c r="T452" s="40" t="str">
        <f t="shared" si="18"/>
        <v>32_A1_2020</v>
      </c>
      <c r="U452" s="40" t="s">
        <v>1319</v>
      </c>
      <c r="V452" s="40" t="s">
        <v>1320</v>
      </c>
      <c r="W452" s="40" t="s">
        <v>1321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1248</v>
      </c>
      <c r="B453" s="31" t="s">
        <v>1322</v>
      </c>
      <c r="C453" s="31" t="s">
        <v>1323</v>
      </c>
      <c r="D453" s="32" t="s">
        <v>21</v>
      </c>
      <c r="E453" s="33" t="s">
        <v>32</v>
      </c>
      <c r="F453" s="22"/>
      <c r="G453" s="34"/>
      <c r="H453" s="35"/>
      <c r="I453" s="36"/>
      <c r="J453" s="36"/>
      <c r="K453" s="37"/>
      <c r="L453" s="38">
        <f>DONNEE!$A$4</f>
        <v>32</v>
      </c>
      <c r="M453" s="39" t="str">
        <f>IFERROR(VLOOKUP(L453,Tab_Code_Magasin[],2,0),"")</f>
        <v>CE LA MARSA ERRIADH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73</v>
      </c>
      <c r="T453" s="40" t="str">
        <f t="shared" si="18"/>
        <v>32_A1_2020</v>
      </c>
      <c r="U453" s="40" t="s">
        <v>1258</v>
      </c>
      <c r="V453" s="40" t="s">
        <v>1324</v>
      </c>
      <c r="W453" s="40" t="s">
        <v>1325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1248</v>
      </c>
      <c r="B454" s="31" t="s">
        <v>1322</v>
      </c>
      <c r="C454" s="51" t="s">
        <v>1290</v>
      </c>
      <c r="D454" s="32" t="s">
        <v>21</v>
      </c>
      <c r="E454" s="33" t="s">
        <v>32</v>
      </c>
      <c r="F454" s="22"/>
      <c r="G454" s="34"/>
      <c r="H454" s="35"/>
      <c r="I454" s="36"/>
      <c r="J454" s="36"/>
      <c r="K454" s="37"/>
      <c r="L454" s="38">
        <f>DONNEE!$A$4</f>
        <v>32</v>
      </c>
      <c r="M454" s="39" t="str">
        <f>IFERROR(VLOOKUP(L454,Tab_Code_Magasin[],2,0),"")</f>
        <v>CE LA MARSA ERRIADH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73</v>
      </c>
      <c r="T454" s="40" t="str">
        <f t="shared" si="18"/>
        <v>32_A1_2020</v>
      </c>
      <c r="U454" s="40" t="s">
        <v>1262</v>
      </c>
      <c r="V454" s="40" t="s">
        <v>1326</v>
      </c>
      <c r="W454" s="40" t="s">
        <v>1327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1248</v>
      </c>
      <c r="B455" s="31" t="s">
        <v>1322</v>
      </c>
      <c r="C455" s="51" t="s">
        <v>1293</v>
      </c>
      <c r="D455" s="32" t="s">
        <v>21</v>
      </c>
      <c r="E455" s="33" t="s">
        <v>32</v>
      </c>
      <c r="F455" s="22"/>
      <c r="G455" s="34"/>
      <c r="H455" s="35"/>
      <c r="I455" s="36"/>
      <c r="J455" s="36"/>
      <c r="K455" s="37"/>
      <c r="L455" s="38">
        <f>DONNEE!$A$4</f>
        <v>32</v>
      </c>
      <c r="M455" s="39" t="str">
        <f>IFERROR(VLOOKUP(L455,Tab_Code_Magasin[],2,0),"")</f>
        <v>CE LA MARSA ERRIADH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73</v>
      </c>
      <c r="T455" s="40" t="str">
        <f t="shared" si="18"/>
        <v>32_A1_2020</v>
      </c>
      <c r="U455" s="40" t="s">
        <v>1265</v>
      </c>
      <c r="V455" s="40" t="s">
        <v>1328</v>
      </c>
      <c r="W455" s="40" t="s">
        <v>1329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1248</v>
      </c>
      <c r="B456" s="31" t="s">
        <v>1322</v>
      </c>
      <c r="C456" s="44" t="s">
        <v>1330</v>
      </c>
      <c r="D456" s="32" t="s">
        <v>21</v>
      </c>
      <c r="E456" s="33" t="s">
        <v>32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32</v>
      </c>
      <c r="M456" s="39" t="str">
        <f>IFERROR(VLOOKUP(L456,Tab_Code_Magasin[],2,0),"")</f>
        <v>CE LA MARSA ERRIADH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73</v>
      </c>
      <c r="T456" s="40" t="str">
        <f t="shared" si="18"/>
        <v>32_A1_2020</v>
      </c>
      <c r="U456" s="40" t="s">
        <v>1268</v>
      </c>
      <c r="V456" s="40" t="s">
        <v>1331</v>
      </c>
      <c r="W456" s="40" t="s">
        <v>1332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1248</v>
      </c>
      <c r="B457" s="31" t="s">
        <v>1322</v>
      </c>
      <c r="C457" s="31" t="s">
        <v>1333</v>
      </c>
      <c r="D457" s="32" t="s">
        <v>21</v>
      </c>
      <c r="E457" s="33" t="s">
        <v>32</v>
      </c>
      <c r="F457" s="22"/>
      <c r="G457" s="34"/>
      <c r="H457" s="35"/>
      <c r="I457" s="36"/>
      <c r="J457" s="36"/>
      <c r="K457" s="37"/>
      <c r="L457" s="38">
        <f>DONNEE!$A$4</f>
        <v>32</v>
      </c>
      <c r="M457" s="39" t="str">
        <f>IFERROR(VLOOKUP(L457,Tab_Code_Magasin[],2,0),"")</f>
        <v>CE LA MARSA ERRIADH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73</v>
      </c>
      <c r="T457" s="40" t="str">
        <f t="shared" si="18"/>
        <v>32_A1_2020</v>
      </c>
      <c r="U457" s="40" t="s">
        <v>1272</v>
      </c>
      <c r="V457" s="40" t="s">
        <v>1334</v>
      </c>
      <c r="W457" s="40" t="s">
        <v>1335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1248</v>
      </c>
      <c r="B458" s="31" t="s">
        <v>1322</v>
      </c>
      <c r="C458" s="44" t="s">
        <v>1336</v>
      </c>
      <c r="D458" s="32" t="s">
        <v>21</v>
      </c>
      <c r="E458" s="33" t="s">
        <v>32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32</v>
      </c>
      <c r="M458" s="39" t="str">
        <f>IFERROR(VLOOKUP(L458,Tab_Code_Magasin[],2,0),"")</f>
        <v>CE LA MARSA ERRIADH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73</v>
      </c>
      <c r="T458" s="40" t="str">
        <f t="shared" si="18"/>
        <v>32_A1_2020</v>
      </c>
      <c r="U458" s="40" t="s">
        <v>1275</v>
      </c>
      <c r="V458" s="40" t="s">
        <v>1337</v>
      </c>
      <c r="W458" s="40" t="s">
        <v>1338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1248</v>
      </c>
      <c r="B459" s="31" t="s">
        <v>1322</v>
      </c>
      <c r="C459" s="56" t="s">
        <v>205</v>
      </c>
      <c r="D459" s="32" t="s">
        <v>21</v>
      </c>
      <c r="E459" s="33" t="s">
        <v>32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32</v>
      </c>
      <c r="M459" s="39" t="str">
        <f>IFERROR(VLOOKUP(L459,Tab_Code_Magasin[],2,0),"")</f>
        <v>CE LA MARSA ERRIADH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73</v>
      </c>
      <c r="T459" s="40" t="str">
        <f t="shared" si="18"/>
        <v>32_A1_2020</v>
      </c>
      <c r="U459" s="40" t="s">
        <v>1339</v>
      </c>
      <c r="V459" s="40" t="s">
        <v>1340</v>
      </c>
      <c r="W459" s="40" t="s">
        <v>1341</v>
      </c>
      <c r="X459" s="45" t="s">
        <v>1342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1248</v>
      </c>
      <c r="B460" s="31" t="s">
        <v>114</v>
      </c>
      <c r="C460" s="31" t="s">
        <v>115</v>
      </c>
      <c r="D460" s="32" t="s">
        <v>21</v>
      </c>
      <c r="E460" s="33" t="s">
        <v>32</v>
      </c>
      <c r="F460" s="43"/>
      <c r="G460" s="34"/>
      <c r="H460" s="35"/>
      <c r="I460" s="36"/>
      <c r="J460" s="36"/>
      <c r="K460" s="37"/>
      <c r="L460" s="38">
        <f>DONNEE!$A$4</f>
        <v>32</v>
      </c>
      <c r="M460" s="39" t="str">
        <f>IFERROR(VLOOKUP(L460,Tab_Code_Magasin[],2,0),"")</f>
        <v>CE LA MARSA ERRIADH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73</v>
      </c>
      <c r="T460" s="40" t="str">
        <f t="shared" si="18"/>
        <v>32_A1_2020</v>
      </c>
      <c r="U460" s="40" t="s">
        <v>1343</v>
      </c>
      <c r="V460" s="40" t="s">
        <v>1344</v>
      </c>
      <c r="W460" s="40" t="s">
        <v>1345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1248</v>
      </c>
      <c r="B461" s="31" t="s">
        <v>114</v>
      </c>
      <c r="C461" s="31" t="s">
        <v>118</v>
      </c>
      <c r="D461" s="32" t="s">
        <v>21</v>
      </c>
      <c r="E461" s="33" t="s">
        <v>32</v>
      </c>
      <c r="F461" s="22"/>
      <c r="G461" s="34"/>
      <c r="H461" s="35"/>
      <c r="I461" s="36"/>
      <c r="J461" s="36"/>
      <c r="K461" s="37"/>
      <c r="L461" s="38">
        <f>DONNEE!$A$4</f>
        <v>32</v>
      </c>
      <c r="M461" s="39" t="str">
        <f>IFERROR(VLOOKUP(L461,Tab_Code_Magasin[],2,0),"")</f>
        <v>CE LA MARSA ERRIADH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73</v>
      </c>
      <c r="T461" s="40" t="str">
        <f t="shared" si="18"/>
        <v>32_A1_2020</v>
      </c>
      <c r="U461" s="40" t="s">
        <v>1346</v>
      </c>
      <c r="V461" s="40" t="s">
        <v>1347</v>
      </c>
      <c r="W461" s="40" t="s">
        <v>1348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1248</v>
      </c>
      <c r="B462" s="31" t="s">
        <v>114</v>
      </c>
      <c r="C462" s="51" t="s">
        <v>304</v>
      </c>
      <c r="D462" s="32" t="s">
        <v>21</v>
      </c>
      <c r="E462" s="33" t="s">
        <v>32</v>
      </c>
      <c r="F462" s="22"/>
      <c r="G462" s="34"/>
      <c r="H462" s="35"/>
      <c r="I462" s="36"/>
      <c r="J462" s="36"/>
      <c r="K462" s="37"/>
      <c r="L462" s="38">
        <f>DONNEE!$A$4</f>
        <v>32</v>
      </c>
      <c r="M462" s="39" t="str">
        <f>IFERROR(VLOOKUP(L462,Tab_Code_Magasin[],2,0),"")</f>
        <v>CE LA MARSA ERRIADH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73</v>
      </c>
      <c r="T462" s="40" t="str">
        <f t="shared" si="18"/>
        <v>32_A1_2020</v>
      </c>
      <c r="U462" s="40" t="s">
        <v>1278</v>
      </c>
      <c r="V462" s="40" t="s">
        <v>1349</v>
      </c>
      <c r="W462" s="40" t="s">
        <v>1350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1248</v>
      </c>
      <c r="B463" s="31" t="s">
        <v>114</v>
      </c>
      <c r="C463" s="56" t="s">
        <v>307</v>
      </c>
      <c r="D463" s="32" t="s">
        <v>21</v>
      </c>
      <c r="E463" s="33" t="s">
        <v>32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32</v>
      </c>
      <c r="M463" s="39" t="str">
        <f>IFERROR(VLOOKUP(L463,Tab_Code_Magasin[],2,0),"")</f>
        <v>CE LA MARSA ERRIADH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73</v>
      </c>
      <c r="T463" s="40" t="str">
        <f t="shared" si="18"/>
        <v>32_A1_2020</v>
      </c>
      <c r="U463" s="40" t="s">
        <v>1281</v>
      </c>
      <c r="V463" s="40" t="s">
        <v>1351</v>
      </c>
      <c r="W463" s="40" t="s">
        <v>1352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1248</v>
      </c>
      <c r="B464" s="31" t="s">
        <v>114</v>
      </c>
      <c r="C464" s="51" t="s">
        <v>310</v>
      </c>
      <c r="D464" s="32" t="s">
        <v>21</v>
      </c>
      <c r="E464" s="33" t="s">
        <v>32</v>
      </c>
      <c r="F464" s="22"/>
      <c r="G464" s="34"/>
      <c r="H464" s="35"/>
      <c r="I464" s="36"/>
      <c r="J464" s="36"/>
      <c r="K464" s="37"/>
      <c r="L464" s="38">
        <f>DONNEE!$A$4</f>
        <v>32</v>
      </c>
      <c r="M464" s="39" t="str">
        <f>IFERROR(VLOOKUP(L464,Tab_Code_Magasin[],2,0),"")</f>
        <v>CE LA MARSA ERRIADH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73</v>
      </c>
      <c r="T464" s="40" t="str">
        <f t="shared" ref="T464:T527" si="21">L464&amp;"_"&amp;O464&amp;"_"&amp;Q464</f>
        <v>32_A1_2020</v>
      </c>
      <c r="U464" s="40" t="s">
        <v>1283</v>
      </c>
      <c r="V464" s="40" t="s">
        <v>1353</v>
      </c>
      <c r="W464" s="40" t="s">
        <v>1354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1248</v>
      </c>
      <c r="B465" s="31" t="s">
        <v>114</v>
      </c>
      <c r="C465" s="31" t="s">
        <v>124</v>
      </c>
      <c r="D465" s="32" t="s">
        <v>21</v>
      </c>
      <c r="E465" s="33" t="s">
        <v>32</v>
      </c>
      <c r="F465" s="22"/>
      <c r="G465" s="34"/>
      <c r="H465" s="35"/>
      <c r="I465" s="36"/>
      <c r="J465" s="36"/>
      <c r="K465" s="37"/>
      <c r="L465" s="38">
        <f>DONNEE!$A$4</f>
        <v>32</v>
      </c>
      <c r="M465" s="39" t="str">
        <f>IFERROR(VLOOKUP(L465,Tab_Code_Magasin[],2,0),"")</f>
        <v>CE LA MARSA ERRIADH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73</v>
      </c>
      <c r="T465" s="40" t="str">
        <f t="shared" si="21"/>
        <v>32_A1_2020</v>
      </c>
      <c r="U465" s="40" t="s">
        <v>1286</v>
      </c>
      <c r="V465" s="40" t="s">
        <v>1355</v>
      </c>
      <c r="W465" s="40" t="s">
        <v>1356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1248</v>
      </c>
      <c r="B466" s="31" t="s">
        <v>127</v>
      </c>
      <c r="C466" s="31" t="s">
        <v>128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32</v>
      </c>
      <c r="M466" s="39" t="str">
        <f>IFERROR(VLOOKUP(L466,Tab_Code_Magasin[],2,0),"")</f>
        <v>CE LA MARSA ERRIADH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73</v>
      </c>
      <c r="T466" s="40" t="str">
        <f t="shared" si="21"/>
        <v>32_A1_2020</v>
      </c>
      <c r="U466" s="40" t="s">
        <v>1289</v>
      </c>
      <c r="V466" s="40" t="s">
        <v>1357</v>
      </c>
      <c r="W466" s="40" t="s">
        <v>1358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1359</v>
      </c>
      <c r="B467" s="31" t="s">
        <v>1359</v>
      </c>
      <c r="C467" s="31" t="s">
        <v>1360</v>
      </c>
      <c r="D467" s="32" t="s">
        <v>21</v>
      </c>
      <c r="E467" s="33" t="s">
        <v>32</v>
      </c>
      <c r="F467" s="22"/>
      <c r="G467" s="34"/>
      <c r="H467" s="35"/>
      <c r="I467" s="36"/>
      <c r="J467" s="36"/>
      <c r="K467" s="37"/>
      <c r="L467" s="38">
        <f>DONNEE!$A$4</f>
        <v>32</v>
      </c>
      <c r="M467" s="39" t="str">
        <f>IFERROR(VLOOKUP(L467,Tab_Code_Magasin[],2,0),"")</f>
        <v>CE LA MARSA ERRIADH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73</v>
      </c>
      <c r="T467" s="40" t="str">
        <f t="shared" si="21"/>
        <v>32_A1_2020</v>
      </c>
      <c r="U467" s="40" t="s">
        <v>1318</v>
      </c>
      <c r="V467" s="40" t="s">
        <v>1361</v>
      </c>
      <c r="W467" s="40" t="s">
        <v>1362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1359</v>
      </c>
      <c r="B468" s="31" t="s">
        <v>1359</v>
      </c>
      <c r="C468" s="31" t="s">
        <v>1363</v>
      </c>
      <c r="D468" s="32" t="s">
        <v>21</v>
      </c>
      <c r="E468" s="33" t="s">
        <v>32</v>
      </c>
      <c r="F468" s="22"/>
      <c r="G468" s="34"/>
      <c r="H468" s="35"/>
      <c r="I468" s="36"/>
      <c r="J468" s="36"/>
      <c r="K468" s="37"/>
      <c r="L468" s="38">
        <f>DONNEE!$A$4</f>
        <v>32</v>
      </c>
      <c r="M468" s="39" t="str">
        <f>IFERROR(VLOOKUP(L468,Tab_Code_Magasin[],2,0),"")</f>
        <v>CE LA MARSA ERRIADH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73</v>
      </c>
      <c r="T468" s="40" t="str">
        <f t="shared" si="21"/>
        <v>32_A1_2020</v>
      </c>
      <c r="U468" s="40"/>
      <c r="V468" s="40"/>
      <c r="W468" s="40" t="s">
        <v>1364</v>
      </c>
      <c r="X468" s="45" t="s">
        <v>167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1359</v>
      </c>
      <c r="B469" s="31" t="s">
        <v>1359</v>
      </c>
      <c r="C469" s="31" t="s">
        <v>1365</v>
      </c>
      <c r="D469" s="32" t="s">
        <v>21</v>
      </c>
      <c r="E469" s="33" t="s">
        <v>32</v>
      </c>
      <c r="F469" s="22"/>
      <c r="G469" s="34"/>
      <c r="H469" s="35"/>
      <c r="I469" s="36"/>
      <c r="J469" s="36"/>
      <c r="K469" s="37"/>
      <c r="L469" s="38">
        <f>DONNEE!$A$4</f>
        <v>32</v>
      </c>
      <c r="M469" s="39" t="str">
        <f>IFERROR(VLOOKUP(L469,Tab_Code_Magasin[],2,0),"")</f>
        <v>CE LA MARSA ERRIADH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73</v>
      </c>
      <c r="T469" s="40" t="str">
        <f t="shared" si="21"/>
        <v>32_A1_2020</v>
      </c>
      <c r="U469" s="40" t="s">
        <v>1321</v>
      </c>
      <c r="V469" s="40" t="s">
        <v>1366</v>
      </c>
      <c r="W469" s="40" t="s">
        <v>1367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1359</v>
      </c>
      <c r="B470" s="31" t="s">
        <v>1359</v>
      </c>
      <c r="C470" s="42" t="s">
        <v>1368</v>
      </c>
      <c r="D470" s="32" t="s">
        <v>21</v>
      </c>
      <c r="E470" s="33" t="s">
        <v>32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32</v>
      </c>
      <c r="M470" s="39" t="str">
        <f>IFERROR(VLOOKUP(L470,Tab_Code_Magasin[],2,0),"")</f>
        <v>CE LA MARSA ERRIADH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73</v>
      </c>
      <c r="T470" s="40" t="str">
        <f t="shared" si="21"/>
        <v>32_A1_2020</v>
      </c>
      <c r="U470" s="40" t="s">
        <v>1369</v>
      </c>
      <c r="V470" s="40" t="s">
        <v>1370</v>
      </c>
      <c r="W470" s="40" t="s">
        <v>1371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1359</v>
      </c>
      <c r="B471" s="31" t="s">
        <v>1359</v>
      </c>
      <c r="C471" s="31" t="s">
        <v>1372</v>
      </c>
      <c r="D471" s="32" t="s">
        <v>21</v>
      </c>
      <c r="E471" s="33" t="s">
        <v>32</v>
      </c>
      <c r="F471" s="22"/>
      <c r="G471" s="34"/>
      <c r="H471" s="35"/>
      <c r="I471" s="36"/>
      <c r="J471" s="36"/>
      <c r="K471" s="37"/>
      <c r="L471" s="38">
        <f>DONNEE!$A$4</f>
        <v>32</v>
      </c>
      <c r="M471" s="39" t="str">
        <f>IFERROR(VLOOKUP(L471,Tab_Code_Magasin[],2,0),"")</f>
        <v>CE LA MARSA ERRIADH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73</v>
      </c>
      <c r="T471" s="40" t="str">
        <f t="shared" si="21"/>
        <v>32_A1_2020</v>
      </c>
      <c r="U471" s="40" t="s">
        <v>1373</v>
      </c>
      <c r="V471" s="40" t="s">
        <v>1374</v>
      </c>
      <c r="W471" s="40" t="s">
        <v>1375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1359</v>
      </c>
      <c r="B472" s="31" t="s">
        <v>1359</v>
      </c>
      <c r="C472" s="31" t="s">
        <v>1376</v>
      </c>
      <c r="D472" s="32" t="s">
        <v>21</v>
      </c>
      <c r="E472" s="33" t="s">
        <v>32</v>
      </c>
      <c r="F472" s="22"/>
      <c r="G472" s="34"/>
      <c r="H472" s="35"/>
      <c r="I472" s="36"/>
      <c r="J472" s="36"/>
      <c r="K472" s="37"/>
      <c r="L472" s="38">
        <f>DONNEE!$A$4</f>
        <v>32</v>
      </c>
      <c r="M472" s="39" t="str">
        <f>IFERROR(VLOOKUP(L472,Tab_Code_Magasin[],2,0),"")</f>
        <v>CE LA MARSA ERRIADH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73</v>
      </c>
      <c r="T472" s="40" t="str">
        <f t="shared" si="21"/>
        <v>32_A1_2020</v>
      </c>
      <c r="U472" s="40" t="s">
        <v>1377</v>
      </c>
      <c r="V472" s="40" t="s">
        <v>1378</v>
      </c>
      <c r="W472" s="40" t="s">
        <v>1379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1359</v>
      </c>
      <c r="B473" s="31" t="s">
        <v>1359</v>
      </c>
      <c r="C473" s="31" t="s">
        <v>1380</v>
      </c>
      <c r="D473" s="32" t="s">
        <v>21</v>
      </c>
      <c r="E473" s="33" t="s">
        <v>32</v>
      </c>
      <c r="F473" s="22"/>
      <c r="G473" s="34"/>
      <c r="H473" s="35"/>
      <c r="I473" s="36"/>
      <c r="J473" s="36"/>
      <c r="K473" s="37"/>
      <c r="L473" s="38">
        <f>DONNEE!$A$4</f>
        <v>32</v>
      </c>
      <c r="M473" s="39" t="str">
        <f>IFERROR(VLOOKUP(L473,Tab_Code_Magasin[],2,0),"")</f>
        <v>CE LA MARSA ERRIADH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73</v>
      </c>
      <c r="T473" s="40" t="str">
        <f t="shared" si="21"/>
        <v>32_A1_2020</v>
      </c>
      <c r="U473" s="40" t="s">
        <v>1325</v>
      </c>
      <c r="V473" s="40" t="s">
        <v>1381</v>
      </c>
      <c r="W473" s="40" t="s">
        <v>1382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1359</v>
      </c>
      <c r="B474" s="31" t="s">
        <v>1359</v>
      </c>
      <c r="C474" s="42" t="s">
        <v>1383</v>
      </c>
      <c r="D474" s="32" t="s">
        <v>21</v>
      </c>
      <c r="E474" s="33" t="s">
        <v>32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32</v>
      </c>
      <c r="M474" s="39" t="str">
        <f>IFERROR(VLOOKUP(L474,Tab_Code_Magasin[],2,0),"")</f>
        <v>CE LA MARSA ERRIADH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73</v>
      </c>
      <c r="T474" s="40" t="str">
        <f t="shared" si="21"/>
        <v>32_A1_2020</v>
      </c>
      <c r="U474" s="40" t="s">
        <v>1327</v>
      </c>
      <c r="V474" s="40" t="s">
        <v>1384</v>
      </c>
      <c r="W474" s="40" t="s">
        <v>1385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1359</v>
      </c>
      <c r="B475" s="31" t="s">
        <v>1359</v>
      </c>
      <c r="C475" s="31" t="s">
        <v>1386</v>
      </c>
      <c r="D475" s="32" t="s">
        <v>21</v>
      </c>
      <c r="E475" s="33" t="s">
        <v>32</v>
      </c>
      <c r="F475" s="22"/>
      <c r="G475" s="34"/>
      <c r="H475" s="35"/>
      <c r="I475" s="36"/>
      <c r="J475" s="36"/>
      <c r="K475" s="37"/>
      <c r="L475" s="38">
        <f>DONNEE!$A$4</f>
        <v>32</v>
      </c>
      <c r="M475" s="39" t="str">
        <f>IFERROR(VLOOKUP(L475,Tab_Code_Magasin[],2,0),"")</f>
        <v>CE LA MARSA ERRIADH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73</v>
      </c>
      <c r="T475" s="40" t="str">
        <f t="shared" si="21"/>
        <v>32_A1_2020</v>
      </c>
      <c r="U475" s="40" t="s">
        <v>1329</v>
      </c>
      <c r="V475" s="40" t="s">
        <v>1387</v>
      </c>
      <c r="W475" s="40" t="s">
        <v>1388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1359</v>
      </c>
      <c r="B476" s="31" t="s">
        <v>1359</v>
      </c>
      <c r="C476" s="59" t="s">
        <v>1389</v>
      </c>
      <c r="D476" s="32" t="s">
        <v>21</v>
      </c>
      <c r="E476" s="33" t="s">
        <v>32</v>
      </c>
      <c r="F476" s="22"/>
      <c r="G476" s="34"/>
      <c r="H476" s="35"/>
      <c r="I476" s="36"/>
      <c r="J476" s="36"/>
      <c r="K476" s="37"/>
      <c r="L476" s="38">
        <f>DONNEE!$A$4</f>
        <v>32</v>
      </c>
      <c r="M476" s="39" t="str">
        <f>IFERROR(VLOOKUP(L476,Tab_Code_Magasin[],2,0),"")</f>
        <v>CE LA MARSA ERRIADH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73</v>
      </c>
      <c r="T476" s="40" t="str">
        <f t="shared" si="21"/>
        <v>32_A1_2020</v>
      </c>
      <c r="U476" s="40" t="s">
        <v>1335</v>
      </c>
      <c r="V476" s="40" t="s">
        <v>1390</v>
      </c>
      <c r="W476" s="40" t="s">
        <v>1391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1359</v>
      </c>
      <c r="B477" s="31" t="s">
        <v>1359</v>
      </c>
      <c r="C477" s="59" t="s">
        <v>1392</v>
      </c>
      <c r="D477" s="32" t="s">
        <v>21</v>
      </c>
      <c r="E477" s="33" t="s">
        <v>32</v>
      </c>
      <c r="F477" s="22"/>
      <c r="G477" s="34"/>
      <c r="H477" s="35"/>
      <c r="I477" s="36"/>
      <c r="J477" s="36"/>
      <c r="K477" s="37"/>
      <c r="L477" s="38">
        <f>DONNEE!$A$4</f>
        <v>32</v>
      </c>
      <c r="M477" s="39" t="str">
        <f>IFERROR(VLOOKUP(L477,Tab_Code_Magasin[],2,0),"")</f>
        <v>CE LA MARSA ERRIADH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73</v>
      </c>
      <c r="T477" s="40" t="str">
        <f t="shared" si="21"/>
        <v>32_A1_2020</v>
      </c>
      <c r="U477" s="40" t="s">
        <v>1338</v>
      </c>
      <c r="V477" s="40" t="s">
        <v>1393</v>
      </c>
      <c r="W477" s="40" t="s">
        <v>1394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1359</v>
      </c>
      <c r="B478" s="31" t="s">
        <v>1359</v>
      </c>
      <c r="C478" s="59" t="s">
        <v>1395</v>
      </c>
      <c r="D478" s="32" t="s">
        <v>21</v>
      </c>
      <c r="E478" s="33" t="s">
        <v>32</v>
      </c>
      <c r="F478" s="22"/>
      <c r="G478" s="34"/>
      <c r="H478" s="35"/>
      <c r="I478" s="36"/>
      <c r="J478" s="36"/>
      <c r="K478" s="37"/>
      <c r="L478" s="38">
        <f>DONNEE!$A$4</f>
        <v>32</v>
      </c>
      <c r="M478" s="39" t="str">
        <f>IFERROR(VLOOKUP(L478,Tab_Code_Magasin[],2,0),"")</f>
        <v>CE LA MARSA ERRIADH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73</v>
      </c>
      <c r="T478" s="40" t="str">
        <f t="shared" si="21"/>
        <v>32_A1_2020</v>
      </c>
      <c r="U478" s="40" t="s">
        <v>1341</v>
      </c>
      <c r="V478" s="40" t="s">
        <v>1396</v>
      </c>
      <c r="W478" s="40" t="s">
        <v>1397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1359</v>
      </c>
      <c r="B479" s="31" t="s">
        <v>1359</v>
      </c>
      <c r="C479" s="31" t="s">
        <v>1398</v>
      </c>
      <c r="D479" s="32" t="s">
        <v>21</v>
      </c>
      <c r="E479" s="33" t="s">
        <v>32</v>
      </c>
      <c r="F479" s="22"/>
      <c r="G479" s="34"/>
      <c r="H479" s="35"/>
      <c r="I479" s="36"/>
      <c r="J479" s="36"/>
      <c r="K479" s="37"/>
      <c r="L479" s="38">
        <f>DONNEE!$A$4</f>
        <v>32</v>
      </c>
      <c r="M479" s="39" t="str">
        <f>IFERROR(VLOOKUP(L479,Tab_Code_Magasin[],2,0),"")</f>
        <v>CE LA MARSA ERRIADH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73</v>
      </c>
      <c r="T479" s="40" t="str">
        <f t="shared" si="21"/>
        <v>32_A1_2020</v>
      </c>
      <c r="U479" s="40" t="s">
        <v>1399</v>
      </c>
      <c r="V479" s="40" t="s">
        <v>1400</v>
      </c>
      <c r="W479" s="40" t="s">
        <v>1401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1359</v>
      </c>
      <c r="B480" s="31" t="s">
        <v>1359</v>
      </c>
      <c r="C480" s="42" t="s">
        <v>1402</v>
      </c>
      <c r="D480" s="32" t="s">
        <v>21</v>
      </c>
      <c r="E480" s="33" t="s">
        <v>32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32</v>
      </c>
      <c r="M480" s="39" t="str">
        <f>IFERROR(VLOOKUP(L480,Tab_Code_Magasin[],2,0),"")</f>
        <v>CE LA MARSA ERRIADH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73</v>
      </c>
      <c r="T480" s="40" t="str">
        <f t="shared" si="21"/>
        <v>32_A1_2020</v>
      </c>
      <c r="U480" s="40" t="s">
        <v>1345</v>
      </c>
      <c r="V480" s="40" t="s">
        <v>1403</v>
      </c>
      <c r="W480" s="40" t="s">
        <v>1404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1359</v>
      </c>
      <c r="B481" s="31" t="s">
        <v>1359</v>
      </c>
      <c r="C481" s="51" t="s">
        <v>1405</v>
      </c>
      <c r="D481" s="32" t="s">
        <v>21</v>
      </c>
      <c r="E481" s="33" t="s">
        <v>32</v>
      </c>
      <c r="F481" s="22"/>
      <c r="G481" s="34"/>
      <c r="H481" s="35"/>
      <c r="I481" s="36"/>
      <c r="J481" s="36"/>
      <c r="K481" s="37"/>
      <c r="L481" s="38">
        <f>DONNEE!$A$4</f>
        <v>32</v>
      </c>
      <c r="M481" s="39" t="str">
        <f>IFERROR(VLOOKUP(L481,Tab_Code_Magasin[],2,0),"")</f>
        <v>CE LA MARSA ERRIADH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73</v>
      </c>
      <c r="T481" s="40" t="str">
        <f t="shared" si="21"/>
        <v>32_A1_2020</v>
      </c>
      <c r="U481" s="40" t="s">
        <v>1348</v>
      </c>
      <c r="V481" s="40" t="s">
        <v>1406</v>
      </c>
      <c r="W481" s="40" t="s">
        <v>1407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1359</v>
      </c>
      <c r="B482" s="31" t="s">
        <v>1359</v>
      </c>
      <c r="C482" s="51" t="s">
        <v>1408</v>
      </c>
      <c r="D482" s="32" t="s">
        <v>21</v>
      </c>
      <c r="E482" s="33" t="s">
        <v>32</v>
      </c>
      <c r="F482" s="22"/>
      <c r="G482" s="34"/>
      <c r="H482" s="35"/>
      <c r="I482" s="36"/>
      <c r="J482" s="36"/>
      <c r="K482" s="37"/>
      <c r="L482" s="38">
        <f>DONNEE!$A$4</f>
        <v>32</v>
      </c>
      <c r="M482" s="39" t="str">
        <f>IFERROR(VLOOKUP(L482,Tab_Code_Magasin[],2,0),"")</f>
        <v>CE LA MARSA ERRIADH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73</v>
      </c>
      <c r="T482" s="40" t="str">
        <f t="shared" si="21"/>
        <v>32_A1_2020</v>
      </c>
      <c r="U482" s="40" t="s">
        <v>1350</v>
      </c>
      <c r="V482" s="40" t="s">
        <v>1409</v>
      </c>
      <c r="W482" s="40" t="s">
        <v>1410</v>
      </c>
      <c r="X482" s="45" t="s">
        <v>1411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1359</v>
      </c>
      <c r="B483" s="31" t="s">
        <v>1359</v>
      </c>
      <c r="C483" s="51" t="s">
        <v>1412</v>
      </c>
      <c r="D483" s="32" t="s">
        <v>21</v>
      </c>
      <c r="E483" s="33" t="s">
        <v>32</v>
      </c>
      <c r="F483" s="22"/>
      <c r="G483" s="34"/>
      <c r="H483" s="35"/>
      <c r="I483" s="36"/>
      <c r="J483" s="36"/>
      <c r="K483" s="37"/>
      <c r="L483" s="38">
        <f>DONNEE!$A$4</f>
        <v>32</v>
      </c>
      <c r="M483" s="39" t="str">
        <f>IFERROR(VLOOKUP(L483,Tab_Code_Magasin[],2,0),"")</f>
        <v>CE LA MARSA ERRIADH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73</v>
      </c>
      <c r="T483" s="40" t="str">
        <f t="shared" si="21"/>
        <v>32_A1_2020</v>
      </c>
      <c r="U483" s="40" t="s">
        <v>1352</v>
      </c>
      <c r="V483" s="40" t="s">
        <v>1413</v>
      </c>
      <c r="W483" s="40" t="s">
        <v>1414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1359</v>
      </c>
      <c r="B484" s="31" t="s">
        <v>1359</v>
      </c>
      <c r="C484" s="51" t="s">
        <v>1415</v>
      </c>
      <c r="D484" s="32" t="s">
        <v>21</v>
      </c>
      <c r="E484" s="33" t="s">
        <v>32</v>
      </c>
      <c r="F484" s="22"/>
      <c r="G484" s="34"/>
      <c r="H484" s="35"/>
      <c r="I484" s="36"/>
      <c r="J484" s="36"/>
      <c r="K484" s="37"/>
      <c r="L484" s="38">
        <f>DONNEE!$A$4</f>
        <v>32</v>
      </c>
      <c r="M484" s="39" t="str">
        <f>IFERROR(VLOOKUP(L484,Tab_Code_Magasin[],2,0),"")</f>
        <v>CE LA MARSA ERRIADH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73</v>
      </c>
      <c r="T484" s="40" t="str">
        <f t="shared" si="21"/>
        <v>32_A1_2020</v>
      </c>
      <c r="U484" s="40" t="s">
        <v>1354</v>
      </c>
      <c r="V484" s="40" t="s">
        <v>1416</v>
      </c>
      <c r="W484" s="40" t="s">
        <v>1417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1359</v>
      </c>
      <c r="B485" s="31" t="s">
        <v>127</v>
      </c>
      <c r="C485" s="31" t="s">
        <v>128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32</v>
      </c>
      <c r="M485" s="39" t="str">
        <f>IFERROR(VLOOKUP(L485,Tab_Code_Magasin[],2,0),"")</f>
        <v>CE LA MARSA ERRIADH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73</v>
      </c>
      <c r="T485" s="40" t="str">
        <f t="shared" si="21"/>
        <v>32_A1_2020</v>
      </c>
      <c r="U485" s="40" t="s">
        <v>1356</v>
      </c>
      <c r="V485" s="40" t="s">
        <v>1418</v>
      </c>
      <c r="W485" s="40" t="s">
        <v>1419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1420</v>
      </c>
      <c r="B486" s="54" t="s">
        <v>1420</v>
      </c>
      <c r="C486" s="31" t="s">
        <v>1421</v>
      </c>
      <c r="D486" s="32" t="s">
        <v>21</v>
      </c>
      <c r="E486" s="33" t="s">
        <v>32</v>
      </c>
      <c r="F486" s="22"/>
      <c r="G486" s="34"/>
      <c r="H486" s="35"/>
      <c r="I486" s="36"/>
      <c r="J486" s="36"/>
      <c r="K486" s="37"/>
      <c r="L486" s="38">
        <f>DONNEE!$A$4</f>
        <v>32</v>
      </c>
      <c r="M486" s="39" t="str">
        <f>IFERROR(VLOOKUP(L486,Tab_Code_Magasin[],2,0),"")</f>
        <v>CE LA MARSA ERRIADH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73</v>
      </c>
      <c r="T486" s="40" t="str">
        <f t="shared" si="21"/>
        <v>32_A1_2020</v>
      </c>
      <c r="U486" s="40" t="s">
        <v>1422</v>
      </c>
      <c r="V486" s="40" t="s">
        <v>1423</v>
      </c>
      <c r="W486" s="40" t="s">
        <v>1424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1420</v>
      </c>
      <c r="B487" s="54" t="s">
        <v>1420</v>
      </c>
      <c r="C487" s="31" t="s">
        <v>1425</v>
      </c>
      <c r="D487" s="32" t="s">
        <v>21</v>
      </c>
      <c r="E487" s="33" t="s">
        <v>32</v>
      </c>
      <c r="F487" s="22"/>
      <c r="G487" s="34"/>
      <c r="H487" s="35"/>
      <c r="I487" s="36"/>
      <c r="J487" s="36"/>
      <c r="K487" s="37"/>
      <c r="L487" s="38">
        <f>DONNEE!$A$4</f>
        <v>32</v>
      </c>
      <c r="M487" s="39" t="str">
        <f>IFERROR(VLOOKUP(L487,Tab_Code_Magasin[],2,0),"")</f>
        <v>CE LA MARSA ERRIADH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73</v>
      </c>
      <c r="T487" s="40" t="str">
        <f t="shared" si="21"/>
        <v>32_A1_2020</v>
      </c>
      <c r="U487" s="40" t="s">
        <v>1426</v>
      </c>
      <c r="V487" s="40" t="s">
        <v>1427</v>
      </c>
      <c r="W487" s="40" t="s">
        <v>1428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1420</v>
      </c>
      <c r="B488" s="54" t="s">
        <v>1420</v>
      </c>
      <c r="C488" s="42" t="s">
        <v>1429</v>
      </c>
      <c r="D488" s="32" t="s">
        <v>21</v>
      </c>
      <c r="E488" s="33" t="s">
        <v>32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32</v>
      </c>
      <c r="M488" s="39" t="str">
        <f>IFERROR(VLOOKUP(L488,Tab_Code_Magasin[],2,0),"")</f>
        <v>CE LA MARSA ERRIADH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73</v>
      </c>
      <c r="T488" s="40" t="str">
        <f t="shared" si="21"/>
        <v>32_A1_2020</v>
      </c>
      <c r="U488" s="40" t="s">
        <v>1430</v>
      </c>
      <c r="V488" s="40" t="s">
        <v>1431</v>
      </c>
      <c r="W488" s="40" t="s">
        <v>1432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1420</v>
      </c>
      <c r="B489" s="54" t="s">
        <v>1420</v>
      </c>
      <c r="C489" s="31" t="s">
        <v>1433</v>
      </c>
      <c r="D489" s="32" t="s">
        <v>21</v>
      </c>
      <c r="E489" s="33" t="s">
        <v>32</v>
      </c>
      <c r="F489" s="22"/>
      <c r="G489" s="34"/>
      <c r="H489" s="35"/>
      <c r="I489" s="36"/>
      <c r="J489" s="36"/>
      <c r="K489" s="37"/>
      <c r="L489" s="38">
        <f>DONNEE!$A$4</f>
        <v>32</v>
      </c>
      <c r="M489" s="39" t="str">
        <f>IFERROR(VLOOKUP(L489,Tab_Code_Magasin[],2,0),"")</f>
        <v>CE LA MARSA ERRIADH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73</v>
      </c>
      <c r="T489" s="40" t="str">
        <f t="shared" si="21"/>
        <v>32_A1_2020</v>
      </c>
      <c r="U489" s="40" t="s">
        <v>1434</v>
      </c>
      <c r="V489" s="40" t="s">
        <v>1435</v>
      </c>
      <c r="W489" s="40" t="s">
        <v>1436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1420</v>
      </c>
      <c r="B490" s="54" t="s">
        <v>1420</v>
      </c>
      <c r="C490" s="51" t="s">
        <v>1437</v>
      </c>
      <c r="D490" s="32" t="s">
        <v>21</v>
      </c>
      <c r="E490" s="33" t="s">
        <v>32</v>
      </c>
      <c r="F490" s="22"/>
      <c r="G490" s="34"/>
      <c r="H490" s="35"/>
      <c r="I490" s="36"/>
      <c r="J490" s="36"/>
      <c r="K490" s="37"/>
      <c r="L490" s="38">
        <f>DONNEE!$A$4</f>
        <v>32</v>
      </c>
      <c r="M490" s="39" t="str">
        <f>IFERROR(VLOOKUP(L490,Tab_Code_Magasin[],2,0),"")</f>
        <v>CE LA MARSA ERRIADH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73</v>
      </c>
      <c r="T490" s="40" t="str">
        <f t="shared" si="21"/>
        <v>32_A1_2020</v>
      </c>
      <c r="U490" s="40" t="s">
        <v>1362</v>
      </c>
      <c r="V490" s="40" t="s">
        <v>1438</v>
      </c>
      <c r="W490" s="40" t="s">
        <v>1439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1420</v>
      </c>
      <c r="B491" s="31" t="s">
        <v>1440</v>
      </c>
      <c r="C491" s="59" t="s">
        <v>1441</v>
      </c>
      <c r="D491" s="32" t="s">
        <v>21</v>
      </c>
      <c r="E491" s="33" t="s">
        <v>32</v>
      </c>
      <c r="F491" s="22"/>
      <c r="G491" s="34"/>
      <c r="H491" s="35"/>
      <c r="I491" s="36"/>
      <c r="J491" s="36"/>
      <c r="K491" s="37"/>
      <c r="L491" s="38">
        <f>DONNEE!$A$4</f>
        <v>32</v>
      </c>
      <c r="M491" s="39" t="str">
        <f>IFERROR(VLOOKUP(L491,Tab_Code_Magasin[],2,0),"")</f>
        <v>CE LA MARSA ERRIADH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73</v>
      </c>
      <c r="T491" s="40" t="str">
        <f t="shared" si="21"/>
        <v>32_A1_2020</v>
      </c>
      <c r="U491" s="40" t="s">
        <v>1379</v>
      </c>
      <c r="V491" s="40" t="s">
        <v>1442</v>
      </c>
      <c r="W491" s="40" t="s">
        <v>1443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1420</v>
      </c>
      <c r="B492" s="31" t="s">
        <v>1440</v>
      </c>
      <c r="C492" s="59" t="s">
        <v>1444</v>
      </c>
      <c r="D492" s="32" t="s">
        <v>21</v>
      </c>
      <c r="E492" s="33" t="s">
        <v>32</v>
      </c>
      <c r="F492" s="22"/>
      <c r="G492" s="34"/>
      <c r="H492" s="35"/>
      <c r="I492" s="36"/>
      <c r="J492" s="36"/>
      <c r="K492" s="37"/>
      <c r="L492" s="38">
        <f>DONNEE!$A$4</f>
        <v>32</v>
      </c>
      <c r="M492" s="39" t="str">
        <f>IFERROR(VLOOKUP(L492,Tab_Code_Magasin[],2,0),"")</f>
        <v>CE LA MARSA ERRIADH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73</v>
      </c>
      <c r="T492" s="40" t="str">
        <f t="shared" si="21"/>
        <v>32_A1_2020</v>
      </c>
      <c r="U492" s="40" t="s">
        <v>1445</v>
      </c>
      <c r="V492" s="40" t="s">
        <v>1446</v>
      </c>
      <c r="W492" s="40" t="s">
        <v>1447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1420</v>
      </c>
      <c r="B493" s="31" t="s">
        <v>127</v>
      </c>
      <c r="C493" s="31" t="s">
        <v>128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32</v>
      </c>
      <c r="M493" s="39" t="str">
        <f>IFERROR(VLOOKUP(L493,Tab_Code_Magasin[],2,0),"")</f>
        <v>CE LA MARSA ERRIADH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73</v>
      </c>
      <c r="T493" s="40" t="str">
        <f t="shared" si="21"/>
        <v>32_A1_2020</v>
      </c>
      <c r="U493" s="40" t="s">
        <v>1382</v>
      </c>
      <c r="V493" s="40" t="s">
        <v>1448</v>
      </c>
      <c r="W493" s="40" t="s">
        <v>1449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70</v>
      </c>
      <c r="B494" s="30" t="s">
        <v>70</v>
      </c>
      <c r="C494" s="51" t="s">
        <v>1450</v>
      </c>
      <c r="D494" s="32" t="s">
        <v>21</v>
      </c>
      <c r="E494" s="33" t="s">
        <v>32</v>
      </c>
      <c r="F494" s="22"/>
      <c r="G494" s="34"/>
      <c r="H494" s="35"/>
      <c r="I494" s="36"/>
      <c r="J494" s="36"/>
      <c r="K494" s="37"/>
      <c r="L494" s="38">
        <f>DONNEE!$A$4</f>
        <v>32</v>
      </c>
      <c r="M494" s="39" t="str">
        <f>IFERROR(VLOOKUP(L494,Tab_Code_Magasin[],2,0),"")</f>
        <v>CE LA MARSA ERRIADH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1451</v>
      </c>
      <c r="T494" s="40" t="str">
        <f t="shared" si="21"/>
        <v>32_A1_2020</v>
      </c>
      <c r="U494" s="40" t="s">
        <v>1452</v>
      </c>
      <c r="V494" s="40" t="s">
        <v>1453</v>
      </c>
      <c r="W494" s="40" t="s">
        <v>1452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70</v>
      </c>
      <c r="B495" s="30" t="s">
        <v>70</v>
      </c>
      <c r="C495" s="51" t="s">
        <v>1454</v>
      </c>
      <c r="D495" s="32" t="s">
        <v>21</v>
      </c>
      <c r="E495" s="33" t="s">
        <v>32</v>
      </c>
      <c r="F495" s="22"/>
      <c r="G495" s="34"/>
      <c r="H495" s="35"/>
      <c r="I495" s="36"/>
      <c r="J495" s="36"/>
      <c r="K495" s="37"/>
      <c r="L495" s="38">
        <f>DONNEE!$A$4</f>
        <v>32</v>
      </c>
      <c r="M495" s="39" t="str">
        <f>IFERROR(VLOOKUP(L495,Tab_Code_Magasin[],2,0),"")</f>
        <v>CE LA MARSA ERRIADH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1451</v>
      </c>
      <c r="T495" s="40" t="str">
        <f t="shared" si="21"/>
        <v>32_A1_2020</v>
      </c>
      <c r="U495" s="40" t="s">
        <v>1455</v>
      </c>
      <c r="V495" s="40" t="s">
        <v>1456</v>
      </c>
      <c r="W495" s="40" t="s">
        <v>1455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70</v>
      </c>
      <c r="B496" s="30" t="s">
        <v>70</v>
      </c>
      <c r="C496" s="51" t="s">
        <v>1457</v>
      </c>
      <c r="D496" s="32" t="s">
        <v>21</v>
      </c>
      <c r="E496" s="33" t="s">
        <v>32</v>
      </c>
      <c r="F496" s="22"/>
      <c r="G496" s="34"/>
      <c r="H496" s="35"/>
      <c r="I496" s="36"/>
      <c r="J496" s="36"/>
      <c r="K496" s="37"/>
      <c r="L496" s="38">
        <f>DONNEE!$A$4</f>
        <v>32</v>
      </c>
      <c r="M496" s="39" t="str">
        <f>IFERROR(VLOOKUP(L496,Tab_Code_Magasin[],2,0),"")</f>
        <v>CE LA MARSA ERRIADH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1451</v>
      </c>
      <c r="T496" s="40" t="str">
        <f t="shared" si="21"/>
        <v>32_A1_2020</v>
      </c>
      <c r="U496" s="40" t="s">
        <v>1458</v>
      </c>
      <c r="V496" s="40" t="s">
        <v>1459</v>
      </c>
      <c r="W496" s="40" t="s">
        <v>1458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70</v>
      </c>
      <c r="B497" s="30" t="s">
        <v>70</v>
      </c>
      <c r="C497" s="51" t="s">
        <v>1460</v>
      </c>
      <c r="D497" s="32" t="s">
        <v>21</v>
      </c>
      <c r="E497" s="33" t="s">
        <v>32</v>
      </c>
      <c r="F497" s="22"/>
      <c r="G497" s="34"/>
      <c r="H497" s="35"/>
      <c r="I497" s="36"/>
      <c r="J497" s="36"/>
      <c r="K497" s="37"/>
      <c r="L497" s="38">
        <f>DONNEE!$A$4</f>
        <v>32</v>
      </c>
      <c r="M497" s="39" t="str">
        <f>IFERROR(VLOOKUP(L497,Tab_Code_Magasin[],2,0),"")</f>
        <v>CE LA MARSA ERRIADH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1451</v>
      </c>
      <c r="T497" s="40" t="str">
        <f t="shared" si="21"/>
        <v>32_A1_2020</v>
      </c>
      <c r="U497" s="40" t="s">
        <v>1461</v>
      </c>
      <c r="V497" s="40" t="s">
        <v>1462</v>
      </c>
      <c r="W497" s="40" t="s">
        <v>1461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70</v>
      </c>
      <c r="B498" s="30" t="s">
        <v>70</v>
      </c>
      <c r="C498" s="31" t="s">
        <v>1463</v>
      </c>
      <c r="D498" s="32" t="s">
        <v>21</v>
      </c>
      <c r="E498" s="33" t="s">
        <v>32</v>
      </c>
      <c r="F498" s="22"/>
      <c r="G498" s="34"/>
      <c r="H498" s="35"/>
      <c r="I498" s="36"/>
      <c r="J498" s="36"/>
      <c r="K498" s="37"/>
      <c r="L498" s="38">
        <f>DONNEE!$A$4</f>
        <v>32</v>
      </c>
      <c r="M498" s="39" t="str">
        <f>IFERROR(VLOOKUP(L498,Tab_Code_Magasin[],2,0),"")</f>
        <v>CE LA MARSA ERRIADH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1451</v>
      </c>
      <c r="T498" s="40" t="str">
        <f t="shared" si="21"/>
        <v>32_A1_2020</v>
      </c>
      <c r="U498" s="40" t="s">
        <v>1464</v>
      </c>
      <c r="V498" s="40" t="s">
        <v>1465</v>
      </c>
      <c r="W498" s="40" t="s">
        <v>1464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934</v>
      </c>
      <c r="B499" s="54" t="s">
        <v>1466</v>
      </c>
      <c r="C499" s="56" t="s">
        <v>1467</v>
      </c>
      <c r="D499" s="32" t="s">
        <v>21</v>
      </c>
      <c r="E499" s="33" t="s">
        <v>32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32</v>
      </c>
      <c r="M499" s="39" t="str">
        <f>IFERROR(VLOOKUP(L499,Tab_Code_Magasin[],2,0),"")</f>
        <v>CE LA MARSA ERRIADH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1451</v>
      </c>
      <c r="T499" s="40" t="str">
        <f t="shared" si="21"/>
        <v>32_A1_2020</v>
      </c>
      <c r="U499" s="40" t="s">
        <v>1468</v>
      </c>
      <c r="V499" s="40" t="s">
        <v>1469</v>
      </c>
      <c r="W499" s="40" t="s">
        <v>1468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934</v>
      </c>
      <c r="B500" s="54" t="s">
        <v>1466</v>
      </c>
      <c r="C500" s="51" t="s">
        <v>1470</v>
      </c>
      <c r="D500" s="32" t="s">
        <v>21</v>
      </c>
      <c r="E500" s="33" t="s">
        <v>32</v>
      </c>
      <c r="F500" s="22"/>
      <c r="G500" s="34"/>
      <c r="H500" s="35"/>
      <c r="I500" s="36"/>
      <c r="J500" s="36"/>
      <c r="K500" s="37"/>
      <c r="L500" s="38">
        <f>DONNEE!$A$4</f>
        <v>32</v>
      </c>
      <c r="M500" s="39" t="str">
        <f>IFERROR(VLOOKUP(L500,Tab_Code_Magasin[],2,0),"")</f>
        <v>CE LA MARSA ERRIADH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1451</v>
      </c>
      <c r="T500" s="40" t="str">
        <f t="shared" si="21"/>
        <v>32_A1_2020</v>
      </c>
      <c r="U500" s="40" t="s">
        <v>1471</v>
      </c>
      <c r="V500" s="40" t="s">
        <v>1472</v>
      </c>
      <c r="W500" s="40" t="s">
        <v>1471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934</v>
      </c>
      <c r="B501" s="54" t="s">
        <v>1466</v>
      </c>
      <c r="C501" s="31" t="s">
        <v>1473</v>
      </c>
      <c r="D501" s="32" t="s">
        <v>21</v>
      </c>
      <c r="E501" s="33" t="s">
        <v>32</v>
      </c>
      <c r="F501" s="22"/>
      <c r="G501" s="34"/>
      <c r="H501" s="35"/>
      <c r="I501" s="36"/>
      <c r="J501" s="36"/>
      <c r="K501" s="37"/>
      <c r="L501" s="38">
        <f>DONNEE!$A$4</f>
        <v>32</v>
      </c>
      <c r="M501" s="39" t="str">
        <f>IFERROR(VLOOKUP(L501,Tab_Code_Magasin[],2,0),"")</f>
        <v>CE LA MARSA ERRIADH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1451</v>
      </c>
      <c r="T501" s="40" t="str">
        <f t="shared" si="21"/>
        <v>32_A1_2020</v>
      </c>
      <c r="U501" s="40" t="s">
        <v>1474</v>
      </c>
      <c r="V501" s="40" t="s">
        <v>1475</v>
      </c>
      <c r="W501" s="40" t="s">
        <v>1474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934</v>
      </c>
      <c r="B502" s="54" t="s">
        <v>1466</v>
      </c>
      <c r="C502" s="51" t="s">
        <v>1476</v>
      </c>
      <c r="D502" s="32" t="s">
        <v>21</v>
      </c>
      <c r="E502" s="33" t="s">
        <v>32</v>
      </c>
      <c r="F502" s="22"/>
      <c r="G502" s="34"/>
      <c r="H502" s="35"/>
      <c r="I502" s="36"/>
      <c r="J502" s="36"/>
      <c r="K502" s="37"/>
      <c r="L502" s="38">
        <f>DONNEE!$A$4</f>
        <v>32</v>
      </c>
      <c r="M502" s="39" t="str">
        <f>IFERROR(VLOOKUP(L502,Tab_Code_Magasin[],2,0),"")</f>
        <v>CE LA MARSA ERRIADH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1451</v>
      </c>
      <c r="T502" s="40" t="str">
        <f t="shared" si="21"/>
        <v>32_A1_2020</v>
      </c>
      <c r="U502" s="40" t="s">
        <v>1477</v>
      </c>
      <c r="V502" s="40" t="s">
        <v>1478</v>
      </c>
      <c r="W502" s="40" t="s">
        <v>1477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934</v>
      </c>
      <c r="B503" s="54" t="s">
        <v>1466</v>
      </c>
      <c r="C503" s="51" t="s">
        <v>1479</v>
      </c>
      <c r="D503" s="32" t="s">
        <v>21</v>
      </c>
      <c r="E503" s="33" t="s">
        <v>32</v>
      </c>
      <c r="F503" s="22"/>
      <c r="G503" s="34"/>
      <c r="H503" s="35"/>
      <c r="I503" s="36"/>
      <c r="J503" s="36"/>
      <c r="K503" s="37"/>
      <c r="L503" s="38">
        <f>DONNEE!$A$4</f>
        <v>32</v>
      </c>
      <c r="M503" s="39" t="str">
        <f>IFERROR(VLOOKUP(L503,Tab_Code_Magasin[],2,0),"")</f>
        <v>CE LA MARSA ERRIADH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1451</v>
      </c>
      <c r="T503" s="40" t="str">
        <f t="shared" si="21"/>
        <v>32_A1_2020</v>
      </c>
      <c r="U503" s="40" t="s">
        <v>1480</v>
      </c>
      <c r="V503" s="40" t="s">
        <v>1481</v>
      </c>
      <c r="W503" s="40" t="s">
        <v>1480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934</v>
      </c>
      <c r="B504" s="54" t="s">
        <v>1466</v>
      </c>
      <c r="C504" s="51" t="s">
        <v>1482</v>
      </c>
      <c r="D504" s="32" t="s">
        <v>21</v>
      </c>
      <c r="E504" s="33" t="s">
        <v>32</v>
      </c>
      <c r="F504" s="22"/>
      <c r="G504" s="34"/>
      <c r="H504" s="35"/>
      <c r="I504" s="36"/>
      <c r="J504" s="36"/>
      <c r="K504" s="37"/>
      <c r="L504" s="38">
        <f>DONNEE!$A$4</f>
        <v>32</v>
      </c>
      <c r="M504" s="39" t="str">
        <f>IFERROR(VLOOKUP(L504,Tab_Code_Magasin[],2,0),"")</f>
        <v>CE LA MARSA ERRIADH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1451</v>
      </c>
      <c r="T504" s="40" t="str">
        <f t="shared" si="21"/>
        <v>32_A1_2020</v>
      </c>
      <c r="U504" s="40" t="s">
        <v>1483</v>
      </c>
      <c r="V504" s="40" t="s">
        <v>1484</v>
      </c>
      <c r="W504" s="40" t="s">
        <v>1483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934</v>
      </c>
      <c r="B505" s="54" t="s">
        <v>1466</v>
      </c>
      <c r="C505" s="51" t="s">
        <v>1485</v>
      </c>
      <c r="D505" s="32" t="s">
        <v>21</v>
      </c>
      <c r="E505" s="33" t="s">
        <v>32</v>
      </c>
      <c r="F505" s="22"/>
      <c r="G505" s="34"/>
      <c r="H505" s="35"/>
      <c r="I505" s="36"/>
      <c r="J505" s="36"/>
      <c r="K505" s="37"/>
      <c r="L505" s="38">
        <f>DONNEE!$A$4</f>
        <v>32</v>
      </c>
      <c r="M505" s="39" t="str">
        <f>IFERROR(VLOOKUP(L505,Tab_Code_Magasin[],2,0),"")</f>
        <v>CE LA MARSA ERRIADH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1451</v>
      </c>
      <c r="T505" s="40" t="str">
        <f t="shared" si="21"/>
        <v>32_A1_2020</v>
      </c>
      <c r="U505" s="40" t="s">
        <v>1486</v>
      </c>
      <c r="V505" s="40" t="s">
        <v>1487</v>
      </c>
      <c r="W505" s="40" t="s">
        <v>1486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1117</v>
      </c>
      <c r="B506" s="54" t="s">
        <v>1488</v>
      </c>
      <c r="C506" s="56" t="s">
        <v>1467</v>
      </c>
      <c r="D506" s="32" t="s">
        <v>21</v>
      </c>
      <c r="E506" s="33" t="s">
        <v>32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32</v>
      </c>
      <c r="M506" s="39" t="str">
        <f>IFERROR(VLOOKUP(L506,Tab_Code_Magasin[],2,0),"")</f>
        <v>CE LA MARSA ERRIADH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1451</v>
      </c>
      <c r="T506" s="40" t="str">
        <f t="shared" si="21"/>
        <v>32_A1_2020</v>
      </c>
      <c r="U506" s="40" t="s">
        <v>1489</v>
      </c>
      <c r="V506" s="40" t="s">
        <v>1490</v>
      </c>
      <c r="W506" s="40" t="s">
        <v>1489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1117</v>
      </c>
      <c r="B507" s="54" t="s">
        <v>1488</v>
      </c>
      <c r="C507" s="51" t="s">
        <v>1491</v>
      </c>
      <c r="D507" s="32" t="s">
        <v>21</v>
      </c>
      <c r="E507" s="33" t="s">
        <v>32</v>
      </c>
      <c r="F507" s="22"/>
      <c r="G507" s="34"/>
      <c r="H507" s="35"/>
      <c r="I507" s="36"/>
      <c r="J507" s="36"/>
      <c r="K507" s="37"/>
      <c r="L507" s="38">
        <f>DONNEE!$A$4</f>
        <v>32</v>
      </c>
      <c r="M507" s="39" t="str">
        <f>IFERROR(VLOOKUP(L507,Tab_Code_Magasin[],2,0),"")</f>
        <v>CE LA MARSA ERRIADH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1451</v>
      </c>
      <c r="T507" s="40" t="str">
        <f t="shared" si="21"/>
        <v>32_A1_2020</v>
      </c>
      <c r="U507" s="40" t="s">
        <v>1492</v>
      </c>
      <c r="V507" s="40" t="s">
        <v>1493</v>
      </c>
      <c r="W507" s="40" t="s">
        <v>1492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1117</v>
      </c>
      <c r="B508" s="54" t="s">
        <v>1488</v>
      </c>
      <c r="C508" s="51" t="s">
        <v>1494</v>
      </c>
      <c r="D508" s="32" t="s">
        <v>21</v>
      </c>
      <c r="E508" s="33" t="s">
        <v>32</v>
      </c>
      <c r="F508" s="22"/>
      <c r="G508" s="34"/>
      <c r="H508" s="35"/>
      <c r="I508" s="36"/>
      <c r="J508" s="36"/>
      <c r="K508" s="37"/>
      <c r="L508" s="38">
        <f>DONNEE!$A$4</f>
        <v>32</v>
      </c>
      <c r="M508" s="39" t="str">
        <f>IFERROR(VLOOKUP(L508,Tab_Code_Magasin[],2,0),"")</f>
        <v>CE LA MARSA ERRIADH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1451</v>
      </c>
      <c r="T508" s="40" t="str">
        <f t="shared" si="21"/>
        <v>32_A1_2020</v>
      </c>
      <c r="U508" s="40" t="s">
        <v>1495</v>
      </c>
      <c r="V508" s="40" t="s">
        <v>1496</v>
      </c>
      <c r="W508" s="40" t="s">
        <v>1495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1117</v>
      </c>
      <c r="B509" s="54" t="s">
        <v>1488</v>
      </c>
      <c r="C509" s="51" t="s">
        <v>1482</v>
      </c>
      <c r="D509" s="32" t="s">
        <v>21</v>
      </c>
      <c r="E509" s="33" t="s">
        <v>32</v>
      </c>
      <c r="F509" s="22"/>
      <c r="G509" s="34"/>
      <c r="H509" s="35"/>
      <c r="I509" s="36"/>
      <c r="J509" s="36"/>
      <c r="K509" s="37"/>
      <c r="L509" s="38">
        <f>DONNEE!$A$4</f>
        <v>32</v>
      </c>
      <c r="M509" s="39" t="str">
        <f>IFERROR(VLOOKUP(L509,Tab_Code_Magasin[],2,0),"")</f>
        <v>CE LA MARSA ERRIADH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1451</v>
      </c>
      <c r="T509" s="40" t="str">
        <f t="shared" si="21"/>
        <v>32_A1_2020</v>
      </c>
      <c r="U509" s="40" t="s">
        <v>1497</v>
      </c>
      <c r="V509" s="40" t="s">
        <v>1498</v>
      </c>
      <c r="W509" s="40" t="s">
        <v>1497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1117</v>
      </c>
      <c r="B510" s="54" t="s">
        <v>1488</v>
      </c>
      <c r="C510" s="51" t="s">
        <v>1485</v>
      </c>
      <c r="D510" s="32" t="s">
        <v>21</v>
      </c>
      <c r="E510" s="33" t="s">
        <v>32</v>
      </c>
      <c r="F510" s="22"/>
      <c r="G510" s="34"/>
      <c r="H510" s="35"/>
      <c r="I510" s="36"/>
      <c r="J510" s="36"/>
      <c r="K510" s="37"/>
      <c r="L510" s="38">
        <f>DONNEE!$A$4</f>
        <v>32</v>
      </c>
      <c r="M510" s="39" t="str">
        <f>IFERROR(VLOOKUP(L510,Tab_Code_Magasin[],2,0),"")</f>
        <v>CE LA MARSA ERRIADH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1451</v>
      </c>
      <c r="T510" s="40" t="str">
        <f t="shared" si="21"/>
        <v>32_A1_2020</v>
      </c>
      <c r="U510" s="40" t="s">
        <v>1499</v>
      </c>
      <c r="V510" s="40" t="s">
        <v>1500</v>
      </c>
      <c r="W510" s="40" t="s">
        <v>1499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1023</v>
      </c>
      <c r="B511" s="54" t="s">
        <v>1023</v>
      </c>
      <c r="C511" s="51" t="s">
        <v>1501</v>
      </c>
      <c r="D511" s="32" t="s">
        <v>21</v>
      </c>
      <c r="E511" s="33" t="s">
        <v>32</v>
      </c>
      <c r="F511" s="65"/>
      <c r="G511" s="34"/>
      <c r="H511" s="35"/>
      <c r="I511" s="36"/>
      <c r="J511" s="36"/>
      <c r="K511" s="37"/>
      <c r="L511" s="38">
        <f>DONNEE!$A$4</f>
        <v>32</v>
      </c>
      <c r="M511" s="39" t="str">
        <f>IFERROR(VLOOKUP(L511,Tab_Code_Magasin[],2,0),"")</f>
        <v>CE LA MARSA ERRIADH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1451</v>
      </c>
      <c r="T511" s="40" t="str">
        <f t="shared" si="21"/>
        <v>32_A1_2020</v>
      </c>
      <c r="U511" s="40" t="s">
        <v>1502</v>
      </c>
      <c r="V511" s="40" t="s">
        <v>1503</v>
      </c>
      <c r="W511" s="40" t="s">
        <v>1502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1023</v>
      </c>
      <c r="B512" s="54" t="s">
        <v>1023</v>
      </c>
      <c r="C512" s="51" t="s">
        <v>1504</v>
      </c>
      <c r="D512" s="32" t="s">
        <v>21</v>
      </c>
      <c r="E512" s="33" t="s">
        <v>32</v>
      </c>
      <c r="F512" s="65"/>
      <c r="G512" s="34"/>
      <c r="H512" s="35"/>
      <c r="I512" s="36"/>
      <c r="J512" s="36"/>
      <c r="K512" s="37"/>
      <c r="L512" s="38">
        <f>DONNEE!$A$4</f>
        <v>32</v>
      </c>
      <c r="M512" s="39" t="str">
        <f>IFERROR(VLOOKUP(L512,Tab_Code_Magasin[],2,0),"")</f>
        <v>CE LA MARSA ERRIADH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1451</v>
      </c>
      <c r="T512" s="40" t="str">
        <f t="shared" si="21"/>
        <v>32_A1_2020</v>
      </c>
      <c r="U512" s="40" t="s">
        <v>1505</v>
      </c>
      <c r="V512" s="40" t="s">
        <v>1506</v>
      </c>
      <c r="W512" s="40" t="s">
        <v>1505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1023</v>
      </c>
      <c r="B513" s="54" t="s">
        <v>1023</v>
      </c>
      <c r="C513" s="51" t="s">
        <v>1485</v>
      </c>
      <c r="D513" s="32" t="s">
        <v>21</v>
      </c>
      <c r="E513" s="33" t="s">
        <v>32</v>
      </c>
      <c r="F513" s="65"/>
      <c r="G513" s="34"/>
      <c r="H513" s="35"/>
      <c r="I513" s="36"/>
      <c r="J513" s="36"/>
      <c r="K513" s="37"/>
      <c r="L513" s="38">
        <f>DONNEE!$A$4</f>
        <v>32</v>
      </c>
      <c r="M513" s="39" t="str">
        <f>IFERROR(VLOOKUP(L513,Tab_Code_Magasin[],2,0),"")</f>
        <v>CE LA MARSA ERRIADH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1451</v>
      </c>
      <c r="T513" s="40" t="str">
        <f t="shared" si="21"/>
        <v>32_A1_2020</v>
      </c>
      <c r="U513" s="40" t="s">
        <v>1507</v>
      </c>
      <c r="V513" s="40" t="s">
        <v>1508</v>
      </c>
      <c r="W513" s="40" t="s">
        <v>1507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1023</v>
      </c>
      <c r="B514" s="54" t="s">
        <v>1023</v>
      </c>
      <c r="C514" s="51" t="s">
        <v>1509</v>
      </c>
      <c r="D514" s="32" t="s">
        <v>21</v>
      </c>
      <c r="E514" s="33" t="s">
        <v>32</v>
      </c>
      <c r="F514" s="65"/>
      <c r="G514" s="34"/>
      <c r="H514" s="35"/>
      <c r="I514" s="36"/>
      <c r="J514" s="36"/>
      <c r="K514" s="37"/>
      <c r="L514" s="38">
        <f>DONNEE!$A$4</f>
        <v>32</v>
      </c>
      <c r="M514" s="39" t="str">
        <f>IFERROR(VLOOKUP(L514,Tab_Code_Magasin[],2,0),"")</f>
        <v>CE LA MARSA ERRIADH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1451</v>
      </c>
      <c r="T514" s="40" t="str">
        <f t="shared" si="21"/>
        <v>32_A1_2020</v>
      </c>
      <c r="U514" s="40" t="s">
        <v>1510</v>
      </c>
      <c r="V514" s="40" t="s">
        <v>1511</v>
      </c>
      <c r="W514" s="40" t="s">
        <v>1510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1023</v>
      </c>
      <c r="B515" s="54" t="s">
        <v>1023</v>
      </c>
      <c r="C515" s="42" t="s">
        <v>1512</v>
      </c>
      <c r="D515" s="32" t="s">
        <v>21</v>
      </c>
      <c r="E515" s="33" t="s">
        <v>32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32</v>
      </c>
      <c r="M515" s="39" t="str">
        <f>IFERROR(VLOOKUP(L515,Tab_Code_Magasin[],2,0),"")</f>
        <v>CE LA MARSA ERRIADH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1451</v>
      </c>
      <c r="T515" s="40" t="str">
        <f t="shared" si="21"/>
        <v>32_A1_2020</v>
      </c>
      <c r="U515" s="40" t="s">
        <v>1513</v>
      </c>
      <c r="V515" s="40" t="s">
        <v>1514</v>
      </c>
      <c r="W515" s="40" t="s">
        <v>1513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1023</v>
      </c>
      <c r="B516" s="54" t="s">
        <v>1023</v>
      </c>
      <c r="C516" s="42" t="s">
        <v>1515</v>
      </c>
      <c r="D516" s="32" t="s">
        <v>21</v>
      </c>
      <c r="E516" s="33" t="s">
        <v>32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32</v>
      </c>
      <c r="M516" s="39" t="str">
        <f>IFERROR(VLOOKUP(L516,Tab_Code_Magasin[],2,0),"")</f>
        <v>CE LA MARSA ERRIADH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1451</v>
      </c>
      <c r="T516" s="40" t="str">
        <f t="shared" si="21"/>
        <v>32_A1_2020</v>
      </c>
      <c r="U516" s="40" t="s">
        <v>1516</v>
      </c>
      <c r="V516" s="40" t="s">
        <v>1517</v>
      </c>
      <c r="W516" s="40" t="s">
        <v>1516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1023</v>
      </c>
      <c r="B517" s="54" t="s">
        <v>1023</v>
      </c>
      <c r="C517" s="42" t="s">
        <v>1518</v>
      </c>
      <c r="D517" s="32" t="s">
        <v>21</v>
      </c>
      <c r="E517" s="33" t="s">
        <v>32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32</v>
      </c>
      <c r="M517" s="39" t="str">
        <f>IFERROR(VLOOKUP(L517,Tab_Code_Magasin[],2,0),"")</f>
        <v>CE LA MARSA ERRIADH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1451</v>
      </c>
      <c r="T517" s="40" t="str">
        <f t="shared" si="21"/>
        <v>32_A1_2020</v>
      </c>
      <c r="U517" s="40" t="s">
        <v>1519</v>
      </c>
      <c r="V517" s="40" t="s">
        <v>1520</v>
      </c>
      <c r="W517" s="40" t="s">
        <v>1519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1023</v>
      </c>
      <c r="B518" s="54" t="s">
        <v>1023</v>
      </c>
      <c r="C518" s="51" t="s">
        <v>1521</v>
      </c>
      <c r="D518" s="32" t="s">
        <v>21</v>
      </c>
      <c r="E518" s="33" t="s">
        <v>32</v>
      </c>
      <c r="F518" s="22"/>
      <c r="G518" s="34"/>
      <c r="H518" s="35"/>
      <c r="I518" s="36"/>
      <c r="J518" s="36"/>
      <c r="K518" s="37"/>
      <c r="L518" s="38">
        <f>DONNEE!$A$4</f>
        <v>32</v>
      </c>
      <c r="M518" s="39" t="str">
        <f>IFERROR(VLOOKUP(L518,Tab_Code_Magasin[],2,0),"")</f>
        <v>CE LA MARSA ERRIADH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1451</v>
      </c>
      <c r="T518" s="40" t="str">
        <f t="shared" si="21"/>
        <v>32_A1_2020</v>
      </c>
      <c r="U518" s="40" t="s">
        <v>1522</v>
      </c>
      <c r="V518" s="40" t="s">
        <v>1523</v>
      </c>
      <c r="W518" s="40" t="s">
        <v>1522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1023</v>
      </c>
      <c r="B519" s="54" t="s">
        <v>1023</v>
      </c>
      <c r="C519" s="51" t="s">
        <v>1524</v>
      </c>
      <c r="D519" s="32" t="s">
        <v>21</v>
      </c>
      <c r="E519" s="33" t="s">
        <v>32</v>
      </c>
      <c r="F519" s="22"/>
      <c r="G519" s="34"/>
      <c r="H519" s="35"/>
      <c r="I519" s="36"/>
      <c r="J519" s="36"/>
      <c r="K519" s="37"/>
      <c r="L519" s="38">
        <f>DONNEE!$A$4</f>
        <v>32</v>
      </c>
      <c r="M519" s="39" t="str">
        <f>IFERROR(VLOOKUP(L519,Tab_Code_Magasin[],2,0),"")</f>
        <v>CE LA MARSA ERRIADH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1451</v>
      </c>
      <c r="T519" s="40" t="str">
        <f t="shared" si="21"/>
        <v>32_A1_2020</v>
      </c>
      <c r="U519" s="40" t="s">
        <v>1525</v>
      </c>
      <c r="V519" s="40" t="s">
        <v>1526</v>
      </c>
      <c r="W519" s="40" t="s">
        <v>1525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1023</v>
      </c>
      <c r="B520" s="54" t="s">
        <v>1023</v>
      </c>
      <c r="C520" s="56" t="s">
        <v>1527</v>
      </c>
      <c r="D520" s="32" t="s">
        <v>21</v>
      </c>
      <c r="E520" s="33" t="s">
        <v>32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32</v>
      </c>
      <c r="M520" s="39" t="str">
        <f>IFERROR(VLOOKUP(L520,Tab_Code_Magasin[],2,0),"")</f>
        <v>CE LA MARSA ERRIADH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1451</v>
      </c>
      <c r="T520" s="40" t="str">
        <f t="shared" si="21"/>
        <v>32_A1_2020</v>
      </c>
      <c r="U520" s="40" t="s">
        <v>1528</v>
      </c>
      <c r="V520" s="40" t="s">
        <v>1529</v>
      </c>
      <c r="W520" s="40" t="s">
        <v>1528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1023</v>
      </c>
      <c r="B521" s="54" t="s">
        <v>1023</v>
      </c>
      <c r="C521" s="51" t="s">
        <v>1530</v>
      </c>
      <c r="D521" s="32" t="s">
        <v>21</v>
      </c>
      <c r="E521" s="33" t="s">
        <v>32</v>
      </c>
      <c r="F521" s="22"/>
      <c r="G521" s="34"/>
      <c r="H521" s="35"/>
      <c r="I521" s="36"/>
      <c r="J521" s="36"/>
      <c r="K521" s="37"/>
      <c r="L521" s="38">
        <f>DONNEE!$A$4</f>
        <v>32</v>
      </c>
      <c r="M521" s="39" t="str">
        <f>IFERROR(VLOOKUP(L521,Tab_Code_Magasin[],2,0),"")</f>
        <v>CE LA MARSA ERRIADH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1451</v>
      </c>
      <c r="T521" s="40" t="str">
        <f t="shared" si="21"/>
        <v>32_A1_2020</v>
      </c>
      <c r="U521" s="40" t="s">
        <v>1531</v>
      </c>
      <c r="V521" s="40" t="s">
        <v>1532</v>
      </c>
      <c r="W521" s="40" t="s">
        <v>1531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1023</v>
      </c>
      <c r="B522" s="54" t="s">
        <v>1023</v>
      </c>
      <c r="C522" s="42" t="s">
        <v>1533</v>
      </c>
      <c r="D522" s="32" t="s">
        <v>21</v>
      </c>
      <c r="E522" s="33" t="s">
        <v>32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32</v>
      </c>
      <c r="M522" s="39" t="str">
        <f>IFERROR(VLOOKUP(L522,Tab_Code_Magasin[],2,0),"")</f>
        <v>CE LA MARSA ERRIADH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1451</v>
      </c>
      <c r="T522" s="40" t="str">
        <f t="shared" si="21"/>
        <v>32_A1_2020</v>
      </c>
      <c r="U522" s="40" t="s">
        <v>1534</v>
      </c>
      <c r="V522" s="40" t="s">
        <v>1535</v>
      </c>
      <c r="W522" s="40" t="s">
        <v>1534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1188</v>
      </c>
      <c r="B523" s="31" t="s">
        <v>1188</v>
      </c>
      <c r="C523" s="51" t="s">
        <v>1536</v>
      </c>
      <c r="D523" s="32" t="s">
        <v>21</v>
      </c>
      <c r="E523" s="33" t="s">
        <v>32</v>
      </c>
      <c r="F523" s="22"/>
      <c r="G523" s="34"/>
      <c r="H523" s="35"/>
      <c r="I523" s="36"/>
      <c r="J523" s="36"/>
      <c r="K523" s="37"/>
      <c r="L523" s="38">
        <f>DONNEE!$A$4</f>
        <v>32</v>
      </c>
      <c r="M523" s="39" t="str">
        <f>IFERROR(VLOOKUP(L523,Tab_Code_Magasin[],2,0),"")</f>
        <v>CE LA MARSA ERRIADH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1451</v>
      </c>
      <c r="T523" s="40" t="str">
        <f t="shared" si="21"/>
        <v>32_A1_2020</v>
      </c>
      <c r="U523" s="40" t="s">
        <v>1537</v>
      </c>
      <c r="V523" s="40" t="s">
        <v>1538</v>
      </c>
      <c r="W523" s="40" t="s">
        <v>1537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1188</v>
      </c>
      <c r="B524" s="31" t="s">
        <v>1188</v>
      </c>
      <c r="C524" s="51" t="s">
        <v>1539</v>
      </c>
      <c r="D524" s="32" t="s">
        <v>21</v>
      </c>
      <c r="E524" s="33" t="s">
        <v>32</v>
      </c>
      <c r="F524" s="22"/>
      <c r="G524" s="34"/>
      <c r="H524" s="35"/>
      <c r="I524" s="36"/>
      <c r="J524" s="36"/>
      <c r="K524" s="37"/>
      <c r="L524" s="38">
        <f>DONNEE!$A$4</f>
        <v>32</v>
      </c>
      <c r="M524" s="39" t="str">
        <f>IFERROR(VLOOKUP(L524,Tab_Code_Magasin[],2,0),"")</f>
        <v>CE LA MARSA ERRIADH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1451</v>
      </c>
      <c r="T524" s="40" t="str">
        <f t="shared" si="21"/>
        <v>32_A1_2020</v>
      </c>
      <c r="U524" s="40" t="s">
        <v>1540</v>
      </c>
      <c r="V524" s="40" t="s">
        <v>1541</v>
      </c>
      <c r="W524" s="40" t="s">
        <v>1540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1188</v>
      </c>
      <c r="B525" s="31" t="s">
        <v>1188</v>
      </c>
      <c r="C525" s="51" t="s">
        <v>1542</v>
      </c>
      <c r="D525" s="32" t="s">
        <v>21</v>
      </c>
      <c r="E525" s="33" t="s">
        <v>32</v>
      </c>
      <c r="F525" s="22"/>
      <c r="G525" s="34"/>
      <c r="H525" s="35"/>
      <c r="I525" s="36"/>
      <c r="J525" s="36"/>
      <c r="K525" s="37"/>
      <c r="L525" s="38">
        <f>DONNEE!$A$4</f>
        <v>32</v>
      </c>
      <c r="M525" s="39" t="str">
        <f>IFERROR(VLOOKUP(L525,Tab_Code_Magasin[],2,0),"")</f>
        <v>CE LA MARSA ERRIADH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1451</v>
      </c>
      <c r="T525" s="40" t="str">
        <f t="shared" si="21"/>
        <v>32_A1_2020</v>
      </c>
      <c r="U525" s="40" t="s">
        <v>1543</v>
      </c>
      <c r="V525" s="40" t="s">
        <v>1544</v>
      </c>
      <c r="W525" s="40" t="s">
        <v>1543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1188</v>
      </c>
      <c r="B526" s="31" t="s">
        <v>1188</v>
      </c>
      <c r="C526" s="51" t="s">
        <v>1545</v>
      </c>
      <c r="D526" s="32" t="s">
        <v>21</v>
      </c>
      <c r="E526" s="33" t="s">
        <v>32</v>
      </c>
      <c r="F526" s="22"/>
      <c r="G526" s="34"/>
      <c r="H526" s="35"/>
      <c r="I526" s="36"/>
      <c r="J526" s="36"/>
      <c r="K526" s="37"/>
      <c r="L526" s="38">
        <f>DONNEE!$A$4</f>
        <v>32</v>
      </c>
      <c r="M526" s="39" t="str">
        <f>IFERROR(VLOOKUP(L526,Tab_Code_Magasin[],2,0),"")</f>
        <v>CE LA MARSA ERRIADH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1451</v>
      </c>
      <c r="T526" s="40" t="str">
        <f t="shared" si="21"/>
        <v>32_A1_2020</v>
      </c>
      <c r="U526" s="40" t="s">
        <v>1546</v>
      </c>
      <c r="V526" s="40" t="s">
        <v>1547</v>
      </c>
      <c r="W526" s="40" t="s">
        <v>1546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1188</v>
      </c>
      <c r="B527" s="31" t="s">
        <v>1188</v>
      </c>
      <c r="C527" s="51" t="s">
        <v>1548</v>
      </c>
      <c r="D527" s="32" t="s">
        <v>21</v>
      </c>
      <c r="E527" s="33" t="s">
        <v>32</v>
      </c>
      <c r="F527" s="22"/>
      <c r="G527" s="34"/>
      <c r="H527" s="35"/>
      <c r="I527" s="36"/>
      <c r="J527" s="36"/>
      <c r="K527" s="37"/>
      <c r="L527" s="38">
        <f>DONNEE!$A$4</f>
        <v>32</v>
      </c>
      <c r="M527" s="39" t="str">
        <f>IFERROR(VLOOKUP(L527,Tab_Code_Magasin[],2,0),"")</f>
        <v>CE LA MARSA ERRIADH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1451</v>
      </c>
      <c r="T527" s="40" t="str">
        <f t="shared" si="21"/>
        <v>32_A1_2020</v>
      </c>
      <c r="U527" s="40" t="s">
        <v>1549</v>
      </c>
      <c r="V527" s="40" t="s">
        <v>1550</v>
      </c>
      <c r="W527" s="40" t="s">
        <v>1549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1188</v>
      </c>
      <c r="B528" s="31" t="s">
        <v>1188</v>
      </c>
      <c r="C528" s="56" t="s">
        <v>1551</v>
      </c>
      <c r="D528" s="32" t="s">
        <v>21</v>
      </c>
      <c r="E528" s="33" t="s">
        <v>32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32</v>
      </c>
      <c r="M528" s="39" t="str">
        <f>IFERROR(VLOOKUP(L528,Tab_Code_Magasin[],2,0),"")</f>
        <v>CE LA MARSA ERRIADH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1451</v>
      </c>
      <c r="T528" s="40" t="str">
        <f t="shared" ref="T528:T591" si="26">L528&amp;"_"&amp;O528&amp;"_"&amp;Q528</f>
        <v>32_A1_2020</v>
      </c>
      <c r="U528" s="40" t="s">
        <v>1552</v>
      </c>
      <c r="V528" s="40" t="s">
        <v>1553</v>
      </c>
      <c r="W528" s="40" t="s">
        <v>1552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1248</v>
      </c>
      <c r="B529" s="54" t="s">
        <v>1248</v>
      </c>
      <c r="C529" s="56" t="s">
        <v>1554</v>
      </c>
      <c r="D529" s="32" t="s">
        <v>21</v>
      </c>
      <c r="E529" s="33" t="s">
        <v>32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32</v>
      </c>
      <c r="M529" s="39" t="str">
        <f>IFERROR(VLOOKUP(L529,Tab_Code_Magasin[],2,0),"")</f>
        <v>CE LA MARSA ERRIADH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1451</v>
      </c>
      <c r="T529" s="40" t="str">
        <f t="shared" si="26"/>
        <v>32_A1_2020</v>
      </c>
      <c r="U529" s="40" t="s">
        <v>1555</v>
      </c>
      <c r="V529" s="40" t="s">
        <v>1556</v>
      </c>
      <c r="W529" s="40" t="s">
        <v>1555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1248</v>
      </c>
      <c r="B530" s="54" t="s">
        <v>1248</v>
      </c>
      <c r="C530" s="51" t="s">
        <v>1557</v>
      </c>
      <c r="D530" s="32" t="s">
        <v>21</v>
      </c>
      <c r="E530" s="33" t="s">
        <v>32</v>
      </c>
      <c r="F530" s="22"/>
      <c r="G530" s="34"/>
      <c r="H530" s="35"/>
      <c r="I530" s="36"/>
      <c r="J530" s="36"/>
      <c r="K530" s="37"/>
      <c r="L530" s="38">
        <f>DONNEE!$A$4</f>
        <v>32</v>
      </c>
      <c r="M530" s="39" t="str">
        <f>IFERROR(VLOOKUP(L530,Tab_Code_Magasin[],2,0),"")</f>
        <v>CE LA MARSA ERRIADH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1451</v>
      </c>
      <c r="T530" s="40" t="str">
        <f t="shared" si="26"/>
        <v>32_A1_2020</v>
      </c>
      <c r="U530" s="40" t="s">
        <v>1558</v>
      </c>
      <c r="V530" s="40" t="s">
        <v>1559</v>
      </c>
      <c r="W530" s="40" t="s">
        <v>1558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1248</v>
      </c>
      <c r="B531" s="54" t="s">
        <v>1248</v>
      </c>
      <c r="C531" s="51" t="s">
        <v>1560</v>
      </c>
      <c r="D531" s="32" t="s">
        <v>21</v>
      </c>
      <c r="E531" s="33" t="s">
        <v>32</v>
      </c>
      <c r="F531" s="22"/>
      <c r="G531" s="34"/>
      <c r="H531" s="35"/>
      <c r="I531" s="36"/>
      <c r="J531" s="36"/>
      <c r="K531" s="37"/>
      <c r="L531" s="38">
        <f>DONNEE!$A$4</f>
        <v>32</v>
      </c>
      <c r="M531" s="39" t="str">
        <f>IFERROR(VLOOKUP(L531,Tab_Code_Magasin[],2,0),"")</f>
        <v>CE LA MARSA ERRIADH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1451</v>
      </c>
      <c r="T531" s="40" t="str">
        <f t="shared" si="26"/>
        <v>32_A1_2020</v>
      </c>
      <c r="U531" s="40" t="s">
        <v>1561</v>
      </c>
      <c r="V531" s="40" t="s">
        <v>1562</v>
      </c>
      <c r="W531" s="40" t="s">
        <v>1561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1248</v>
      </c>
      <c r="B532" s="54" t="s">
        <v>1248</v>
      </c>
      <c r="C532" s="51" t="s">
        <v>1563</v>
      </c>
      <c r="D532" s="32" t="s">
        <v>21</v>
      </c>
      <c r="E532" s="33" t="s">
        <v>32</v>
      </c>
      <c r="F532" s="22"/>
      <c r="G532" s="34"/>
      <c r="H532" s="35"/>
      <c r="I532" s="36"/>
      <c r="J532" s="36"/>
      <c r="K532" s="37"/>
      <c r="L532" s="38">
        <f>DONNEE!$A$4</f>
        <v>32</v>
      </c>
      <c r="M532" s="39" t="str">
        <f>IFERROR(VLOOKUP(L532,Tab_Code_Magasin[],2,0),"")</f>
        <v>CE LA MARSA ERRIADH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1451</v>
      </c>
      <c r="T532" s="40" t="str">
        <f t="shared" si="26"/>
        <v>32_A1_2020</v>
      </c>
      <c r="U532" s="40" t="s">
        <v>1564</v>
      </c>
      <c r="V532" s="40" t="s">
        <v>1565</v>
      </c>
      <c r="W532" s="40" t="s">
        <v>1564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1248</v>
      </c>
      <c r="B533" s="54" t="s">
        <v>1248</v>
      </c>
      <c r="C533" s="56" t="s">
        <v>1566</v>
      </c>
      <c r="D533" s="32" t="s">
        <v>21</v>
      </c>
      <c r="E533" s="33" t="s">
        <v>32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32</v>
      </c>
      <c r="M533" s="39" t="str">
        <f>IFERROR(VLOOKUP(L533,Tab_Code_Magasin[],2,0),"")</f>
        <v>CE LA MARSA ERRIADH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1451</v>
      </c>
      <c r="T533" s="40" t="str">
        <f t="shared" si="26"/>
        <v>32_A1_2020</v>
      </c>
      <c r="U533" s="40" t="s">
        <v>1567</v>
      </c>
      <c r="V533" s="40" t="s">
        <v>1568</v>
      </c>
      <c r="W533" s="40" t="s">
        <v>1567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1248</v>
      </c>
      <c r="B534" s="54" t="s">
        <v>1248</v>
      </c>
      <c r="C534" s="56" t="s">
        <v>1533</v>
      </c>
      <c r="D534" s="32" t="s">
        <v>21</v>
      </c>
      <c r="E534" s="33" t="s">
        <v>32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32</v>
      </c>
      <c r="M534" s="39" t="str">
        <f>IFERROR(VLOOKUP(L534,Tab_Code_Magasin[],2,0),"")</f>
        <v>CE LA MARSA ERRIADH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1451</v>
      </c>
      <c r="T534" s="40" t="str">
        <f t="shared" si="26"/>
        <v>32_A1_2020</v>
      </c>
      <c r="U534" s="40" t="s">
        <v>1569</v>
      </c>
      <c r="V534" s="40" t="s">
        <v>1570</v>
      </c>
      <c r="W534" s="40" t="s">
        <v>1569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1248</v>
      </c>
      <c r="B535" s="54" t="s">
        <v>1248</v>
      </c>
      <c r="C535" s="51" t="s">
        <v>1485</v>
      </c>
      <c r="D535" s="32" t="s">
        <v>21</v>
      </c>
      <c r="E535" s="33" t="s">
        <v>32</v>
      </c>
      <c r="F535" s="22"/>
      <c r="G535" s="34"/>
      <c r="H535" s="35"/>
      <c r="I535" s="36"/>
      <c r="J535" s="36"/>
      <c r="K535" s="37"/>
      <c r="L535" s="38">
        <f>DONNEE!$A$4</f>
        <v>32</v>
      </c>
      <c r="M535" s="39" t="str">
        <f>IFERROR(VLOOKUP(L535,Tab_Code_Magasin[],2,0),"")</f>
        <v>CE LA MARSA ERRIADH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1451</v>
      </c>
      <c r="T535" s="40" t="str">
        <f t="shared" si="26"/>
        <v>32_A1_2020</v>
      </c>
      <c r="U535" s="40" t="s">
        <v>1571</v>
      </c>
      <c r="V535" s="40" t="s">
        <v>1572</v>
      </c>
      <c r="W535" s="40" t="s">
        <v>1571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131</v>
      </c>
      <c r="B536" s="64" t="s">
        <v>131</v>
      </c>
      <c r="C536" s="51" t="s">
        <v>1573</v>
      </c>
      <c r="D536" s="32" t="s">
        <v>21</v>
      </c>
      <c r="E536" s="33" t="s">
        <v>32</v>
      </c>
      <c r="F536" s="65"/>
      <c r="G536" s="34"/>
      <c r="H536" s="35"/>
      <c r="I536" s="36"/>
      <c r="J536" s="36"/>
      <c r="K536" s="37"/>
      <c r="L536" s="38">
        <f>DONNEE!$A$4</f>
        <v>32</v>
      </c>
      <c r="M536" s="39" t="str">
        <f>IFERROR(VLOOKUP(L536,Tab_Code_Magasin[],2,0),"")</f>
        <v>CE LA MARSA ERRIADH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1451</v>
      </c>
      <c r="T536" s="40" t="str">
        <f t="shared" si="26"/>
        <v>32_A1_2020</v>
      </c>
      <c r="U536" s="40" t="s">
        <v>1574</v>
      </c>
      <c r="V536" s="40" t="s">
        <v>1575</v>
      </c>
      <c r="W536" s="40" t="s">
        <v>1574</v>
      </c>
      <c r="X536" s="45" t="s">
        <v>1576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131</v>
      </c>
      <c r="B537" s="64" t="s">
        <v>131</v>
      </c>
      <c r="C537" s="51" t="s">
        <v>1504</v>
      </c>
      <c r="D537" s="32" t="s">
        <v>21</v>
      </c>
      <c r="E537" s="33" t="s">
        <v>32</v>
      </c>
      <c r="F537" s="65"/>
      <c r="G537" s="34"/>
      <c r="H537" s="35"/>
      <c r="I537" s="36"/>
      <c r="J537" s="36"/>
      <c r="K537" s="37"/>
      <c r="L537" s="38">
        <f>DONNEE!$A$4</f>
        <v>32</v>
      </c>
      <c r="M537" s="39" t="str">
        <f>IFERROR(VLOOKUP(L537,Tab_Code_Magasin[],2,0),"")</f>
        <v>CE LA MARSA ERRIADH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1451</v>
      </c>
      <c r="T537" s="40" t="str">
        <f t="shared" si="26"/>
        <v>32_A1_2020</v>
      </c>
      <c r="U537" s="40" t="s">
        <v>1577</v>
      </c>
      <c r="V537" s="40" t="s">
        <v>1578</v>
      </c>
      <c r="W537" s="40" t="s">
        <v>1577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131</v>
      </c>
      <c r="B538" s="64" t="s">
        <v>131</v>
      </c>
      <c r="C538" s="51" t="s">
        <v>1485</v>
      </c>
      <c r="D538" s="32" t="s">
        <v>21</v>
      </c>
      <c r="E538" s="33" t="s">
        <v>32</v>
      </c>
      <c r="F538" s="65"/>
      <c r="G538" s="34"/>
      <c r="H538" s="35"/>
      <c r="I538" s="36"/>
      <c r="J538" s="36"/>
      <c r="K538" s="37"/>
      <c r="L538" s="38">
        <f>DONNEE!$A$4</f>
        <v>32</v>
      </c>
      <c r="M538" s="39" t="str">
        <f>IFERROR(VLOOKUP(L538,Tab_Code_Magasin[],2,0),"")</f>
        <v>CE LA MARSA ERRIADH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1451</v>
      </c>
      <c r="T538" s="40" t="str">
        <f t="shared" si="26"/>
        <v>32_A1_2020</v>
      </c>
      <c r="U538" s="40" t="s">
        <v>1579</v>
      </c>
      <c r="V538" s="40" t="s">
        <v>1580</v>
      </c>
      <c r="W538" s="40" t="s">
        <v>1579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131</v>
      </c>
      <c r="B539" s="64" t="s">
        <v>131</v>
      </c>
      <c r="C539" s="51" t="s">
        <v>1509</v>
      </c>
      <c r="D539" s="32" t="s">
        <v>21</v>
      </c>
      <c r="E539" s="33" t="s">
        <v>32</v>
      </c>
      <c r="F539" s="65"/>
      <c r="G539" s="34"/>
      <c r="H539" s="35"/>
      <c r="I539" s="36"/>
      <c r="J539" s="36"/>
      <c r="K539" s="37"/>
      <c r="L539" s="38">
        <f>DONNEE!$A$4</f>
        <v>32</v>
      </c>
      <c r="M539" s="39" t="str">
        <f>IFERROR(VLOOKUP(L539,Tab_Code_Magasin[],2,0),"")</f>
        <v>CE LA MARSA ERRIADH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1451</v>
      </c>
      <c r="T539" s="40" t="str">
        <f t="shared" si="26"/>
        <v>32_A1_2020</v>
      </c>
      <c r="U539" s="40" t="s">
        <v>1581</v>
      </c>
      <c r="V539" s="40" t="s">
        <v>1582</v>
      </c>
      <c r="W539" s="40" t="s">
        <v>1581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131</v>
      </c>
      <c r="B540" s="64" t="s">
        <v>131</v>
      </c>
      <c r="C540" s="51" t="s">
        <v>1548</v>
      </c>
      <c r="D540" s="32" t="s">
        <v>21</v>
      </c>
      <c r="E540" s="33" t="s">
        <v>32</v>
      </c>
      <c r="F540" s="65"/>
      <c r="G540" s="34"/>
      <c r="H540" s="35"/>
      <c r="I540" s="36"/>
      <c r="J540" s="36"/>
      <c r="K540" s="37"/>
      <c r="L540" s="38">
        <f>DONNEE!$A$4</f>
        <v>32</v>
      </c>
      <c r="M540" s="39" t="str">
        <f>IFERROR(VLOOKUP(L540,Tab_Code_Magasin[],2,0),"")</f>
        <v>CE LA MARSA ERRIADH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1451</v>
      </c>
      <c r="T540" s="40" t="str">
        <f t="shared" si="26"/>
        <v>32_A1_2020</v>
      </c>
      <c r="U540" s="40" t="s">
        <v>1583</v>
      </c>
      <c r="V540" s="40" t="s">
        <v>1584</v>
      </c>
      <c r="W540" s="40" t="s">
        <v>1583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131</v>
      </c>
      <c r="B541" s="64" t="s">
        <v>131</v>
      </c>
      <c r="C541" s="51" t="s">
        <v>1585</v>
      </c>
      <c r="D541" s="32" t="s">
        <v>21</v>
      </c>
      <c r="E541" s="33" t="s">
        <v>32</v>
      </c>
      <c r="F541" s="65"/>
      <c r="G541" s="34"/>
      <c r="H541" s="35"/>
      <c r="I541" s="36"/>
      <c r="J541" s="36"/>
      <c r="K541" s="37"/>
      <c r="L541" s="38">
        <f>DONNEE!$A$4</f>
        <v>32</v>
      </c>
      <c r="M541" s="39" t="str">
        <f>IFERROR(VLOOKUP(L541,Tab_Code_Magasin[],2,0),"")</f>
        <v>CE LA MARSA ERRIADH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1451</v>
      </c>
      <c r="T541" s="40" t="str">
        <f t="shared" si="26"/>
        <v>32_A1_2020</v>
      </c>
      <c r="U541" s="40" t="s">
        <v>1586</v>
      </c>
      <c r="V541" s="40" t="s">
        <v>1587</v>
      </c>
      <c r="W541" s="40" t="s">
        <v>1586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131</v>
      </c>
      <c r="B542" s="64" t="s">
        <v>131</v>
      </c>
      <c r="C542" s="51" t="s">
        <v>1588</v>
      </c>
      <c r="D542" s="32" t="s">
        <v>21</v>
      </c>
      <c r="E542" s="33" t="s">
        <v>32</v>
      </c>
      <c r="F542" s="65"/>
      <c r="G542" s="34"/>
      <c r="H542" s="35"/>
      <c r="I542" s="36"/>
      <c r="J542" s="36"/>
      <c r="K542" s="37"/>
      <c r="L542" s="38">
        <f>DONNEE!$A$4</f>
        <v>32</v>
      </c>
      <c r="M542" s="39" t="str">
        <f>IFERROR(VLOOKUP(L542,Tab_Code_Magasin[],2,0),"")</f>
        <v>CE LA MARSA ERRIADH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1451</v>
      </c>
      <c r="T542" s="40" t="str">
        <f t="shared" si="26"/>
        <v>32_A1_2020</v>
      </c>
      <c r="U542" s="40" t="s">
        <v>1589</v>
      </c>
      <c r="V542" s="40" t="s">
        <v>1590</v>
      </c>
      <c r="W542" s="40" t="s">
        <v>1589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131</v>
      </c>
      <c r="B543" s="64" t="s">
        <v>131</v>
      </c>
      <c r="C543" s="51" t="s">
        <v>1591</v>
      </c>
      <c r="D543" s="32" t="s">
        <v>21</v>
      </c>
      <c r="E543" s="33" t="s">
        <v>32</v>
      </c>
      <c r="F543" s="22"/>
      <c r="G543" s="34"/>
      <c r="H543" s="35"/>
      <c r="I543" s="36"/>
      <c r="J543" s="36"/>
      <c r="K543" s="37"/>
      <c r="L543" s="38">
        <f>DONNEE!$A$4</f>
        <v>32</v>
      </c>
      <c r="M543" s="39" t="str">
        <f>IFERROR(VLOOKUP(L543,Tab_Code_Magasin[],2,0),"")</f>
        <v>CE LA MARSA ERRIADH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1451</v>
      </c>
      <c r="T543" s="40" t="str">
        <f t="shared" si="26"/>
        <v>32_A1_2020</v>
      </c>
      <c r="U543" s="40" t="s">
        <v>1592</v>
      </c>
      <c r="V543" s="40" t="s">
        <v>1593</v>
      </c>
      <c r="W543" s="40" t="s">
        <v>1592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131</v>
      </c>
      <c r="B544" s="64" t="s">
        <v>131</v>
      </c>
      <c r="C544" s="42" t="s">
        <v>1512</v>
      </c>
      <c r="D544" s="32" t="s">
        <v>21</v>
      </c>
      <c r="E544" s="33" t="s">
        <v>32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32</v>
      </c>
      <c r="M544" s="39" t="str">
        <f>IFERROR(VLOOKUP(L544,Tab_Code_Magasin[],2,0),"")</f>
        <v>CE LA MARSA ERRIADH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1451</v>
      </c>
      <c r="T544" s="40" t="str">
        <f t="shared" si="26"/>
        <v>32_A1_2020</v>
      </c>
      <c r="U544" s="40" t="s">
        <v>1594</v>
      </c>
      <c r="V544" s="40" t="s">
        <v>1595</v>
      </c>
      <c r="W544" s="40" t="s">
        <v>1594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131</v>
      </c>
      <c r="B545" s="64" t="s">
        <v>131</v>
      </c>
      <c r="C545" s="42" t="s">
        <v>1515</v>
      </c>
      <c r="D545" s="32" t="s">
        <v>21</v>
      </c>
      <c r="E545" s="33" t="s">
        <v>32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32</v>
      </c>
      <c r="M545" s="39" t="str">
        <f>IFERROR(VLOOKUP(L545,Tab_Code_Magasin[],2,0),"")</f>
        <v>CE LA MARSA ERRIADH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1451</v>
      </c>
      <c r="T545" s="40" t="str">
        <f t="shared" si="26"/>
        <v>32_A1_2020</v>
      </c>
      <c r="U545" s="40" t="s">
        <v>1596</v>
      </c>
      <c r="V545" s="40" t="s">
        <v>1597</v>
      </c>
      <c r="W545" s="40" t="s">
        <v>1596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131</v>
      </c>
      <c r="B546" s="64" t="s">
        <v>131</v>
      </c>
      <c r="C546" s="42" t="s">
        <v>1598</v>
      </c>
      <c r="D546" s="32" t="s">
        <v>21</v>
      </c>
      <c r="E546" s="33" t="s">
        <v>32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32</v>
      </c>
      <c r="M546" s="39" t="str">
        <f>IFERROR(VLOOKUP(L546,Tab_Code_Magasin[],2,0),"")</f>
        <v>CE LA MARSA ERRIADH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1451</v>
      </c>
      <c r="T546" s="40" t="str">
        <f t="shared" si="26"/>
        <v>32_A1_2020</v>
      </c>
      <c r="U546" s="40" t="s">
        <v>1599</v>
      </c>
      <c r="V546" s="40" t="s">
        <v>1600</v>
      </c>
      <c r="W546" s="40" t="s">
        <v>1599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131</v>
      </c>
      <c r="B547" s="64" t="s">
        <v>131</v>
      </c>
      <c r="C547" s="51" t="s">
        <v>1521</v>
      </c>
      <c r="D547" s="32" t="s">
        <v>21</v>
      </c>
      <c r="E547" s="33" t="s">
        <v>32</v>
      </c>
      <c r="F547" s="22"/>
      <c r="G547" s="34"/>
      <c r="H547" s="35"/>
      <c r="I547" s="36"/>
      <c r="J547" s="36"/>
      <c r="K547" s="37"/>
      <c r="L547" s="38">
        <f>DONNEE!$A$4</f>
        <v>32</v>
      </c>
      <c r="M547" s="39" t="str">
        <f>IFERROR(VLOOKUP(L547,Tab_Code_Magasin[],2,0),"")</f>
        <v>CE LA MARSA ERRIADH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1451</v>
      </c>
      <c r="T547" s="40" t="str">
        <f t="shared" si="26"/>
        <v>32_A1_2020</v>
      </c>
      <c r="U547" s="40" t="s">
        <v>1601</v>
      </c>
      <c r="V547" s="40" t="s">
        <v>1602</v>
      </c>
      <c r="W547" s="40" t="s">
        <v>1601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131</v>
      </c>
      <c r="B548" s="64" t="s">
        <v>131</v>
      </c>
      <c r="C548" s="51" t="s">
        <v>1524</v>
      </c>
      <c r="D548" s="32" t="s">
        <v>21</v>
      </c>
      <c r="E548" s="33" t="s">
        <v>32</v>
      </c>
      <c r="F548" s="22"/>
      <c r="G548" s="34"/>
      <c r="H548" s="35"/>
      <c r="I548" s="36"/>
      <c r="J548" s="36"/>
      <c r="K548" s="37"/>
      <c r="L548" s="38">
        <f>DONNEE!$A$4</f>
        <v>32</v>
      </c>
      <c r="M548" s="39" t="str">
        <f>IFERROR(VLOOKUP(L548,Tab_Code_Magasin[],2,0),"")</f>
        <v>CE LA MARSA ERRIADH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1451</v>
      </c>
      <c r="T548" s="40" t="str">
        <f t="shared" si="26"/>
        <v>32_A1_2020</v>
      </c>
      <c r="U548" s="40" t="s">
        <v>1603</v>
      </c>
      <c r="V548" s="40" t="s">
        <v>1604</v>
      </c>
      <c r="W548" s="40" t="s">
        <v>1603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131</v>
      </c>
      <c r="B549" s="64" t="s">
        <v>131</v>
      </c>
      <c r="C549" s="56" t="s">
        <v>1527</v>
      </c>
      <c r="D549" s="32" t="s">
        <v>21</v>
      </c>
      <c r="E549" s="33" t="s">
        <v>32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32</v>
      </c>
      <c r="M549" s="39" t="str">
        <f>IFERROR(VLOOKUP(L549,Tab_Code_Magasin[],2,0),"")</f>
        <v>CE LA MARSA ERRIADH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1451</v>
      </c>
      <c r="T549" s="40" t="str">
        <f t="shared" si="26"/>
        <v>32_A1_2020</v>
      </c>
      <c r="U549" s="40" t="s">
        <v>1605</v>
      </c>
      <c r="V549" s="40" t="s">
        <v>1606</v>
      </c>
      <c r="W549" s="40" t="s">
        <v>1605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131</v>
      </c>
      <c r="B550" s="64" t="s">
        <v>131</v>
      </c>
      <c r="C550" s="42" t="s">
        <v>1533</v>
      </c>
      <c r="D550" s="32" t="s">
        <v>21</v>
      </c>
      <c r="E550" s="33" t="s">
        <v>32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32</v>
      </c>
      <c r="M550" s="39" t="str">
        <f>IFERROR(VLOOKUP(L550,Tab_Code_Magasin[],2,0),"")</f>
        <v>CE LA MARSA ERRIADH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1451</v>
      </c>
      <c r="T550" s="40" t="str">
        <f t="shared" si="26"/>
        <v>32_A1_2020</v>
      </c>
      <c r="U550" s="40" t="s">
        <v>1607</v>
      </c>
      <c r="V550" s="40" t="s">
        <v>1608</v>
      </c>
      <c r="W550" s="40" t="s">
        <v>1607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131</v>
      </c>
      <c r="B551" s="64" t="s">
        <v>131</v>
      </c>
      <c r="C551" s="51" t="s">
        <v>1609</v>
      </c>
      <c r="D551" s="32" t="s">
        <v>21</v>
      </c>
      <c r="E551" s="33" t="s">
        <v>32</v>
      </c>
      <c r="F551" s="22"/>
      <c r="G551" s="34"/>
      <c r="H551" s="35"/>
      <c r="I551" s="36"/>
      <c r="J551" s="36"/>
      <c r="K551" s="37"/>
      <c r="L551" s="38">
        <f>DONNEE!$A$4</f>
        <v>32</v>
      </c>
      <c r="M551" s="39" t="str">
        <f>IFERROR(VLOOKUP(L551,Tab_Code_Magasin[],2,0),"")</f>
        <v>CE LA MARSA ERRIADH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1451</v>
      </c>
      <c r="T551" s="40" t="str">
        <f t="shared" si="26"/>
        <v>32_A1_2020</v>
      </c>
      <c r="U551" s="40" t="s">
        <v>1610</v>
      </c>
      <c r="V551" s="40" t="s">
        <v>1611</v>
      </c>
      <c r="W551" s="40" t="s">
        <v>1610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317</v>
      </c>
      <c r="B552" s="64" t="s">
        <v>317</v>
      </c>
      <c r="C552" s="51" t="s">
        <v>1504</v>
      </c>
      <c r="D552" s="32" t="s">
        <v>21</v>
      </c>
      <c r="E552" s="33" t="s">
        <v>32</v>
      </c>
      <c r="F552" s="22"/>
      <c r="G552" s="34"/>
      <c r="H552" s="35"/>
      <c r="I552" s="36"/>
      <c r="J552" s="36"/>
      <c r="K552" s="37"/>
      <c r="L552" s="38">
        <f>DONNEE!$A$4</f>
        <v>32</v>
      </c>
      <c r="M552" s="39" t="str">
        <f>IFERROR(VLOOKUP(L552,Tab_Code_Magasin[],2,0),"")</f>
        <v>CE LA MARSA ERRIADH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1451</v>
      </c>
      <c r="T552" s="40" t="str">
        <f t="shared" si="26"/>
        <v>32_A1_2020</v>
      </c>
      <c r="U552" s="40"/>
      <c r="V552" s="40"/>
      <c r="W552" s="40" t="s">
        <v>1612</v>
      </c>
      <c r="X552" s="45" t="s">
        <v>167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317</v>
      </c>
      <c r="B553" s="64" t="s">
        <v>317</v>
      </c>
      <c r="C553" s="51" t="s">
        <v>1485</v>
      </c>
      <c r="D553" s="32" t="s">
        <v>21</v>
      </c>
      <c r="E553" s="33" t="s">
        <v>32</v>
      </c>
      <c r="F553" s="22"/>
      <c r="G553" s="34"/>
      <c r="H553" s="35"/>
      <c r="I553" s="36"/>
      <c r="J553" s="36"/>
      <c r="K553" s="37"/>
      <c r="L553" s="38">
        <f>DONNEE!$A$4</f>
        <v>32</v>
      </c>
      <c r="M553" s="39" t="str">
        <f>IFERROR(VLOOKUP(L553,Tab_Code_Magasin[],2,0),"")</f>
        <v>CE LA MARSA ERRIADH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1451</v>
      </c>
      <c r="T553" s="40" t="str">
        <f t="shared" si="26"/>
        <v>32_A1_2020</v>
      </c>
      <c r="U553" s="40"/>
      <c r="V553" s="40"/>
      <c r="W553" s="40" t="s">
        <v>1613</v>
      </c>
      <c r="X553" s="45" t="s">
        <v>167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317</v>
      </c>
      <c r="B554" s="64" t="s">
        <v>317</v>
      </c>
      <c r="C554" s="51" t="s">
        <v>1509</v>
      </c>
      <c r="D554" s="32" t="s">
        <v>21</v>
      </c>
      <c r="E554" s="33" t="s">
        <v>32</v>
      </c>
      <c r="F554" s="22"/>
      <c r="G554" s="34"/>
      <c r="H554" s="35"/>
      <c r="I554" s="36"/>
      <c r="J554" s="36"/>
      <c r="K554" s="37"/>
      <c r="L554" s="38">
        <f>DONNEE!$A$4</f>
        <v>32</v>
      </c>
      <c r="M554" s="39" t="str">
        <f>IFERROR(VLOOKUP(L554,Tab_Code_Magasin[],2,0),"")</f>
        <v>CE LA MARSA ERRIADH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1451</v>
      </c>
      <c r="T554" s="40" t="str">
        <f t="shared" si="26"/>
        <v>32_A1_2020</v>
      </c>
      <c r="U554" s="40"/>
      <c r="V554" s="40"/>
      <c r="W554" s="40" t="s">
        <v>1614</v>
      </c>
      <c r="X554" s="45" t="s">
        <v>167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317</v>
      </c>
      <c r="B555" s="64" t="s">
        <v>317</v>
      </c>
      <c r="C555" s="51" t="s">
        <v>1588</v>
      </c>
      <c r="D555" s="32" t="s">
        <v>21</v>
      </c>
      <c r="E555" s="33" t="s">
        <v>32</v>
      </c>
      <c r="F555" s="22"/>
      <c r="G555" s="34"/>
      <c r="H555" s="35"/>
      <c r="I555" s="36"/>
      <c r="J555" s="36"/>
      <c r="K555" s="37"/>
      <c r="L555" s="38">
        <f>DONNEE!$A$4</f>
        <v>32</v>
      </c>
      <c r="M555" s="39" t="str">
        <f>IFERROR(VLOOKUP(L555,Tab_Code_Magasin[],2,0),"")</f>
        <v>CE LA MARSA ERRIADH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1451</v>
      </c>
      <c r="T555" s="40" t="str">
        <f t="shared" si="26"/>
        <v>32_A1_2020</v>
      </c>
      <c r="U555" s="40"/>
      <c r="V555" s="40"/>
      <c r="W555" s="40" t="s">
        <v>1615</v>
      </c>
      <c r="X555" s="45" t="s">
        <v>167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317</v>
      </c>
      <c r="B556" s="64" t="s">
        <v>317</v>
      </c>
      <c r="C556" s="42" t="s">
        <v>1512</v>
      </c>
      <c r="D556" s="32" t="s">
        <v>21</v>
      </c>
      <c r="E556" s="33" t="s">
        <v>32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32</v>
      </c>
      <c r="M556" s="39" t="str">
        <f>IFERROR(VLOOKUP(L556,Tab_Code_Magasin[],2,0),"")</f>
        <v>CE LA MARSA ERRIADH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1451</v>
      </c>
      <c r="T556" s="40" t="str">
        <f t="shared" si="26"/>
        <v>32_A1_2020</v>
      </c>
      <c r="U556" s="40"/>
      <c r="V556" s="40"/>
      <c r="W556" s="40" t="s">
        <v>1616</v>
      </c>
      <c r="X556" s="45" t="s">
        <v>167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317</v>
      </c>
      <c r="B557" s="64" t="s">
        <v>317</v>
      </c>
      <c r="C557" s="42" t="s">
        <v>1617</v>
      </c>
      <c r="D557" s="32" t="s">
        <v>21</v>
      </c>
      <c r="E557" s="33" t="s">
        <v>32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32</v>
      </c>
      <c r="M557" s="39" t="str">
        <f>IFERROR(VLOOKUP(L557,Tab_Code_Magasin[],2,0),"")</f>
        <v>CE LA MARSA ERRIADH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1451</v>
      </c>
      <c r="T557" s="40" t="str">
        <f t="shared" si="26"/>
        <v>32_A1_2020</v>
      </c>
      <c r="U557" s="40"/>
      <c r="V557" s="40"/>
      <c r="W557" s="40" t="s">
        <v>1618</v>
      </c>
      <c r="X557" s="45" t="s">
        <v>167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317</v>
      </c>
      <c r="B558" s="64" t="s">
        <v>317</v>
      </c>
      <c r="C558" s="51" t="s">
        <v>1521</v>
      </c>
      <c r="D558" s="32" t="s">
        <v>21</v>
      </c>
      <c r="E558" s="33" t="s">
        <v>32</v>
      </c>
      <c r="F558" s="22"/>
      <c r="G558" s="34"/>
      <c r="H558" s="35"/>
      <c r="I558" s="36"/>
      <c r="J558" s="36"/>
      <c r="K558" s="37"/>
      <c r="L558" s="38">
        <f>DONNEE!$A$4</f>
        <v>32</v>
      </c>
      <c r="M558" s="39" t="str">
        <f>IFERROR(VLOOKUP(L558,Tab_Code_Magasin[],2,0),"")</f>
        <v>CE LA MARSA ERRIADH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1451</v>
      </c>
      <c r="T558" s="40" t="str">
        <f t="shared" si="26"/>
        <v>32_A1_2020</v>
      </c>
      <c r="U558" s="40"/>
      <c r="V558" s="40"/>
      <c r="W558" s="40" t="s">
        <v>1619</v>
      </c>
      <c r="X558" s="45" t="s">
        <v>167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317</v>
      </c>
      <c r="B559" s="64" t="s">
        <v>317</v>
      </c>
      <c r="C559" s="51" t="s">
        <v>1524</v>
      </c>
      <c r="D559" s="32" t="s">
        <v>21</v>
      </c>
      <c r="E559" s="33" t="s">
        <v>32</v>
      </c>
      <c r="F559" s="22"/>
      <c r="G559" s="34"/>
      <c r="H559" s="35"/>
      <c r="I559" s="36"/>
      <c r="J559" s="36"/>
      <c r="K559" s="37"/>
      <c r="L559" s="38">
        <f>DONNEE!$A$4</f>
        <v>32</v>
      </c>
      <c r="M559" s="39" t="str">
        <f>IFERROR(VLOOKUP(L559,Tab_Code_Magasin[],2,0),"")</f>
        <v>CE LA MARSA ERRIADH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1451</v>
      </c>
      <c r="T559" s="40" t="str">
        <f t="shared" si="26"/>
        <v>32_A1_2020</v>
      </c>
      <c r="U559" s="40"/>
      <c r="V559" s="40"/>
      <c r="W559" s="40" t="s">
        <v>1620</v>
      </c>
      <c r="X559" s="45" t="s">
        <v>167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317</v>
      </c>
      <c r="B560" s="64" t="s">
        <v>317</v>
      </c>
      <c r="C560" s="42" t="s">
        <v>1527</v>
      </c>
      <c r="D560" s="32" t="s">
        <v>21</v>
      </c>
      <c r="E560" s="33" t="s">
        <v>32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32</v>
      </c>
      <c r="M560" s="39" t="str">
        <f>IFERROR(VLOOKUP(L560,Tab_Code_Magasin[],2,0),"")</f>
        <v>CE LA MARSA ERRIADH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1451</v>
      </c>
      <c r="T560" s="40" t="str">
        <f t="shared" si="26"/>
        <v>32_A1_2020</v>
      </c>
      <c r="U560" s="40"/>
      <c r="V560" s="40"/>
      <c r="W560" s="40" t="s">
        <v>1621</v>
      </c>
      <c r="X560" s="45" t="s">
        <v>1029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317</v>
      </c>
      <c r="B561" s="64" t="s">
        <v>317</v>
      </c>
      <c r="C561" s="51" t="s">
        <v>1530</v>
      </c>
      <c r="D561" s="32" t="s">
        <v>21</v>
      </c>
      <c r="E561" s="33" t="s">
        <v>32</v>
      </c>
      <c r="F561" s="22"/>
      <c r="G561" s="34"/>
      <c r="H561" s="35"/>
      <c r="I561" s="36"/>
      <c r="J561" s="36"/>
      <c r="K561" s="37"/>
      <c r="L561" s="38">
        <f>DONNEE!$A$4</f>
        <v>32</v>
      </c>
      <c r="M561" s="39" t="str">
        <f>IFERROR(VLOOKUP(L561,Tab_Code_Magasin[],2,0),"")</f>
        <v>CE LA MARSA ERRIADH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1451</v>
      </c>
      <c r="T561" s="40" t="str">
        <f t="shared" si="26"/>
        <v>32_A1_2020</v>
      </c>
      <c r="U561" s="40"/>
      <c r="V561" s="40"/>
      <c r="W561" s="40" t="s">
        <v>1622</v>
      </c>
      <c r="X561" s="45" t="s">
        <v>167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317</v>
      </c>
      <c r="B562" s="64" t="s">
        <v>317</v>
      </c>
      <c r="C562" s="42" t="s">
        <v>1533</v>
      </c>
      <c r="D562" s="32" t="s">
        <v>21</v>
      </c>
      <c r="E562" s="33" t="s">
        <v>32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32</v>
      </c>
      <c r="M562" s="39" t="str">
        <f>IFERROR(VLOOKUP(L562,Tab_Code_Magasin[],2,0),"")</f>
        <v>CE LA MARSA ERRIADH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1451</v>
      </c>
      <c r="T562" s="40" t="str">
        <f t="shared" si="26"/>
        <v>32_A1_2020</v>
      </c>
      <c r="U562" s="40"/>
      <c r="V562" s="40"/>
      <c r="W562" s="40" t="s">
        <v>1623</v>
      </c>
      <c r="X562" s="45" t="s">
        <v>167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317</v>
      </c>
      <c r="B563" s="64" t="s">
        <v>317</v>
      </c>
      <c r="C563" s="51" t="s">
        <v>1609</v>
      </c>
      <c r="D563" s="32" t="s">
        <v>21</v>
      </c>
      <c r="E563" s="33" t="s">
        <v>32</v>
      </c>
      <c r="F563" s="22"/>
      <c r="G563" s="34"/>
      <c r="H563" s="35"/>
      <c r="I563" s="36"/>
      <c r="J563" s="36"/>
      <c r="K563" s="37"/>
      <c r="L563" s="38">
        <f>DONNEE!$A$4</f>
        <v>32</v>
      </c>
      <c r="M563" s="39" t="str">
        <f>IFERROR(VLOOKUP(L563,Tab_Code_Magasin[],2,0),"")</f>
        <v>CE LA MARSA ERRIADH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1451</v>
      </c>
      <c r="T563" s="40" t="str">
        <f t="shared" si="26"/>
        <v>32_A1_2020</v>
      </c>
      <c r="U563" s="40"/>
      <c r="V563" s="40"/>
      <c r="W563" s="40" t="s">
        <v>1624</v>
      </c>
      <c r="X563" s="45" t="s">
        <v>167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1625</v>
      </c>
      <c r="B564" s="54" t="s">
        <v>1625</v>
      </c>
      <c r="C564" s="31" t="s">
        <v>1626</v>
      </c>
      <c r="D564" s="32" t="s">
        <v>21</v>
      </c>
      <c r="E564" s="33" t="s">
        <v>32</v>
      </c>
      <c r="F564" s="65"/>
      <c r="G564" s="34"/>
      <c r="H564" s="35"/>
      <c r="I564" s="36"/>
      <c r="J564" s="36"/>
      <c r="K564" s="37"/>
      <c r="L564" s="38">
        <f>DONNEE!$A$4</f>
        <v>32</v>
      </c>
      <c r="M564" s="39" t="str">
        <f>IFERROR(VLOOKUP(L564,Tab_Code_Magasin[],2,0),"")</f>
        <v>CE LA MARSA ERRIADH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1451</v>
      </c>
      <c r="T564" s="40" t="str">
        <f t="shared" si="26"/>
        <v>32_A1_2020</v>
      </c>
      <c r="U564" s="40" t="s">
        <v>1612</v>
      </c>
      <c r="V564" s="40" t="s">
        <v>1627</v>
      </c>
      <c r="W564" s="40" t="s">
        <v>1628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1625</v>
      </c>
      <c r="B565" s="54" t="s">
        <v>1625</v>
      </c>
      <c r="C565" s="51" t="s">
        <v>1504</v>
      </c>
      <c r="D565" s="32" t="s">
        <v>21</v>
      </c>
      <c r="E565" s="33" t="s">
        <v>32</v>
      </c>
      <c r="F565" s="65"/>
      <c r="G565" s="34"/>
      <c r="H565" s="35"/>
      <c r="I565" s="36"/>
      <c r="J565" s="36"/>
      <c r="K565" s="37"/>
      <c r="L565" s="38">
        <f>DONNEE!$A$4</f>
        <v>32</v>
      </c>
      <c r="M565" s="39" t="str">
        <f>IFERROR(VLOOKUP(L565,Tab_Code_Magasin[],2,0),"")</f>
        <v>CE LA MARSA ERRIADH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1451</v>
      </c>
      <c r="T565" s="40" t="str">
        <f t="shared" si="26"/>
        <v>32_A1_2020</v>
      </c>
      <c r="U565" s="40" t="s">
        <v>1613</v>
      </c>
      <c r="V565" s="40" t="s">
        <v>1629</v>
      </c>
      <c r="W565" s="40" t="s">
        <v>1630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1625</v>
      </c>
      <c r="B566" s="54" t="s">
        <v>1625</v>
      </c>
      <c r="C566" s="51" t="s">
        <v>1501</v>
      </c>
      <c r="D566" s="32" t="s">
        <v>21</v>
      </c>
      <c r="E566" s="33" t="s">
        <v>32</v>
      </c>
      <c r="F566" s="65"/>
      <c r="G566" s="34"/>
      <c r="H566" s="35"/>
      <c r="I566" s="36"/>
      <c r="J566" s="36"/>
      <c r="K566" s="37"/>
      <c r="L566" s="38">
        <f>DONNEE!$A$4</f>
        <v>32</v>
      </c>
      <c r="M566" s="39" t="str">
        <f>IFERROR(VLOOKUP(L566,Tab_Code_Magasin[],2,0),"")</f>
        <v>CE LA MARSA ERRIADH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1451</v>
      </c>
      <c r="T566" s="40" t="str">
        <f t="shared" si="26"/>
        <v>32_A1_2020</v>
      </c>
      <c r="U566" s="40" t="s">
        <v>1614</v>
      </c>
      <c r="V566" s="40" t="s">
        <v>1631</v>
      </c>
      <c r="W566" s="40" t="s">
        <v>1632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1625</v>
      </c>
      <c r="B567" s="54" t="s">
        <v>1625</v>
      </c>
      <c r="C567" s="51" t="s">
        <v>1633</v>
      </c>
      <c r="D567" s="32" t="s">
        <v>21</v>
      </c>
      <c r="E567" s="33" t="s">
        <v>32</v>
      </c>
      <c r="F567" s="65"/>
      <c r="G567" s="34"/>
      <c r="H567" s="35"/>
      <c r="I567" s="36"/>
      <c r="J567" s="36"/>
      <c r="K567" s="37"/>
      <c r="L567" s="38">
        <f>DONNEE!$A$4</f>
        <v>32</v>
      </c>
      <c r="M567" s="39" t="str">
        <f>IFERROR(VLOOKUP(L567,Tab_Code_Magasin[],2,0),"")</f>
        <v>CE LA MARSA ERRIADH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1451</v>
      </c>
      <c r="T567" s="40" t="str">
        <f t="shared" si="26"/>
        <v>32_A1_2020</v>
      </c>
      <c r="U567" s="40" t="s">
        <v>1615</v>
      </c>
      <c r="V567" s="40" t="s">
        <v>1634</v>
      </c>
      <c r="W567" s="40" t="s">
        <v>1635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1625</v>
      </c>
      <c r="B568" s="54" t="s">
        <v>1625</v>
      </c>
      <c r="C568" s="51" t="s">
        <v>1636</v>
      </c>
      <c r="D568" s="32" t="s">
        <v>21</v>
      </c>
      <c r="E568" s="33" t="s">
        <v>32</v>
      </c>
      <c r="F568" s="65"/>
      <c r="G568" s="34"/>
      <c r="H568" s="35"/>
      <c r="I568" s="36"/>
      <c r="J568" s="36"/>
      <c r="K568" s="37"/>
      <c r="L568" s="38">
        <f>DONNEE!$A$4</f>
        <v>32</v>
      </c>
      <c r="M568" s="39" t="str">
        <f>IFERROR(VLOOKUP(L568,Tab_Code_Magasin[],2,0),"")</f>
        <v>CE LA MARSA ERRIADH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1451</v>
      </c>
      <c r="T568" s="40" t="str">
        <f t="shared" si="26"/>
        <v>32_A1_2020</v>
      </c>
      <c r="U568" s="40" t="s">
        <v>1616</v>
      </c>
      <c r="V568" s="40" t="s">
        <v>1637</v>
      </c>
      <c r="W568" s="40" t="s">
        <v>1638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1625</v>
      </c>
      <c r="B569" s="54" t="s">
        <v>1625</v>
      </c>
      <c r="C569" s="42" t="s">
        <v>1639</v>
      </c>
      <c r="D569" s="32" t="s">
        <v>21</v>
      </c>
      <c r="E569" s="33" t="s">
        <v>32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32</v>
      </c>
      <c r="M569" s="39" t="str">
        <f>IFERROR(VLOOKUP(L569,Tab_Code_Magasin[],2,0),"")</f>
        <v>CE LA MARSA ERRIADH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1451</v>
      </c>
      <c r="T569" s="40" t="str">
        <f t="shared" si="26"/>
        <v>32_A1_2020</v>
      </c>
      <c r="U569" s="40" t="s">
        <v>1618</v>
      </c>
      <c r="V569" s="40" t="s">
        <v>1640</v>
      </c>
      <c r="W569" s="40" t="s">
        <v>1641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1625</v>
      </c>
      <c r="B570" s="54" t="s">
        <v>1625</v>
      </c>
      <c r="C570" s="56" t="s">
        <v>1642</v>
      </c>
      <c r="D570" s="32" t="s">
        <v>21</v>
      </c>
      <c r="E570" s="33" t="s">
        <v>32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32</v>
      </c>
      <c r="M570" s="39" t="str">
        <f>IFERROR(VLOOKUP(L570,Tab_Code_Magasin[],2,0),"")</f>
        <v>CE LA MARSA ERRIADH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1451</v>
      </c>
      <c r="T570" s="40" t="str">
        <f t="shared" si="26"/>
        <v>32_A1_2020</v>
      </c>
      <c r="U570" s="40" t="s">
        <v>1619</v>
      </c>
      <c r="V570" s="40" t="s">
        <v>1643</v>
      </c>
      <c r="W570" s="40" t="s">
        <v>1644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1625</v>
      </c>
      <c r="B571" s="54" t="s">
        <v>1625</v>
      </c>
      <c r="C571" s="51" t="s">
        <v>1645</v>
      </c>
      <c r="D571" s="32" t="s">
        <v>21</v>
      </c>
      <c r="E571" s="33" t="s">
        <v>32</v>
      </c>
      <c r="F571" s="22"/>
      <c r="G571" s="34"/>
      <c r="H571" s="35"/>
      <c r="I571" s="36"/>
      <c r="J571" s="36"/>
      <c r="K571" s="37"/>
      <c r="L571" s="38">
        <f>DONNEE!$A$4</f>
        <v>32</v>
      </c>
      <c r="M571" s="39" t="str">
        <f>IFERROR(VLOOKUP(L571,Tab_Code_Magasin[],2,0),"")</f>
        <v>CE LA MARSA ERRIADH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1451</v>
      </c>
      <c r="T571" s="40" t="str">
        <f t="shared" si="26"/>
        <v>32_A1_2020</v>
      </c>
      <c r="U571" s="40" t="s">
        <v>1620</v>
      </c>
      <c r="V571" s="40" t="s">
        <v>1646</v>
      </c>
      <c r="W571" s="40" t="s">
        <v>1647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1625</v>
      </c>
      <c r="B572" s="54" t="s">
        <v>1625</v>
      </c>
      <c r="C572" s="51" t="s">
        <v>1648</v>
      </c>
      <c r="D572" s="32" t="s">
        <v>21</v>
      </c>
      <c r="E572" s="33" t="s">
        <v>32</v>
      </c>
      <c r="F572" s="22"/>
      <c r="G572" s="34"/>
      <c r="H572" s="35"/>
      <c r="I572" s="36"/>
      <c r="J572" s="36"/>
      <c r="K572" s="37"/>
      <c r="L572" s="38">
        <f>DONNEE!$A$4</f>
        <v>32</v>
      </c>
      <c r="M572" s="39" t="str">
        <f>IFERROR(VLOOKUP(L572,Tab_Code_Magasin[],2,0),"")</f>
        <v>CE LA MARSA ERRIADH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1451</v>
      </c>
      <c r="T572" s="40" t="str">
        <f t="shared" si="26"/>
        <v>32_A1_2020</v>
      </c>
      <c r="U572" s="40" t="s">
        <v>1621</v>
      </c>
      <c r="V572" s="40" t="s">
        <v>1649</v>
      </c>
      <c r="W572" s="40" t="s">
        <v>1650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1625</v>
      </c>
      <c r="B573" s="54" t="s">
        <v>1625</v>
      </c>
      <c r="C573" s="51" t="s">
        <v>1651</v>
      </c>
      <c r="D573" s="32" t="s">
        <v>21</v>
      </c>
      <c r="E573" s="33" t="s">
        <v>32</v>
      </c>
      <c r="F573" s="22"/>
      <c r="G573" s="34"/>
      <c r="H573" s="35"/>
      <c r="I573" s="36"/>
      <c r="J573" s="36"/>
      <c r="K573" s="37"/>
      <c r="L573" s="38">
        <f>DONNEE!$A$4</f>
        <v>32</v>
      </c>
      <c r="M573" s="39" t="str">
        <f>IFERROR(VLOOKUP(L573,Tab_Code_Magasin[],2,0),"")</f>
        <v>CE LA MARSA ERRIADH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1451</v>
      </c>
      <c r="T573" s="40" t="str">
        <f t="shared" si="26"/>
        <v>32_A1_2020</v>
      </c>
      <c r="U573" s="40" t="s">
        <v>1622</v>
      </c>
      <c r="V573" s="40" t="s">
        <v>1652</v>
      </c>
      <c r="W573" s="40" t="s">
        <v>1653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1625</v>
      </c>
      <c r="B574" s="54" t="s">
        <v>1625</v>
      </c>
      <c r="C574" s="51" t="s">
        <v>1654</v>
      </c>
      <c r="D574" s="32" t="s">
        <v>21</v>
      </c>
      <c r="E574" s="33" t="s">
        <v>32</v>
      </c>
      <c r="F574" s="22"/>
      <c r="G574" s="34"/>
      <c r="H574" s="35"/>
      <c r="I574" s="36"/>
      <c r="J574" s="36"/>
      <c r="K574" s="37"/>
      <c r="L574" s="38">
        <f>DONNEE!$A$4</f>
        <v>32</v>
      </c>
      <c r="M574" s="39" t="str">
        <f>IFERROR(VLOOKUP(L574,Tab_Code_Magasin[],2,0),"")</f>
        <v>CE LA MARSA ERRIADH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1451</v>
      </c>
      <c r="T574" s="40" t="str">
        <f t="shared" si="26"/>
        <v>32_A1_2020</v>
      </c>
      <c r="U574" s="40" t="s">
        <v>1623</v>
      </c>
      <c r="V574" s="40" t="s">
        <v>1655</v>
      </c>
      <c r="W574" s="40" t="s">
        <v>1656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1625</v>
      </c>
      <c r="B575" s="54" t="s">
        <v>1625</v>
      </c>
      <c r="C575" s="42" t="s">
        <v>1657</v>
      </c>
      <c r="D575" s="32" t="s">
        <v>21</v>
      </c>
      <c r="E575" s="33" t="s">
        <v>32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32</v>
      </c>
      <c r="M575" s="39" t="str">
        <f>IFERROR(VLOOKUP(L575,Tab_Code_Magasin[],2,0),"")</f>
        <v>CE LA MARSA ERRIADH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1451</v>
      </c>
      <c r="T575" s="40" t="str">
        <f t="shared" si="26"/>
        <v>32_A1_2020</v>
      </c>
      <c r="U575" s="40" t="s">
        <v>1624</v>
      </c>
      <c r="V575" s="40" t="s">
        <v>1658</v>
      </c>
      <c r="W575" s="40" t="s">
        <v>1659</v>
      </c>
      <c r="X575" s="45" t="s">
        <v>171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1625</v>
      </c>
      <c r="B576" s="54" t="s">
        <v>1625</v>
      </c>
      <c r="C576" s="42" t="s">
        <v>1533</v>
      </c>
      <c r="D576" s="32" t="s">
        <v>21</v>
      </c>
      <c r="E576" s="33" t="s">
        <v>32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32</v>
      </c>
      <c r="M576" s="39" t="str">
        <f>IFERROR(VLOOKUP(L576,Tab_Code_Magasin[],2,0),"")</f>
        <v>CE LA MARSA ERRIADH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1451</v>
      </c>
      <c r="T576" s="40" t="str">
        <f t="shared" si="26"/>
        <v>32_A1_2020</v>
      </c>
      <c r="U576" s="40" t="s">
        <v>1660</v>
      </c>
      <c r="V576" s="40" t="s">
        <v>1661</v>
      </c>
      <c r="W576" s="40" t="s">
        <v>1662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1625</v>
      </c>
      <c r="B577" s="54" t="s">
        <v>1625</v>
      </c>
      <c r="C577" s="31" t="s">
        <v>1521</v>
      </c>
      <c r="D577" s="32" t="s">
        <v>21</v>
      </c>
      <c r="E577" s="33" t="s">
        <v>32</v>
      </c>
      <c r="F577" s="22"/>
      <c r="G577" s="34"/>
      <c r="H577" s="35"/>
      <c r="I577" s="36"/>
      <c r="J577" s="36"/>
      <c r="K577" s="37"/>
      <c r="L577" s="38">
        <f>DONNEE!$A$4</f>
        <v>32</v>
      </c>
      <c r="M577" s="39" t="str">
        <f>IFERROR(VLOOKUP(L577,Tab_Code_Magasin[],2,0),"")</f>
        <v>CE LA MARSA ERRIADH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1451</v>
      </c>
      <c r="T577" s="40" t="str">
        <f t="shared" si="26"/>
        <v>32_A1_2020</v>
      </c>
      <c r="U577" s="40" t="s">
        <v>1628</v>
      </c>
      <c r="V577" s="40" t="s">
        <v>1663</v>
      </c>
      <c r="W577" s="40" t="s">
        <v>1664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1665</v>
      </c>
      <c r="B578" s="54" t="s">
        <v>1665</v>
      </c>
      <c r="C578" s="31" t="s">
        <v>1666</v>
      </c>
      <c r="D578" s="32" t="s">
        <v>21</v>
      </c>
      <c r="E578" s="33" t="s">
        <v>32</v>
      </c>
      <c r="F578" s="65"/>
      <c r="G578" s="34"/>
      <c r="H578" s="35"/>
      <c r="I578" s="36"/>
      <c r="J578" s="36"/>
      <c r="K578" s="37"/>
      <c r="L578" s="38">
        <f>DONNEE!$A$4</f>
        <v>32</v>
      </c>
      <c r="M578" s="39" t="str">
        <f>IFERROR(VLOOKUP(L578,Tab_Code_Magasin[],2,0),"")</f>
        <v>CE LA MARSA ERRIADH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1451</v>
      </c>
      <c r="T578" s="40" t="str">
        <f t="shared" si="26"/>
        <v>32_A1_2020</v>
      </c>
      <c r="U578" s="40" t="s">
        <v>1644</v>
      </c>
      <c r="V578" s="40" t="s">
        <v>1667</v>
      </c>
      <c r="W578" s="40" t="s">
        <v>1668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1665</v>
      </c>
      <c r="B579" s="54" t="s">
        <v>1665</v>
      </c>
      <c r="C579" s="51" t="s">
        <v>1669</v>
      </c>
      <c r="D579" s="32" t="s">
        <v>21</v>
      </c>
      <c r="E579" s="33" t="s">
        <v>32</v>
      </c>
      <c r="F579" s="65"/>
      <c r="G579" s="34"/>
      <c r="H579" s="35"/>
      <c r="I579" s="36"/>
      <c r="J579" s="36"/>
      <c r="K579" s="37"/>
      <c r="L579" s="38">
        <f>DONNEE!$A$4</f>
        <v>32</v>
      </c>
      <c r="M579" s="39" t="str">
        <f>IFERROR(VLOOKUP(L579,Tab_Code_Magasin[],2,0),"")</f>
        <v>CE LA MARSA ERRIADH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1451</v>
      </c>
      <c r="T579" s="40" t="str">
        <f t="shared" si="26"/>
        <v>32_A1_2020</v>
      </c>
      <c r="U579" s="40" t="s">
        <v>1647</v>
      </c>
      <c r="V579" s="40" t="s">
        <v>1670</v>
      </c>
      <c r="W579" s="40" t="s">
        <v>1671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1665</v>
      </c>
      <c r="B580" s="54" t="s">
        <v>1665</v>
      </c>
      <c r="C580" s="51" t="s">
        <v>1672</v>
      </c>
      <c r="D580" s="32" t="s">
        <v>21</v>
      </c>
      <c r="E580" s="33" t="s">
        <v>32</v>
      </c>
      <c r="F580" s="65"/>
      <c r="G580" s="34"/>
      <c r="H580" s="35"/>
      <c r="I580" s="36"/>
      <c r="J580" s="36"/>
      <c r="K580" s="37"/>
      <c r="L580" s="38">
        <f>DONNEE!$A$4</f>
        <v>32</v>
      </c>
      <c r="M580" s="39" t="str">
        <f>IFERROR(VLOOKUP(L580,Tab_Code_Magasin[],2,0),"")</f>
        <v>CE LA MARSA ERRIADH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1451</v>
      </c>
      <c r="T580" s="40" t="str">
        <f t="shared" si="26"/>
        <v>32_A1_2020</v>
      </c>
      <c r="U580" s="40" t="s">
        <v>1650</v>
      </c>
      <c r="V580" s="40" t="s">
        <v>1673</v>
      </c>
      <c r="W580" s="40" t="s">
        <v>1674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1665</v>
      </c>
      <c r="B581" s="54" t="s">
        <v>1665</v>
      </c>
      <c r="C581" s="51" t="s">
        <v>1675</v>
      </c>
      <c r="D581" s="32" t="s">
        <v>21</v>
      </c>
      <c r="E581" s="33" t="s">
        <v>32</v>
      </c>
      <c r="F581" s="65"/>
      <c r="G581" s="34"/>
      <c r="H581" s="35"/>
      <c r="I581" s="36"/>
      <c r="J581" s="36"/>
      <c r="K581" s="37"/>
      <c r="L581" s="38">
        <f>DONNEE!$A$4</f>
        <v>32</v>
      </c>
      <c r="M581" s="39" t="str">
        <f>IFERROR(VLOOKUP(L581,Tab_Code_Magasin[],2,0),"")</f>
        <v>CE LA MARSA ERRIADH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1451</v>
      </c>
      <c r="T581" s="40" t="str">
        <f t="shared" si="26"/>
        <v>32_A1_2020</v>
      </c>
      <c r="U581" s="40" t="s">
        <v>1653</v>
      </c>
      <c r="V581" s="40" t="s">
        <v>1676</v>
      </c>
      <c r="W581" s="40" t="s">
        <v>1677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1665</v>
      </c>
      <c r="B582" s="54" t="s">
        <v>1665</v>
      </c>
      <c r="C582" s="51" t="s">
        <v>1636</v>
      </c>
      <c r="D582" s="32" t="s">
        <v>21</v>
      </c>
      <c r="E582" s="33" t="s">
        <v>32</v>
      </c>
      <c r="F582" s="65"/>
      <c r="G582" s="34"/>
      <c r="H582" s="35"/>
      <c r="I582" s="36"/>
      <c r="J582" s="36"/>
      <c r="K582" s="37"/>
      <c r="L582" s="38">
        <f>DONNEE!$A$4</f>
        <v>32</v>
      </c>
      <c r="M582" s="39" t="str">
        <f>IFERROR(VLOOKUP(L582,Tab_Code_Magasin[],2,0),"")</f>
        <v>CE LA MARSA ERRIADH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1451</v>
      </c>
      <c r="T582" s="40" t="str">
        <f t="shared" si="26"/>
        <v>32_A1_2020</v>
      </c>
      <c r="U582" s="40" t="s">
        <v>1656</v>
      </c>
      <c r="V582" s="40" t="s">
        <v>1678</v>
      </c>
      <c r="W582" s="40" t="s">
        <v>1679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1665</v>
      </c>
      <c r="B583" s="54" t="s">
        <v>1665</v>
      </c>
      <c r="C583" s="42" t="s">
        <v>1639</v>
      </c>
      <c r="D583" s="32" t="s">
        <v>21</v>
      </c>
      <c r="E583" s="33" t="s">
        <v>32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32</v>
      </c>
      <c r="M583" s="39" t="str">
        <f>IFERROR(VLOOKUP(L583,Tab_Code_Magasin[],2,0),"")</f>
        <v>CE LA MARSA ERRIADH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1451</v>
      </c>
      <c r="T583" s="40" t="str">
        <f t="shared" si="26"/>
        <v>32_A1_2020</v>
      </c>
      <c r="U583" s="40" t="s">
        <v>1659</v>
      </c>
      <c r="V583" s="40" t="s">
        <v>1680</v>
      </c>
      <c r="W583" s="40" t="s">
        <v>1681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1665</v>
      </c>
      <c r="B584" s="54" t="s">
        <v>1665</v>
      </c>
      <c r="C584" s="51" t="s">
        <v>1645</v>
      </c>
      <c r="D584" s="32" t="s">
        <v>21</v>
      </c>
      <c r="E584" s="33" t="s">
        <v>32</v>
      </c>
      <c r="F584" s="22"/>
      <c r="G584" s="34"/>
      <c r="H584" s="35"/>
      <c r="I584" s="36"/>
      <c r="J584" s="36"/>
      <c r="K584" s="37"/>
      <c r="L584" s="38">
        <f>DONNEE!$A$4</f>
        <v>32</v>
      </c>
      <c r="M584" s="39" t="str">
        <f>IFERROR(VLOOKUP(L584,Tab_Code_Magasin[],2,0),"")</f>
        <v>CE LA MARSA ERRIADH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1451</v>
      </c>
      <c r="T584" s="40" t="str">
        <f t="shared" si="26"/>
        <v>32_A1_2020</v>
      </c>
      <c r="U584" s="40" t="s">
        <v>1662</v>
      </c>
      <c r="V584" s="40" t="s">
        <v>1682</v>
      </c>
      <c r="W584" s="40" t="s">
        <v>1683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1665</v>
      </c>
      <c r="B585" s="54" t="s">
        <v>1665</v>
      </c>
      <c r="C585" s="51" t="s">
        <v>1648</v>
      </c>
      <c r="D585" s="32" t="s">
        <v>21</v>
      </c>
      <c r="E585" s="33" t="s">
        <v>32</v>
      </c>
      <c r="F585" s="22"/>
      <c r="G585" s="34"/>
      <c r="H585" s="35"/>
      <c r="I585" s="36"/>
      <c r="J585" s="36"/>
      <c r="K585" s="37"/>
      <c r="L585" s="38">
        <f>DONNEE!$A$4</f>
        <v>32</v>
      </c>
      <c r="M585" s="39" t="str">
        <f>IFERROR(VLOOKUP(L585,Tab_Code_Magasin[],2,0),"")</f>
        <v>CE LA MARSA ERRIADH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1451</v>
      </c>
      <c r="T585" s="40" t="str">
        <f t="shared" si="26"/>
        <v>32_A1_2020</v>
      </c>
      <c r="U585" s="40" t="s">
        <v>1664</v>
      </c>
      <c r="V585" s="40" t="s">
        <v>1684</v>
      </c>
      <c r="W585" s="40" t="s">
        <v>1685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1665</v>
      </c>
      <c r="B586" s="54" t="s">
        <v>1665</v>
      </c>
      <c r="C586" s="42" t="s">
        <v>1686</v>
      </c>
      <c r="D586" s="32" t="s">
        <v>21</v>
      </c>
      <c r="E586" s="33" t="s">
        <v>32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32</v>
      </c>
      <c r="M586" s="39" t="str">
        <f>IFERROR(VLOOKUP(L586,Tab_Code_Magasin[],2,0),"")</f>
        <v>CE LA MARSA ERRIADH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1451</v>
      </c>
      <c r="T586" s="40" t="str">
        <f t="shared" si="26"/>
        <v>32_A1_2020</v>
      </c>
      <c r="U586" s="40" t="s">
        <v>1687</v>
      </c>
      <c r="V586" s="40" t="s">
        <v>1688</v>
      </c>
      <c r="W586" s="40" t="s">
        <v>1689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1665</v>
      </c>
      <c r="B587" s="54" t="s">
        <v>1665</v>
      </c>
      <c r="C587" s="42" t="s">
        <v>1690</v>
      </c>
      <c r="D587" s="32" t="s">
        <v>21</v>
      </c>
      <c r="E587" s="33" t="s">
        <v>32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32</v>
      </c>
      <c r="M587" s="39" t="str">
        <f>IFERROR(VLOOKUP(L587,Tab_Code_Magasin[],2,0),"")</f>
        <v>CE LA MARSA ERRIADH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1451</v>
      </c>
      <c r="T587" s="40" t="str">
        <f t="shared" si="26"/>
        <v>32_A1_2020</v>
      </c>
      <c r="U587" s="40" t="s">
        <v>1691</v>
      </c>
      <c r="V587" s="40" t="s">
        <v>1692</v>
      </c>
      <c r="W587" s="40" t="s">
        <v>1693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1665</v>
      </c>
      <c r="B588" s="54" t="s">
        <v>1665</v>
      </c>
      <c r="C588" s="31" t="s">
        <v>1521</v>
      </c>
      <c r="D588" s="32" t="s">
        <v>21</v>
      </c>
      <c r="E588" s="33" t="s">
        <v>32</v>
      </c>
      <c r="F588" s="22"/>
      <c r="G588" s="34"/>
      <c r="H588" s="35"/>
      <c r="I588" s="36"/>
      <c r="J588" s="36"/>
      <c r="K588" s="37"/>
      <c r="L588" s="38">
        <f>DONNEE!$A$4</f>
        <v>32</v>
      </c>
      <c r="M588" s="39" t="str">
        <f>IFERROR(VLOOKUP(L588,Tab_Code_Magasin[],2,0),"")</f>
        <v>CE LA MARSA ERRIADH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1451</v>
      </c>
      <c r="T588" s="40" t="str">
        <f t="shared" si="26"/>
        <v>32_A1_2020</v>
      </c>
      <c r="U588" s="40" t="s">
        <v>1694</v>
      </c>
      <c r="V588" s="40" t="s">
        <v>1695</v>
      </c>
      <c r="W588" s="40" t="s">
        <v>1696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684</v>
      </c>
      <c r="B589" s="54" t="s">
        <v>1697</v>
      </c>
      <c r="C589" s="31" t="s">
        <v>1698</v>
      </c>
      <c r="D589" s="32" t="s">
        <v>21</v>
      </c>
      <c r="E589" s="33" t="s">
        <v>32</v>
      </c>
      <c r="F589" s="22"/>
      <c r="G589" s="34"/>
      <c r="H589" s="35"/>
      <c r="I589" s="36"/>
      <c r="J589" s="36"/>
      <c r="K589" s="37"/>
      <c r="L589" s="38">
        <f>DONNEE!$A$4</f>
        <v>32</v>
      </c>
      <c r="M589" s="39" t="str">
        <f>IFERROR(VLOOKUP(L589,Tab_Code_Magasin[],2,0),"")</f>
        <v>CE LA MARSA ERRIADH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1451</v>
      </c>
      <c r="T589" s="40" t="str">
        <f t="shared" si="26"/>
        <v>32_A1_2020</v>
      </c>
      <c r="U589" s="40" t="s">
        <v>1674</v>
      </c>
      <c r="V589" s="40" t="s">
        <v>1699</v>
      </c>
      <c r="W589" s="40" t="s">
        <v>1700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684</v>
      </c>
      <c r="B590" s="54" t="s">
        <v>1697</v>
      </c>
      <c r="C590" s="31" t="s">
        <v>1504</v>
      </c>
      <c r="D590" s="32" t="s">
        <v>21</v>
      </c>
      <c r="E590" s="33" t="s">
        <v>32</v>
      </c>
      <c r="F590" s="22"/>
      <c r="G590" s="34"/>
      <c r="H590" s="35"/>
      <c r="I590" s="36"/>
      <c r="J590" s="36"/>
      <c r="K590" s="37"/>
      <c r="L590" s="38">
        <f>DONNEE!$A$4</f>
        <v>32</v>
      </c>
      <c r="M590" s="39" t="str">
        <f>IFERROR(VLOOKUP(L590,Tab_Code_Magasin[],2,0),"")</f>
        <v>CE LA MARSA ERRIADH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1451</v>
      </c>
      <c r="T590" s="40" t="str">
        <f t="shared" si="26"/>
        <v>32_A1_2020</v>
      </c>
      <c r="U590" s="40" t="s">
        <v>1677</v>
      </c>
      <c r="V590" s="40" t="s">
        <v>1701</v>
      </c>
      <c r="W590" s="40" t="s">
        <v>1702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684</v>
      </c>
      <c r="B591" s="54" t="s">
        <v>1697</v>
      </c>
      <c r="C591" s="51" t="s">
        <v>1485</v>
      </c>
      <c r="D591" s="32" t="s">
        <v>21</v>
      </c>
      <c r="E591" s="33" t="s">
        <v>32</v>
      </c>
      <c r="F591" s="65"/>
      <c r="G591" s="34"/>
      <c r="H591" s="35"/>
      <c r="I591" s="36"/>
      <c r="J591" s="36"/>
      <c r="K591" s="37"/>
      <c r="L591" s="38">
        <f>DONNEE!$A$4</f>
        <v>32</v>
      </c>
      <c r="M591" s="39" t="str">
        <f>IFERROR(VLOOKUP(L591,Tab_Code_Magasin[],2,0),"")</f>
        <v>CE LA MARSA ERRIADH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1451</v>
      </c>
      <c r="T591" s="40" t="str">
        <f t="shared" si="26"/>
        <v>32_A1_2020</v>
      </c>
      <c r="U591" s="40" t="s">
        <v>1679</v>
      </c>
      <c r="V591" s="40" t="s">
        <v>1703</v>
      </c>
      <c r="W591" s="40" t="s">
        <v>1704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684</v>
      </c>
      <c r="B592" s="54" t="s">
        <v>1697</v>
      </c>
      <c r="C592" s="51" t="s">
        <v>1509</v>
      </c>
      <c r="D592" s="32" t="s">
        <v>21</v>
      </c>
      <c r="E592" s="33" t="s">
        <v>32</v>
      </c>
      <c r="F592" s="65"/>
      <c r="G592" s="34"/>
      <c r="H592" s="35"/>
      <c r="I592" s="36"/>
      <c r="J592" s="36"/>
      <c r="K592" s="37"/>
      <c r="L592" s="38">
        <f>DONNEE!$A$4</f>
        <v>32</v>
      </c>
      <c r="M592" s="39" t="str">
        <f>IFERROR(VLOOKUP(L592,Tab_Code_Magasin[],2,0),"")</f>
        <v>CE LA MARSA ERRIADH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1451</v>
      </c>
      <c r="T592" s="40" t="str">
        <f t="shared" ref="T592:T655" si="31">L592&amp;"_"&amp;O592&amp;"_"&amp;Q592</f>
        <v>32_A1_2020</v>
      </c>
      <c r="U592" s="40" t="s">
        <v>1681</v>
      </c>
      <c r="V592" s="40" t="s">
        <v>1705</v>
      </c>
      <c r="W592" s="40" t="s">
        <v>1706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684</v>
      </c>
      <c r="B593" s="54" t="s">
        <v>1697</v>
      </c>
      <c r="C593" s="51" t="s">
        <v>1707</v>
      </c>
      <c r="D593" s="32" t="s">
        <v>21</v>
      </c>
      <c r="E593" s="33" t="s">
        <v>32</v>
      </c>
      <c r="F593" s="65"/>
      <c r="G593" s="34"/>
      <c r="H593" s="35"/>
      <c r="I593" s="36"/>
      <c r="J593" s="36"/>
      <c r="K593" s="37"/>
      <c r="L593" s="38">
        <f>DONNEE!$A$4</f>
        <v>32</v>
      </c>
      <c r="M593" s="39" t="str">
        <f>IFERROR(VLOOKUP(L593,Tab_Code_Magasin[],2,0),"")</f>
        <v>CE LA MARSA ERRIADH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1451</v>
      </c>
      <c r="T593" s="40" t="str">
        <f t="shared" si="31"/>
        <v>32_A1_2020</v>
      </c>
      <c r="U593" s="40" t="s">
        <v>1683</v>
      </c>
      <c r="V593" s="40" t="s">
        <v>1708</v>
      </c>
      <c r="W593" s="40" t="s">
        <v>1709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684</v>
      </c>
      <c r="B594" s="54" t="s">
        <v>1697</v>
      </c>
      <c r="C594" s="56" t="s">
        <v>1710</v>
      </c>
      <c r="D594" s="32" t="s">
        <v>21</v>
      </c>
      <c r="E594" s="33" t="s">
        <v>32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32</v>
      </c>
      <c r="M594" s="39" t="str">
        <f>IFERROR(VLOOKUP(L594,Tab_Code_Magasin[],2,0),"")</f>
        <v>CE LA MARSA ERRIADH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1451</v>
      </c>
      <c r="T594" s="40" t="str">
        <f t="shared" si="31"/>
        <v>32_A1_2020</v>
      </c>
      <c r="U594" s="40" t="s">
        <v>1685</v>
      </c>
      <c r="V594" s="40" t="s">
        <v>1711</v>
      </c>
      <c r="W594" s="40" t="s">
        <v>1712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684</v>
      </c>
      <c r="B595" s="54" t="s">
        <v>1697</v>
      </c>
      <c r="C595" s="56" t="s">
        <v>1713</v>
      </c>
      <c r="D595" s="32" t="s">
        <v>21</v>
      </c>
      <c r="E595" s="33" t="s">
        <v>32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32</v>
      </c>
      <c r="M595" s="39" t="str">
        <f>IFERROR(VLOOKUP(L595,Tab_Code_Magasin[],2,0),"")</f>
        <v>CE LA MARSA ERRIADH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1451</v>
      </c>
      <c r="T595" s="40" t="str">
        <f t="shared" si="31"/>
        <v>32_A1_2020</v>
      </c>
      <c r="U595" s="40" t="s">
        <v>1689</v>
      </c>
      <c r="V595" s="40" t="s">
        <v>1714</v>
      </c>
      <c r="W595" s="40" t="s">
        <v>1715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684</v>
      </c>
      <c r="B596" s="54" t="s">
        <v>1697</v>
      </c>
      <c r="C596" s="51" t="s">
        <v>1716</v>
      </c>
      <c r="D596" s="32" t="s">
        <v>21</v>
      </c>
      <c r="E596" s="33" t="s">
        <v>32</v>
      </c>
      <c r="F596" s="22"/>
      <c r="G596" s="34"/>
      <c r="H596" s="35"/>
      <c r="I596" s="36"/>
      <c r="J596" s="36"/>
      <c r="K596" s="37"/>
      <c r="L596" s="38">
        <f>DONNEE!$A$4</f>
        <v>32</v>
      </c>
      <c r="M596" s="39" t="str">
        <f>IFERROR(VLOOKUP(L596,Tab_Code_Magasin[],2,0),"")</f>
        <v>CE LA MARSA ERRIADH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1451</v>
      </c>
      <c r="T596" s="40" t="str">
        <f t="shared" si="31"/>
        <v>32_A1_2020</v>
      </c>
      <c r="U596" s="40" t="s">
        <v>1693</v>
      </c>
      <c r="V596" s="40" t="s">
        <v>1717</v>
      </c>
      <c r="W596" s="40" t="s">
        <v>1718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684</v>
      </c>
      <c r="B597" s="54" t="s">
        <v>1697</v>
      </c>
      <c r="C597" s="56" t="s">
        <v>1719</v>
      </c>
      <c r="D597" s="32" t="s">
        <v>21</v>
      </c>
      <c r="E597" s="33" t="s">
        <v>32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32</v>
      </c>
      <c r="M597" s="39" t="str">
        <f>IFERROR(VLOOKUP(L597,Tab_Code_Magasin[],2,0),"")</f>
        <v>CE LA MARSA ERRIADH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1451</v>
      </c>
      <c r="T597" s="40" t="str">
        <f t="shared" si="31"/>
        <v>32_A1_2020</v>
      </c>
      <c r="U597" s="40" t="s">
        <v>1696</v>
      </c>
      <c r="V597" s="40" t="s">
        <v>1720</v>
      </c>
      <c r="W597" s="40" t="s">
        <v>1721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684</v>
      </c>
      <c r="B598" s="54" t="s">
        <v>1697</v>
      </c>
      <c r="C598" s="42" t="s">
        <v>1690</v>
      </c>
      <c r="D598" s="32" t="s">
        <v>21</v>
      </c>
      <c r="E598" s="33" t="s">
        <v>32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32</v>
      </c>
      <c r="M598" s="39" t="str">
        <f>IFERROR(VLOOKUP(L598,Tab_Code_Magasin[],2,0),"")</f>
        <v>CE LA MARSA ERRIADH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1451</v>
      </c>
      <c r="T598" s="40" t="str">
        <f t="shared" si="31"/>
        <v>32_A1_2020</v>
      </c>
      <c r="U598" s="40" t="s">
        <v>1722</v>
      </c>
      <c r="V598" s="40" t="s">
        <v>1723</v>
      </c>
      <c r="W598" s="40" t="s">
        <v>1724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817</v>
      </c>
      <c r="B599" s="54" t="s">
        <v>817</v>
      </c>
      <c r="C599" s="51" t="s">
        <v>1725</v>
      </c>
      <c r="D599" s="32" t="s">
        <v>21</v>
      </c>
      <c r="E599" s="33" t="s">
        <v>32</v>
      </c>
      <c r="F599" s="65"/>
      <c r="G599" s="34"/>
      <c r="H599" s="35"/>
      <c r="I599" s="36"/>
      <c r="J599" s="36"/>
      <c r="K599" s="37"/>
      <c r="L599" s="38">
        <f>DONNEE!$A$4</f>
        <v>32</v>
      </c>
      <c r="M599" s="39" t="str">
        <f>IFERROR(VLOOKUP(L599,Tab_Code_Magasin[],2,0),"")</f>
        <v>CE LA MARSA ERRIADH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1451</v>
      </c>
      <c r="T599" s="40" t="str">
        <f t="shared" si="31"/>
        <v>32_A1_2020</v>
      </c>
      <c r="U599" s="40" t="s">
        <v>1704</v>
      </c>
      <c r="V599" s="40" t="s">
        <v>1726</v>
      </c>
      <c r="W599" s="40" t="s">
        <v>1727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817</v>
      </c>
      <c r="B600" s="54" t="s">
        <v>817</v>
      </c>
      <c r="C600" s="31" t="s">
        <v>1728</v>
      </c>
      <c r="D600" s="32" t="s">
        <v>21</v>
      </c>
      <c r="E600" s="33" t="s">
        <v>32</v>
      </c>
      <c r="F600" s="22"/>
      <c r="G600" s="34"/>
      <c r="H600" s="35"/>
      <c r="I600" s="36"/>
      <c r="J600" s="36"/>
      <c r="K600" s="37"/>
      <c r="L600" s="38">
        <f>DONNEE!$A$4</f>
        <v>32</v>
      </c>
      <c r="M600" s="39" t="str">
        <f>IFERROR(VLOOKUP(L600,Tab_Code_Magasin[],2,0),"")</f>
        <v>CE LA MARSA ERRIADH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1451</v>
      </c>
      <c r="T600" s="40" t="str">
        <f t="shared" si="31"/>
        <v>32_A1_2020</v>
      </c>
      <c r="U600" s="40" t="s">
        <v>1712</v>
      </c>
      <c r="V600" s="40" t="s">
        <v>1729</v>
      </c>
      <c r="W600" s="55" t="s">
        <v>1730</v>
      </c>
      <c r="X600" s="45" t="s">
        <v>1731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817</v>
      </c>
      <c r="B601" s="54" t="s">
        <v>817</v>
      </c>
      <c r="C601" s="56" t="s">
        <v>1732</v>
      </c>
      <c r="D601" s="32" t="s">
        <v>21</v>
      </c>
      <c r="E601" s="33" t="s">
        <v>32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32</v>
      </c>
      <c r="M601" s="39" t="str">
        <f>IFERROR(VLOOKUP(L601,Tab_Code_Magasin[],2,0),"")</f>
        <v>CE LA MARSA ERRIADH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1451</v>
      </c>
      <c r="T601" s="40" t="str">
        <f t="shared" si="31"/>
        <v>32_A1_2020</v>
      </c>
      <c r="U601" s="40" t="s">
        <v>1706</v>
      </c>
      <c r="V601" s="40" t="s">
        <v>1733</v>
      </c>
      <c r="W601" s="55" t="s">
        <v>1734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817</v>
      </c>
      <c r="B602" s="54" t="s">
        <v>817</v>
      </c>
      <c r="C602" s="56" t="s">
        <v>1735</v>
      </c>
      <c r="D602" s="32" t="s">
        <v>21</v>
      </c>
      <c r="E602" s="33" t="s">
        <v>32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32</v>
      </c>
      <c r="M602" s="39" t="str">
        <f>IFERROR(VLOOKUP(L602,Tab_Code_Magasin[],2,0),"")</f>
        <v>CE LA MARSA ERRIADH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1451</v>
      </c>
      <c r="T602" s="40" t="str">
        <f t="shared" si="31"/>
        <v>32_A1_2020</v>
      </c>
      <c r="U602" s="40" t="s">
        <v>1724</v>
      </c>
      <c r="V602" s="40" t="s">
        <v>1736</v>
      </c>
      <c r="W602" s="40" t="s">
        <v>1737</v>
      </c>
      <c r="X602" s="45" t="s">
        <v>1738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817</v>
      </c>
      <c r="B603" s="54" t="s">
        <v>817</v>
      </c>
      <c r="C603" s="51" t="s">
        <v>1739</v>
      </c>
      <c r="D603" s="32" t="s">
        <v>21</v>
      </c>
      <c r="E603" s="33" t="s">
        <v>32</v>
      </c>
      <c r="F603" s="22"/>
      <c r="G603" s="34"/>
      <c r="H603" s="35"/>
      <c r="I603" s="36"/>
      <c r="J603" s="36"/>
      <c r="K603" s="37"/>
      <c r="L603" s="38">
        <f>DONNEE!$A$4</f>
        <v>32</v>
      </c>
      <c r="M603" s="39" t="str">
        <f>IFERROR(VLOOKUP(L603,Tab_Code_Magasin[],2,0),"")</f>
        <v>CE LA MARSA ERRIADH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1451</v>
      </c>
      <c r="T603" s="40" t="str">
        <f t="shared" si="31"/>
        <v>32_A1_2020</v>
      </c>
      <c r="U603" s="40" t="s">
        <v>1709</v>
      </c>
      <c r="V603" s="40" t="s">
        <v>1740</v>
      </c>
      <c r="W603" s="40" t="s">
        <v>1741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817</v>
      </c>
      <c r="B604" s="54" t="s">
        <v>817</v>
      </c>
      <c r="C604" s="51" t="s">
        <v>1742</v>
      </c>
      <c r="D604" s="32" t="s">
        <v>21</v>
      </c>
      <c r="E604" s="33" t="s">
        <v>32</v>
      </c>
      <c r="F604" s="22"/>
      <c r="G604" s="34"/>
      <c r="H604" s="35"/>
      <c r="I604" s="36"/>
      <c r="J604" s="36"/>
      <c r="K604" s="37"/>
      <c r="L604" s="38">
        <f>DONNEE!$A$4</f>
        <v>32</v>
      </c>
      <c r="M604" s="39" t="str">
        <f>IFERROR(VLOOKUP(L604,Tab_Code_Magasin[],2,0),"")</f>
        <v>CE LA MARSA ERRIADH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1451</v>
      </c>
      <c r="T604" s="40" t="str">
        <f t="shared" si="31"/>
        <v>32_A1_2020</v>
      </c>
      <c r="U604" s="40" t="s">
        <v>1715</v>
      </c>
      <c r="V604" s="40" t="s">
        <v>1743</v>
      </c>
      <c r="W604" s="40" t="s">
        <v>1744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817</v>
      </c>
      <c r="B605" s="54" t="s">
        <v>817</v>
      </c>
      <c r="C605" s="51" t="s">
        <v>1745</v>
      </c>
      <c r="D605" s="32" t="s">
        <v>21</v>
      </c>
      <c r="E605" s="33" t="s">
        <v>32</v>
      </c>
      <c r="F605" s="22"/>
      <c r="G605" s="34"/>
      <c r="H605" s="35"/>
      <c r="I605" s="36"/>
      <c r="J605" s="36"/>
      <c r="K605" s="37"/>
      <c r="L605" s="38">
        <f>DONNEE!$A$4</f>
        <v>32</v>
      </c>
      <c r="M605" s="39" t="str">
        <f>IFERROR(VLOOKUP(L605,Tab_Code_Magasin[],2,0),"")</f>
        <v>CE LA MARSA ERRIADH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1451</v>
      </c>
      <c r="T605" s="40" t="str">
        <f t="shared" si="31"/>
        <v>32_A1_2020</v>
      </c>
      <c r="U605" s="40" t="s">
        <v>1718</v>
      </c>
      <c r="V605" s="40" t="s">
        <v>1746</v>
      </c>
      <c r="W605" s="40" t="s">
        <v>1747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817</v>
      </c>
      <c r="B606" s="54" t="s">
        <v>817</v>
      </c>
      <c r="C606" s="51" t="s">
        <v>1748</v>
      </c>
      <c r="D606" s="32" t="s">
        <v>21</v>
      </c>
      <c r="E606" s="33" t="s">
        <v>32</v>
      </c>
      <c r="F606" s="22"/>
      <c r="G606" s="34"/>
      <c r="H606" s="35"/>
      <c r="I606" s="36"/>
      <c r="J606" s="36"/>
      <c r="K606" s="37"/>
      <c r="L606" s="38">
        <f>DONNEE!$A$4</f>
        <v>32</v>
      </c>
      <c r="M606" s="39" t="str">
        <f>IFERROR(VLOOKUP(L606,Tab_Code_Magasin[],2,0),"")</f>
        <v>CE LA MARSA ERRIADH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1451</v>
      </c>
      <c r="T606" s="40" t="str">
        <f t="shared" si="31"/>
        <v>32_A1_2020</v>
      </c>
      <c r="U606" s="40" t="s">
        <v>1721</v>
      </c>
      <c r="V606" s="40" t="s">
        <v>1749</v>
      </c>
      <c r="W606" s="40" t="s">
        <v>1750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817</v>
      </c>
      <c r="B607" s="54" t="s">
        <v>817</v>
      </c>
      <c r="C607" s="56" t="s">
        <v>1751</v>
      </c>
      <c r="D607" s="32" t="s">
        <v>21</v>
      </c>
      <c r="E607" s="33" t="s">
        <v>32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32</v>
      </c>
      <c r="M607" s="39" t="str">
        <f>IFERROR(VLOOKUP(L607,Tab_Code_Magasin[],2,0),"")</f>
        <v>CE LA MARSA ERRIADH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1451</v>
      </c>
      <c r="T607" s="40" t="str">
        <f t="shared" si="31"/>
        <v>32_A1_2020</v>
      </c>
      <c r="U607" s="40" t="s">
        <v>1752</v>
      </c>
      <c r="V607" s="40" t="s">
        <v>1753</v>
      </c>
      <c r="W607" s="55" t="s">
        <v>1754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817</v>
      </c>
      <c r="B608" s="54" t="s">
        <v>817</v>
      </c>
      <c r="C608" s="51" t="s">
        <v>1755</v>
      </c>
      <c r="D608" s="32" t="s">
        <v>21</v>
      </c>
      <c r="E608" s="33" t="s">
        <v>32</v>
      </c>
      <c r="F608" s="22"/>
      <c r="G608" s="34"/>
      <c r="H608" s="35"/>
      <c r="I608" s="36"/>
      <c r="J608" s="36"/>
      <c r="K608" s="37"/>
      <c r="L608" s="38">
        <f>DONNEE!$A$4</f>
        <v>32</v>
      </c>
      <c r="M608" s="39" t="str">
        <f>IFERROR(VLOOKUP(L608,Tab_Code_Magasin[],2,0),"")</f>
        <v>CE LA MARSA ERRIADH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1451</v>
      </c>
      <c r="T608" s="40" t="str">
        <f t="shared" si="31"/>
        <v>32_A1_2020</v>
      </c>
      <c r="U608" s="40" t="s">
        <v>1756</v>
      </c>
      <c r="V608" s="40" t="s">
        <v>1757</v>
      </c>
      <c r="W608" s="55" t="s">
        <v>1752</v>
      </c>
      <c r="X608" s="45" t="s">
        <v>1758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817</v>
      </c>
      <c r="B609" s="54" t="s">
        <v>817</v>
      </c>
      <c r="C609" s="51" t="s">
        <v>1759</v>
      </c>
      <c r="D609" s="32" t="s">
        <v>21</v>
      </c>
      <c r="E609" s="33" t="s">
        <v>32</v>
      </c>
      <c r="F609" s="22"/>
      <c r="G609" s="34"/>
      <c r="H609" s="35"/>
      <c r="I609" s="36"/>
      <c r="J609" s="36"/>
      <c r="K609" s="37"/>
      <c r="L609" s="38">
        <f>DONNEE!$A$4</f>
        <v>32</v>
      </c>
      <c r="M609" s="39" t="str">
        <f>IFERROR(VLOOKUP(L609,Tab_Code_Magasin[],2,0),"")</f>
        <v>CE LA MARSA ERRIADH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1451</v>
      </c>
      <c r="T609" s="40" t="str">
        <f t="shared" si="31"/>
        <v>32_A1_2020</v>
      </c>
      <c r="U609" s="40" t="s">
        <v>1760</v>
      </c>
      <c r="V609" s="40" t="s">
        <v>1761</v>
      </c>
      <c r="W609" s="40" t="s">
        <v>1762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817</v>
      </c>
      <c r="B610" s="54" t="s">
        <v>817</v>
      </c>
      <c r="C610" s="31" t="s">
        <v>1763</v>
      </c>
      <c r="D610" s="32" t="s">
        <v>21</v>
      </c>
      <c r="E610" s="33" t="s">
        <v>32</v>
      </c>
      <c r="F610" s="22"/>
      <c r="G610" s="34"/>
      <c r="H610" s="35"/>
      <c r="I610" s="36"/>
      <c r="J610" s="36"/>
      <c r="K610" s="37"/>
      <c r="L610" s="38">
        <f>DONNEE!$A$4</f>
        <v>32</v>
      </c>
      <c r="M610" s="39" t="str">
        <f>IFERROR(VLOOKUP(L610,Tab_Code_Magasin[],2,0),"")</f>
        <v>CE LA MARSA ERRIADH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1451</v>
      </c>
      <c r="T610" s="40" t="str">
        <f t="shared" si="31"/>
        <v>32_A1_2020</v>
      </c>
      <c r="U610" s="40" t="s">
        <v>1764</v>
      </c>
      <c r="V610" s="40" t="s">
        <v>1765</v>
      </c>
      <c r="W610" s="40" t="s">
        <v>1766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817</v>
      </c>
      <c r="B611" s="54" t="s">
        <v>817</v>
      </c>
      <c r="C611" s="51" t="s">
        <v>1767</v>
      </c>
      <c r="D611" s="32" t="s">
        <v>21</v>
      </c>
      <c r="E611" s="33" t="s">
        <v>32</v>
      </c>
      <c r="F611" s="22"/>
      <c r="G611" s="34"/>
      <c r="H611" s="35"/>
      <c r="I611" s="36"/>
      <c r="J611" s="36"/>
      <c r="K611" s="37"/>
      <c r="L611" s="38">
        <f>DONNEE!$A$4</f>
        <v>32</v>
      </c>
      <c r="M611" s="39" t="str">
        <f>IFERROR(VLOOKUP(L611,Tab_Code_Magasin[],2,0),"")</f>
        <v>CE LA MARSA ERRIADH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1451</v>
      </c>
      <c r="T611" s="40" t="str">
        <f t="shared" si="31"/>
        <v>32_A1_2020</v>
      </c>
      <c r="U611" s="40" t="s">
        <v>1768</v>
      </c>
      <c r="V611" s="40" t="s">
        <v>1769</v>
      </c>
      <c r="W611" s="40" t="s">
        <v>1770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1420</v>
      </c>
      <c r="B612" s="54" t="s">
        <v>1420</v>
      </c>
      <c r="C612" s="31" t="s">
        <v>1771</v>
      </c>
      <c r="D612" s="32" t="s">
        <v>21</v>
      </c>
      <c r="E612" s="33" t="s">
        <v>32</v>
      </c>
      <c r="F612" s="22"/>
      <c r="G612" s="34"/>
      <c r="H612" s="35"/>
      <c r="I612" s="36"/>
      <c r="J612" s="36"/>
      <c r="K612" s="37"/>
      <c r="L612" s="38">
        <f>DONNEE!$A$4</f>
        <v>32</v>
      </c>
      <c r="M612" s="39" t="str">
        <f>IFERROR(VLOOKUP(L612,Tab_Code_Magasin[],2,0),"")</f>
        <v>CE LA MARSA ERRIADH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1451</v>
      </c>
      <c r="T612" s="40" t="str">
        <f t="shared" si="31"/>
        <v>32_A1_2020</v>
      </c>
      <c r="U612" s="40" t="s">
        <v>1730</v>
      </c>
      <c r="V612" s="40" t="s">
        <v>1772</v>
      </c>
      <c r="W612" s="40" t="s">
        <v>1773</v>
      </c>
      <c r="X612" s="45" t="s">
        <v>1774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1420</v>
      </c>
      <c r="B613" s="54" t="s">
        <v>1420</v>
      </c>
      <c r="C613" s="51" t="s">
        <v>1775</v>
      </c>
      <c r="D613" s="32" t="s">
        <v>21</v>
      </c>
      <c r="E613" s="33" t="s">
        <v>32</v>
      </c>
      <c r="F613" s="22"/>
      <c r="G613" s="34"/>
      <c r="H613" s="35"/>
      <c r="I613" s="36"/>
      <c r="J613" s="36"/>
      <c r="K613" s="37"/>
      <c r="L613" s="38">
        <f>DONNEE!$A$4</f>
        <v>32</v>
      </c>
      <c r="M613" s="39" t="str">
        <f>IFERROR(VLOOKUP(L613,Tab_Code_Magasin[],2,0),"")</f>
        <v>CE LA MARSA ERRIADH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1451</v>
      </c>
      <c r="T613" s="40" t="str">
        <f t="shared" si="31"/>
        <v>32_A1_2020</v>
      </c>
      <c r="U613" s="40" t="s">
        <v>1744</v>
      </c>
      <c r="V613" s="40" t="s">
        <v>1776</v>
      </c>
      <c r="W613" s="40" t="s">
        <v>1777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1420</v>
      </c>
      <c r="B614" s="54" t="s">
        <v>1420</v>
      </c>
      <c r="C614" s="56" t="s">
        <v>1778</v>
      </c>
      <c r="D614" s="32" t="s">
        <v>21</v>
      </c>
      <c r="E614" s="33" t="s">
        <v>32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32</v>
      </c>
      <c r="M614" s="39" t="str">
        <f>IFERROR(VLOOKUP(L614,Tab_Code_Magasin[],2,0),"")</f>
        <v>CE LA MARSA ERRIADH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1451</v>
      </c>
      <c r="T614" s="40" t="str">
        <f t="shared" si="31"/>
        <v>32_A1_2020</v>
      </c>
      <c r="U614" s="40" t="s">
        <v>1747</v>
      </c>
      <c r="V614" s="40" t="s">
        <v>1779</v>
      </c>
      <c r="W614" s="40" t="s">
        <v>1780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1420</v>
      </c>
      <c r="B615" s="54" t="s">
        <v>1420</v>
      </c>
      <c r="C615" s="56" t="s">
        <v>1781</v>
      </c>
      <c r="D615" s="32" t="s">
        <v>21</v>
      </c>
      <c r="E615" s="33" t="s">
        <v>32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32</v>
      </c>
      <c r="M615" s="39" t="str">
        <f>IFERROR(VLOOKUP(L615,Tab_Code_Magasin[],2,0),"")</f>
        <v>CE LA MARSA ERRIADH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1451</v>
      </c>
      <c r="T615" s="40" t="str">
        <f t="shared" si="31"/>
        <v>32_A1_2020</v>
      </c>
      <c r="U615" s="40" t="s">
        <v>1750</v>
      </c>
      <c r="V615" s="40" t="s">
        <v>1782</v>
      </c>
      <c r="W615" s="40" t="s">
        <v>1783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1420</v>
      </c>
      <c r="B616" s="54" t="s">
        <v>1420</v>
      </c>
      <c r="C616" s="56" t="s">
        <v>1784</v>
      </c>
      <c r="D616" s="32" t="s">
        <v>21</v>
      </c>
      <c r="E616" s="33" t="s">
        <v>32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32</v>
      </c>
      <c r="M616" s="39" t="str">
        <f>IFERROR(VLOOKUP(L616,Tab_Code_Magasin[],2,0),"")</f>
        <v>CE LA MARSA ERRIADH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1451</v>
      </c>
      <c r="T616" s="40" t="str">
        <f t="shared" si="31"/>
        <v>32_A1_2020</v>
      </c>
      <c r="U616" s="40" t="s">
        <v>1754</v>
      </c>
      <c r="V616" s="40" t="s">
        <v>1785</v>
      </c>
      <c r="W616" s="40" t="s">
        <v>1786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1420</v>
      </c>
      <c r="B617" s="54" t="s">
        <v>1420</v>
      </c>
      <c r="C617" s="51" t="s">
        <v>1787</v>
      </c>
      <c r="D617" s="32" t="s">
        <v>21</v>
      </c>
      <c r="E617" s="33" t="s">
        <v>32</v>
      </c>
      <c r="F617" s="22"/>
      <c r="G617" s="34"/>
      <c r="H617" s="35"/>
      <c r="I617" s="36"/>
      <c r="J617" s="36"/>
      <c r="K617" s="37"/>
      <c r="L617" s="38">
        <f>DONNEE!$A$4</f>
        <v>32</v>
      </c>
      <c r="M617" s="39" t="str">
        <f>IFERROR(VLOOKUP(L617,Tab_Code_Magasin[],2,0),"")</f>
        <v>CE LA MARSA ERRIADH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1451</v>
      </c>
      <c r="T617" s="40" t="str">
        <f t="shared" si="31"/>
        <v>32_A1_2020</v>
      </c>
      <c r="U617" s="40" t="s">
        <v>1737</v>
      </c>
      <c r="V617" s="40" t="s">
        <v>1788</v>
      </c>
      <c r="W617" s="40" t="s">
        <v>1789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1420</v>
      </c>
      <c r="B618" s="54" t="s">
        <v>1420</v>
      </c>
      <c r="C618" s="31" t="s">
        <v>1790</v>
      </c>
      <c r="D618" s="32" t="s">
        <v>21</v>
      </c>
      <c r="E618" s="33" t="s">
        <v>32</v>
      </c>
      <c r="F618" s="22"/>
      <c r="G618" s="34"/>
      <c r="H618" s="35"/>
      <c r="I618" s="36"/>
      <c r="J618" s="36"/>
      <c r="K618" s="37"/>
      <c r="L618" s="38">
        <f>DONNEE!$A$4</f>
        <v>32</v>
      </c>
      <c r="M618" s="39" t="str">
        <f>IFERROR(VLOOKUP(L618,Tab_Code_Magasin[],2,0),"")</f>
        <v>CE LA MARSA ERRIADH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1451</v>
      </c>
      <c r="T618" s="40" t="str">
        <f t="shared" si="31"/>
        <v>32_A1_2020</v>
      </c>
      <c r="U618" s="40" t="s">
        <v>1762</v>
      </c>
      <c r="V618" s="40" t="s">
        <v>1791</v>
      </c>
      <c r="W618" s="40" t="s">
        <v>1792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1420</v>
      </c>
      <c r="B619" s="54" t="s">
        <v>1420</v>
      </c>
      <c r="C619" s="31" t="s">
        <v>1793</v>
      </c>
      <c r="D619" s="32" t="s">
        <v>21</v>
      </c>
      <c r="E619" s="33" t="s">
        <v>32</v>
      </c>
      <c r="F619" s="22"/>
      <c r="G619" s="34"/>
      <c r="H619" s="35"/>
      <c r="I619" s="36"/>
      <c r="J619" s="36"/>
      <c r="K619" s="37"/>
      <c r="L619" s="38">
        <f>DONNEE!$A$4</f>
        <v>32</v>
      </c>
      <c r="M619" s="39" t="str">
        <f>IFERROR(VLOOKUP(L619,Tab_Code_Magasin[],2,0),"")</f>
        <v>CE LA MARSA ERRIADH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1451</v>
      </c>
      <c r="T619" s="40" t="str">
        <f t="shared" si="31"/>
        <v>32_A1_2020</v>
      </c>
      <c r="U619" s="40" t="s">
        <v>1766</v>
      </c>
      <c r="V619" s="40" t="s">
        <v>1794</v>
      </c>
      <c r="W619" s="40" t="s">
        <v>1795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1796</v>
      </c>
      <c r="B620" s="54" t="s">
        <v>1796</v>
      </c>
      <c r="C620" s="56" t="s">
        <v>1797</v>
      </c>
      <c r="D620" s="32" t="s">
        <v>21</v>
      </c>
      <c r="E620" s="33" t="s">
        <v>32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32</v>
      </c>
      <c r="M620" s="39" t="str">
        <f>IFERROR(VLOOKUP(L620,Tab_Code_Magasin[],2,0),"")</f>
        <v>CE LA MARSA ERRIADH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1451</v>
      </c>
      <c r="T620" s="40" t="str">
        <f t="shared" si="31"/>
        <v>32_A1_2020</v>
      </c>
      <c r="U620" s="40" t="s">
        <v>1798</v>
      </c>
      <c r="V620" s="40" t="s">
        <v>1799</v>
      </c>
      <c r="W620" s="40" t="s">
        <v>1800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1796</v>
      </c>
      <c r="B621" s="54" t="s">
        <v>1796</v>
      </c>
      <c r="C621" s="51" t="s">
        <v>1801</v>
      </c>
      <c r="D621" s="32" t="s">
        <v>21</v>
      </c>
      <c r="E621" s="33" t="s">
        <v>32</v>
      </c>
      <c r="F621" s="22"/>
      <c r="G621" s="34"/>
      <c r="H621" s="35"/>
      <c r="I621" s="36"/>
      <c r="J621" s="36"/>
      <c r="K621" s="37"/>
      <c r="L621" s="38">
        <f>DONNEE!$A$4</f>
        <v>32</v>
      </c>
      <c r="M621" s="39" t="str">
        <f>IFERROR(VLOOKUP(L621,Tab_Code_Magasin[],2,0),"")</f>
        <v>CE LA MARSA ERRIADH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1451</v>
      </c>
      <c r="T621" s="40" t="str">
        <f t="shared" si="31"/>
        <v>32_A1_2020</v>
      </c>
      <c r="U621" s="40" t="s">
        <v>1773</v>
      </c>
      <c r="V621" s="40" t="s">
        <v>1802</v>
      </c>
      <c r="W621" s="40" t="s">
        <v>1803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1796</v>
      </c>
      <c r="B622" s="54" t="s">
        <v>1796</v>
      </c>
      <c r="C622" s="31" t="s">
        <v>1804</v>
      </c>
      <c r="D622" s="32" t="s">
        <v>21</v>
      </c>
      <c r="E622" s="33" t="s">
        <v>32</v>
      </c>
      <c r="F622" s="22"/>
      <c r="G622" s="34"/>
      <c r="H622" s="35"/>
      <c r="I622" s="36"/>
      <c r="J622" s="36"/>
      <c r="K622" s="37"/>
      <c r="L622" s="38">
        <f>DONNEE!$A$4</f>
        <v>32</v>
      </c>
      <c r="M622" s="39" t="str">
        <f>IFERROR(VLOOKUP(L622,Tab_Code_Magasin[],2,0),"")</f>
        <v>CE LA MARSA ERRIADH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1451</v>
      </c>
      <c r="T622" s="40" t="str">
        <f t="shared" si="31"/>
        <v>32_A1_2020</v>
      </c>
      <c r="U622" s="40" t="s">
        <v>1777</v>
      </c>
      <c r="V622" s="40" t="s">
        <v>1805</v>
      </c>
      <c r="W622" s="40" t="s">
        <v>1806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1796</v>
      </c>
      <c r="B623" s="54" t="s">
        <v>1796</v>
      </c>
      <c r="C623" s="51" t="s">
        <v>1807</v>
      </c>
      <c r="D623" s="32" t="s">
        <v>21</v>
      </c>
      <c r="E623" s="33" t="s">
        <v>32</v>
      </c>
      <c r="F623" s="22"/>
      <c r="G623" s="34"/>
      <c r="H623" s="35"/>
      <c r="I623" s="36"/>
      <c r="J623" s="36"/>
      <c r="K623" s="37"/>
      <c r="L623" s="38">
        <f>DONNEE!$A$4</f>
        <v>32</v>
      </c>
      <c r="M623" s="39" t="str">
        <f>IFERROR(VLOOKUP(L623,Tab_Code_Magasin[],2,0),"")</f>
        <v>CE LA MARSA ERRIADH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1451</v>
      </c>
      <c r="T623" s="40" t="str">
        <f t="shared" si="31"/>
        <v>32_A1_2020</v>
      </c>
      <c r="U623" s="40" t="s">
        <v>1780</v>
      </c>
      <c r="V623" s="40" t="s">
        <v>1808</v>
      </c>
      <c r="W623" s="40" t="s">
        <v>1809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1810</v>
      </c>
      <c r="B624" s="54" t="s">
        <v>1810</v>
      </c>
      <c r="C624" s="51" t="s">
        <v>1811</v>
      </c>
      <c r="D624" s="32" t="s">
        <v>21</v>
      </c>
      <c r="E624" s="33" t="s">
        <v>32</v>
      </c>
      <c r="F624" s="22"/>
      <c r="G624" s="34"/>
      <c r="H624" s="35"/>
      <c r="I624" s="36"/>
      <c r="J624" s="36"/>
      <c r="K624" s="37"/>
      <c r="L624" s="38">
        <f>DONNEE!$A$4</f>
        <v>32</v>
      </c>
      <c r="M624" s="39" t="str">
        <f>IFERROR(VLOOKUP(L624,Tab_Code_Magasin[],2,0),"")</f>
        <v>CE LA MARSA ERRIADH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1451</v>
      </c>
      <c r="T624" s="40" t="str">
        <f t="shared" si="31"/>
        <v>32_A1_2020</v>
      </c>
      <c r="U624" s="40" t="s">
        <v>1795</v>
      </c>
      <c r="V624" s="40" t="s">
        <v>1812</v>
      </c>
      <c r="W624" s="40" t="s">
        <v>1813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1810</v>
      </c>
      <c r="B625" s="54" t="s">
        <v>1810</v>
      </c>
      <c r="C625" s="51" t="s">
        <v>1814</v>
      </c>
      <c r="D625" s="32" t="s">
        <v>21</v>
      </c>
      <c r="E625" s="33" t="s">
        <v>32</v>
      </c>
      <c r="F625" s="22"/>
      <c r="G625" s="34"/>
      <c r="H625" s="35"/>
      <c r="I625" s="36"/>
      <c r="J625" s="36"/>
      <c r="K625" s="37"/>
      <c r="L625" s="38">
        <f>DONNEE!$A$4</f>
        <v>32</v>
      </c>
      <c r="M625" s="39" t="str">
        <f>IFERROR(VLOOKUP(L625,Tab_Code_Magasin[],2,0),"")</f>
        <v>CE LA MARSA ERRIADH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1451</v>
      </c>
      <c r="T625" s="40" t="str">
        <f t="shared" si="31"/>
        <v>32_A1_2020</v>
      </c>
      <c r="U625" s="40" t="s">
        <v>1815</v>
      </c>
      <c r="V625" s="40" t="s">
        <v>1816</v>
      </c>
      <c r="W625" s="40" t="s">
        <v>1817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1810</v>
      </c>
      <c r="B626" s="54" t="s">
        <v>1810</v>
      </c>
      <c r="C626" s="31" t="s">
        <v>1818</v>
      </c>
      <c r="D626" s="32" t="s">
        <v>21</v>
      </c>
      <c r="E626" s="33" t="s">
        <v>32</v>
      </c>
      <c r="F626" s="22"/>
      <c r="G626" s="34"/>
      <c r="H626" s="35"/>
      <c r="I626" s="36"/>
      <c r="J626" s="36"/>
      <c r="K626" s="37"/>
      <c r="L626" s="38">
        <f>DONNEE!$A$4</f>
        <v>32</v>
      </c>
      <c r="M626" s="39" t="str">
        <f>IFERROR(VLOOKUP(L626,Tab_Code_Magasin[],2,0),"")</f>
        <v>CE LA MARSA ERRIADH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1451</v>
      </c>
      <c r="T626" s="40" t="str">
        <f t="shared" si="31"/>
        <v>32_A1_2020</v>
      </c>
      <c r="U626" s="40" t="s">
        <v>1819</v>
      </c>
      <c r="V626" s="40" t="s">
        <v>1820</v>
      </c>
      <c r="W626" s="40" t="s">
        <v>1821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1810</v>
      </c>
      <c r="B627" s="54" t="s">
        <v>1810</v>
      </c>
      <c r="C627" s="51" t="s">
        <v>1822</v>
      </c>
      <c r="D627" s="32" t="s">
        <v>21</v>
      </c>
      <c r="E627" s="33" t="s">
        <v>32</v>
      </c>
      <c r="F627" s="22"/>
      <c r="G627" s="34"/>
      <c r="H627" s="35"/>
      <c r="I627" s="36"/>
      <c r="J627" s="36"/>
      <c r="K627" s="37"/>
      <c r="L627" s="38">
        <f>DONNEE!$A$4</f>
        <v>32</v>
      </c>
      <c r="M627" s="39" t="str">
        <f>IFERROR(VLOOKUP(L627,Tab_Code_Magasin[],2,0),"")</f>
        <v>CE LA MARSA ERRIADH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1451</v>
      </c>
      <c r="T627" s="40" t="str">
        <f t="shared" si="31"/>
        <v>32_A1_2020</v>
      </c>
      <c r="U627" s="40" t="s">
        <v>1823</v>
      </c>
      <c r="V627" s="40" t="s">
        <v>1824</v>
      </c>
      <c r="W627" s="40" t="s">
        <v>1825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1826</v>
      </c>
      <c r="B628" s="54" t="s">
        <v>1826</v>
      </c>
      <c r="C628" s="31" t="s">
        <v>1827</v>
      </c>
      <c r="D628" s="32" t="s">
        <v>21</v>
      </c>
      <c r="E628" s="33" t="s">
        <v>32</v>
      </c>
      <c r="F628" s="22"/>
      <c r="G628" s="34"/>
      <c r="H628" s="35"/>
      <c r="I628" s="36"/>
      <c r="J628" s="36"/>
      <c r="K628" s="37"/>
      <c r="L628" s="38">
        <f>DONNEE!$A$4</f>
        <v>32</v>
      </c>
      <c r="M628" s="39" t="str">
        <f>IFERROR(VLOOKUP(L628,Tab_Code_Magasin[],2,0),"")</f>
        <v>CE LA MARSA ERRIADH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1451</v>
      </c>
      <c r="T628" s="40" t="str">
        <f t="shared" si="31"/>
        <v>32_A1_2020</v>
      </c>
      <c r="U628" s="40" t="s">
        <v>1809</v>
      </c>
      <c r="V628" s="40" t="s">
        <v>1828</v>
      </c>
      <c r="W628" s="40" t="s">
        <v>1829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1826</v>
      </c>
      <c r="B629" s="54" t="s">
        <v>1826</v>
      </c>
      <c r="C629" s="31" t="s">
        <v>1830</v>
      </c>
      <c r="D629" s="32" t="s">
        <v>21</v>
      </c>
      <c r="E629" s="33" t="s">
        <v>32</v>
      </c>
      <c r="F629" s="22"/>
      <c r="G629" s="34"/>
      <c r="H629" s="35"/>
      <c r="I629" s="36"/>
      <c r="J629" s="36"/>
      <c r="K629" s="37"/>
      <c r="L629" s="38">
        <f>DONNEE!$A$4</f>
        <v>32</v>
      </c>
      <c r="M629" s="39" t="str">
        <f>IFERROR(VLOOKUP(L629,Tab_Code_Magasin[],2,0),"")</f>
        <v>CE LA MARSA ERRIADH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1451</v>
      </c>
      <c r="T629" s="40" t="str">
        <f t="shared" si="31"/>
        <v>32_A1_2020</v>
      </c>
      <c r="U629" s="40" t="s">
        <v>1831</v>
      </c>
      <c r="V629" s="40" t="s">
        <v>1832</v>
      </c>
      <c r="W629" s="40" t="s">
        <v>1833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1826</v>
      </c>
      <c r="B630" s="54" t="s">
        <v>1826</v>
      </c>
      <c r="C630" s="51" t="s">
        <v>1834</v>
      </c>
      <c r="D630" s="32" t="s">
        <v>21</v>
      </c>
      <c r="E630" s="33" t="s">
        <v>32</v>
      </c>
      <c r="F630" s="22"/>
      <c r="G630" s="34"/>
      <c r="H630" s="35"/>
      <c r="I630" s="36"/>
      <c r="J630" s="36"/>
      <c r="K630" s="37"/>
      <c r="L630" s="38">
        <f>DONNEE!$A$4</f>
        <v>32</v>
      </c>
      <c r="M630" s="39" t="str">
        <f>IFERROR(VLOOKUP(L630,Tab_Code_Magasin[],2,0),"")</f>
        <v>CE LA MARSA ERRIADH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1451</v>
      </c>
      <c r="T630" s="40" t="str">
        <f t="shared" si="31"/>
        <v>32_A1_2020</v>
      </c>
      <c r="U630" s="40" t="s">
        <v>1835</v>
      </c>
      <c r="V630" s="40" t="s">
        <v>1836</v>
      </c>
      <c r="W630" s="40" t="s">
        <v>1837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1826</v>
      </c>
      <c r="B631" s="54" t="s">
        <v>1826</v>
      </c>
      <c r="C631" s="51" t="s">
        <v>1838</v>
      </c>
      <c r="D631" s="32" t="s">
        <v>21</v>
      </c>
      <c r="E631" s="33" t="s">
        <v>32</v>
      </c>
      <c r="F631" s="22"/>
      <c r="G631" s="34"/>
      <c r="H631" s="35"/>
      <c r="I631" s="36"/>
      <c r="J631" s="36"/>
      <c r="K631" s="37"/>
      <c r="L631" s="38">
        <f>DONNEE!$A$4</f>
        <v>32</v>
      </c>
      <c r="M631" s="39" t="str">
        <f>IFERROR(VLOOKUP(L631,Tab_Code_Magasin[],2,0),"")</f>
        <v>CE LA MARSA ERRIADH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1451</v>
      </c>
      <c r="T631" s="40" t="str">
        <f t="shared" si="31"/>
        <v>32_A1_2020</v>
      </c>
      <c r="U631" s="40" t="s">
        <v>1839</v>
      </c>
      <c r="V631" s="40" t="s">
        <v>1840</v>
      </c>
      <c r="W631" s="40" t="s">
        <v>1841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1826</v>
      </c>
      <c r="B632" s="54" t="s">
        <v>1826</v>
      </c>
      <c r="C632" s="51" t="s">
        <v>1842</v>
      </c>
      <c r="D632" s="32" t="s">
        <v>21</v>
      </c>
      <c r="E632" s="33" t="s">
        <v>32</v>
      </c>
      <c r="F632" s="22"/>
      <c r="G632" s="34"/>
      <c r="H632" s="35"/>
      <c r="I632" s="36"/>
      <c r="J632" s="36"/>
      <c r="K632" s="37"/>
      <c r="L632" s="38">
        <f>DONNEE!$A$4</f>
        <v>32</v>
      </c>
      <c r="M632" s="39" t="str">
        <f>IFERROR(VLOOKUP(L632,Tab_Code_Magasin[],2,0),"")</f>
        <v>CE LA MARSA ERRIADH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1451</v>
      </c>
      <c r="T632" s="40" t="str">
        <f t="shared" si="31"/>
        <v>32_A1_2020</v>
      </c>
      <c r="U632" s="40" t="s">
        <v>1843</v>
      </c>
      <c r="V632" s="40" t="s">
        <v>1844</v>
      </c>
      <c r="W632" s="40" t="s">
        <v>1845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1359</v>
      </c>
      <c r="B633" s="64" t="s">
        <v>1359</v>
      </c>
      <c r="C633" s="31" t="s">
        <v>1846</v>
      </c>
      <c r="D633" s="32" t="s">
        <v>21</v>
      </c>
      <c r="E633" s="33" t="s">
        <v>32</v>
      </c>
      <c r="F633" s="22"/>
      <c r="G633" s="34"/>
      <c r="H633" s="35"/>
      <c r="I633" s="36"/>
      <c r="J633" s="36"/>
      <c r="K633" s="37"/>
      <c r="L633" s="38">
        <f>DONNEE!$A$4</f>
        <v>32</v>
      </c>
      <c r="M633" s="39" t="str">
        <f>IFERROR(VLOOKUP(L633,Tab_Code_Magasin[],2,0),"")</f>
        <v>CE LA MARSA ERRIADH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1451</v>
      </c>
      <c r="T633" s="40" t="str">
        <f t="shared" si="31"/>
        <v>32_A1_2020</v>
      </c>
      <c r="U633" s="40" t="s">
        <v>1847</v>
      </c>
      <c r="V633" s="40" t="s">
        <v>1848</v>
      </c>
      <c r="W633" s="40" t="s">
        <v>1849</v>
      </c>
      <c r="X633" s="45" t="s">
        <v>1850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1359</v>
      </c>
      <c r="B634" s="64" t="s">
        <v>1359</v>
      </c>
      <c r="C634" s="56" t="s">
        <v>1851</v>
      </c>
      <c r="D634" s="32" t="s">
        <v>21</v>
      </c>
      <c r="E634" s="33" t="s">
        <v>32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32</v>
      </c>
      <c r="M634" s="39" t="str">
        <f>IFERROR(VLOOKUP(L634,Tab_Code_Magasin[],2,0),"")</f>
        <v>CE LA MARSA ERRIADH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1451</v>
      </c>
      <c r="T634" s="40" t="str">
        <f t="shared" si="31"/>
        <v>32_A1_2020</v>
      </c>
      <c r="U634" s="40" t="s">
        <v>1852</v>
      </c>
      <c r="V634" s="40" t="s">
        <v>1853</v>
      </c>
      <c r="W634" s="40" t="s">
        <v>1854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1359</v>
      </c>
      <c r="B635" s="64" t="s">
        <v>1359</v>
      </c>
      <c r="C635" s="51" t="s">
        <v>1855</v>
      </c>
      <c r="D635" s="32" t="s">
        <v>21</v>
      </c>
      <c r="E635" s="33" t="s">
        <v>32</v>
      </c>
      <c r="F635" s="22"/>
      <c r="G635" s="34"/>
      <c r="H635" s="35"/>
      <c r="I635" s="36"/>
      <c r="J635" s="36"/>
      <c r="K635" s="37"/>
      <c r="L635" s="38">
        <f>DONNEE!$A$4</f>
        <v>32</v>
      </c>
      <c r="M635" s="39" t="str">
        <f>IFERROR(VLOOKUP(L635,Tab_Code_Magasin[],2,0),"")</f>
        <v>CE LA MARSA ERRIADH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1451</v>
      </c>
      <c r="T635" s="40" t="str">
        <f t="shared" si="31"/>
        <v>32_A1_2020</v>
      </c>
      <c r="U635" s="40" t="s">
        <v>1856</v>
      </c>
      <c r="V635" s="40" t="s">
        <v>1857</v>
      </c>
      <c r="W635" s="40" t="s">
        <v>1858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1359</v>
      </c>
      <c r="B636" s="64" t="s">
        <v>1359</v>
      </c>
      <c r="C636" s="31" t="s">
        <v>1859</v>
      </c>
      <c r="D636" s="32" t="s">
        <v>21</v>
      </c>
      <c r="E636" s="33" t="s">
        <v>32</v>
      </c>
      <c r="F636" s="22"/>
      <c r="G636" s="34"/>
      <c r="H636" s="35"/>
      <c r="I636" s="36"/>
      <c r="J636" s="36"/>
      <c r="K636" s="37"/>
      <c r="L636" s="38">
        <f>DONNEE!$A$4</f>
        <v>32</v>
      </c>
      <c r="M636" s="39" t="str">
        <f>IFERROR(VLOOKUP(L636,Tab_Code_Magasin[],2,0),"")</f>
        <v>CE LA MARSA ERRIADH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1451</v>
      </c>
      <c r="T636" s="40" t="str">
        <f t="shared" si="31"/>
        <v>32_A1_2020</v>
      </c>
      <c r="U636" s="40" t="s">
        <v>1860</v>
      </c>
      <c r="V636" s="40" t="s">
        <v>1861</v>
      </c>
      <c r="W636" s="40" t="s">
        <v>1862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127</v>
      </c>
      <c r="B637" s="31" t="s">
        <v>127</v>
      </c>
      <c r="C637" s="56" t="s">
        <v>128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32</v>
      </c>
      <c r="M637" s="39" t="str">
        <f>IFERROR(VLOOKUP(L637,Tab_Code_Magasin[],2,0),"")</f>
        <v>CE LA MARSA ERRIADH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1451</v>
      </c>
      <c r="T637" s="40" t="str">
        <f t="shared" si="31"/>
        <v>32_A1_2020</v>
      </c>
      <c r="U637" s="40" t="s">
        <v>1841</v>
      </c>
      <c r="V637" s="40" t="s">
        <v>1863</v>
      </c>
      <c r="W637" s="40" t="s">
        <v>1864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70</v>
      </c>
      <c r="B638" s="54" t="s">
        <v>71</v>
      </c>
      <c r="C638" s="31" t="s">
        <v>72</v>
      </c>
      <c r="D638" s="32" t="s">
        <v>21</v>
      </c>
      <c r="E638" s="33" t="s">
        <v>32</v>
      </c>
      <c r="F638" s="22"/>
      <c r="G638" s="34"/>
      <c r="H638" s="35"/>
      <c r="I638" s="36"/>
      <c r="J638" s="36"/>
      <c r="K638" s="37"/>
      <c r="L638" s="38">
        <f>DONNEE!$A$4</f>
        <v>32</v>
      </c>
      <c r="M638" s="39" t="str">
        <f>IFERROR(VLOOKUP(L638,Tab_Code_Magasin[],2,0),"")</f>
        <v>CE LA MARSA ERRIADH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73</v>
      </c>
      <c r="T638" s="40" t="str">
        <f t="shared" si="31"/>
        <v>32_A2_2020</v>
      </c>
      <c r="U638" s="40" t="s">
        <v>74</v>
      </c>
      <c r="V638" s="40" t="s">
        <v>75</v>
      </c>
      <c r="W638" s="67" t="s">
        <v>74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70</v>
      </c>
      <c r="B639" s="54" t="s">
        <v>71</v>
      </c>
      <c r="C639" s="31" t="s">
        <v>76</v>
      </c>
      <c r="D639" s="32" t="s">
        <v>21</v>
      </c>
      <c r="E639" s="33" t="s">
        <v>32</v>
      </c>
      <c r="F639" s="22"/>
      <c r="G639" s="34"/>
      <c r="H639" s="35"/>
      <c r="I639" s="36"/>
      <c r="J639" s="36"/>
      <c r="K639" s="37"/>
      <c r="L639" s="38">
        <f>DONNEE!$A$4</f>
        <v>32</v>
      </c>
      <c r="M639" s="39" t="str">
        <f>IFERROR(VLOOKUP(L639,Tab_Code_Magasin[],2,0),"")</f>
        <v>CE LA MARSA ERRIADH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73</v>
      </c>
      <c r="T639" s="40" t="str">
        <f t="shared" si="31"/>
        <v>32_A2_2020</v>
      </c>
      <c r="U639" s="40" t="s">
        <v>77</v>
      </c>
      <c r="V639" s="40" t="s">
        <v>78</v>
      </c>
      <c r="W639" s="67" t="s">
        <v>77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70</v>
      </c>
      <c r="B640" s="54" t="s">
        <v>71</v>
      </c>
      <c r="C640" s="31" t="s">
        <v>79</v>
      </c>
      <c r="D640" s="32" t="s">
        <v>21</v>
      </c>
      <c r="E640" s="33" t="s">
        <v>32</v>
      </c>
      <c r="F640" s="22"/>
      <c r="G640" s="34"/>
      <c r="H640" s="35"/>
      <c r="I640" s="36"/>
      <c r="J640" s="36"/>
      <c r="K640" s="37"/>
      <c r="L640" s="38">
        <f>DONNEE!$A$4</f>
        <v>32</v>
      </c>
      <c r="M640" s="39" t="str">
        <f>IFERROR(VLOOKUP(L640,Tab_Code_Magasin[],2,0),"")</f>
        <v>CE LA MARSA ERRIADH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73</v>
      </c>
      <c r="T640" s="40" t="str">
        <f t="shared" si="31"/>
        <v>32_A2_2020</v>
      </c>
      <c r="U640" s="40" t="s">
        <v>80</v>
      </c>
      <c r="V640" s="40" t="s">
        <v>81</v>
      </c>
      <c r="W640" s="67" t="s">
        <v>80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70</v>
      </c>
      <c r="B641" s="54" t="s">
        <v>71</v>
      </c>
      <c r="C641" s="31" t="s">
        <v>82</v>
      </c>
      <c r="D641" s="32" t="s">
        <v>21</v>
      </c>
      <c r="E641" s="33" t="s">
        <v>32</v>
      </c>
      <c r="F641" s="22"/>
      <c r="G641" s="34"/>
      <c r="H641" s="35"/>
      <c r="I641" s="36"/>
      <c r="J641" s="36"/>
      <c r="K641" s="37"/>
      <c r="L641" s="38">
        <f>DONNEE!$A$4</f>
        <v>32</v>
      </c>
      <c r="M641" s="39" t="str">
        <f>IFERROR(VLOOKUP(L641,Tab_Code_Magasin[],2,0),"")</f>
        <v>CE LA MARSA ERRIADH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73</v>
      </c>
      <c r="T641" s="40" t="str">
        <f t="shared" si="31"/>
        <v>32_A2_2020</v>
      </c>
      <c r="U641" s="40" t="s">
        <v>83</v>
      </c>
      <c r="V641" s="40" t="s">
        <v>84</v>
      </c>
      <c r="W641" s="67" t="s">
        <v>83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70</v>
      </c>
      <c r="B642" s="54" t="s">
        <v>71</v>
      </c>
      <c r="C642" s="31" t="s">
        <v>85</v>
      </c>
      <c r="D642" s="32" t="s">
        <v>21</v>
      </c>
      <c r="E642" s="33" t="s">
        <v>32</v>
      </c>
      <c r="F642" s="22"/>
      <c r="G642" s="34"/>
      <c r="H642" s="35"/>
      <c r="I642" s="36"/>
      <c r="J642" s="36"/>
      <c r="K642" s="37"/>
      <c r="L642" s="38">
        <f>DONNEE!$A$4</f>
        <v>32</v>
      </c>
      <c r="M642" s="39" t="str">
        <f>IFERROR(VLOOKUP(L642,Tab_Code_Magasin[],2,0),"")</f>
        <v>CE LA MARSA ERRIADH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73</v>
      </c>
      <c r="T642" s="40" t="str">
        <f t="shared" si="31"/>
        <v>32_A2_2020</v>
      </c>
      <c r="U642" s="40" t="s">
        <v>86</v>
      </c>
      <c r="V642" s="40" t="s">
        <v>87</v>
      </c>
      <c r="W642" s="67" t="s">
        <v>86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70</v>
      </c>
      <c r="B643" s="54" t="s">
        <v>88</v>
      </c>
      <c r="C643" s="31" t="s">
        <v>89</v>
      </c>
      <c r="D643" s="32" t="s">
        <v>21</v>
      </c>
      <c r="E643" s="33" t="s">
        <v>32</v>
      </c>
      <c r="F643" s="22"/>
      <c r="G643" s="34"/>
      <c r="H643" s="35"/>
      <c r="I643" s="36"/>
      <c r="J643" s="36"/>
      <c r="K643" s="37"/>
      <c r="L643" s="38">
        <f>DONNEE!$A$4</f>
        <v>32</v>
      </c>
      <c r="M643" s="39" t="str">
        <f>IFERROR(VLOOKUP(L643,Tab_Code_Magasin[],2,0),"")</f>
        <v>CE LA MARSA ERRIADH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73</v>
      </c>
      <c r="T643" s="40" t="str">
        <f t="shared" si="31"/>
        <v>32_A2_2020</v>
      </c>
      <c r="U643" s="40" t="s">
        <v>90</v>
      </c>
      <c r="V643" s="40" t="s">
        <v>91</v>
      </c>
      <c r="W643" s="67" t="s">
        <v>90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70</v>
      </c>
      <c r="B644" s="54" t="s">
        <v>88</v>
      </c>
      <c r="C644" s="31" t="s">
        <v>92</v>
      </c>
      <c r="D644" s="32" t="s">
        <v>21</v>
      </c>
      <c r="E644" s="33" t="s">
        <v>32</v>
      </c>
      <c r="F644" s="22"/>
      <c r="G644" s="34"/>
      <c r="H644" s="35"/>
      <c r="I644" s="36"/>
      <c r="J644" s="36"/>
      <c r="K644" s="37"/>
      <c r="L644" s="38">
        <f>DONNEE!$A$4</f>
        <v>32</v>
      </c>
      <c r="M644" s="39" t="str">
        <f>IFERROR(VLOOKUP(L644,Tab_Code_Magasin[],2,0),"")</f>
        <v>CE LA MARSA ERRIADH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73</v>
      </c>
      <c r="T644" s="40" t="str">
        <f t="shared" si="31"/>
        <v>32_A2_2020</v>
      </c>
      <c r="U644" s="40" t="s">
        <v>93</v>
      </c>
      <c r="V644" s="40" t="s">
        <v>94</v>
      </c>
      <c r="W644" s="67" t="s">
        <v>93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70</v>
      </c>
      <c r="B645" s="54" t="s">
        <v>88</v>
      </c>
      <c r="C645" s="31" t="s">
        <v>95</v>
      </c>
      <c r="D645" s="32" t="s">
        <v>21</v>
      </c>
      <c r="E645" s="33" t="s">
        <v>32</v>
      </c>
      <c r="F645" s="22"/>
      <c r="G645" s="34"/>
      <c r="H645" s="35"/>
      <c r="I645" s="36"/>
      <c r="J645" s="36"/>
      <c r="K645" s="37"/>
      <c r="L645" s="38">
        <f>DONNEE!$A$4</f>
        <v>32</v>
      </c>
      <c r="M645" s="39" t="str">
        <f>IFERROR(VLOOKUP(L645,Tab_Code_Magasin[],2,0),"")</f>
        <v>CE LA MARSA ERRIADH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73</v>
      </c>
      <c r="T645" s="40" t="str">
        <f t="shared" si="31"/>
        <v>32_A2_2020</v>
      </c>
      <c r="U645" s="40" t="s">
        <v>96</v>
      </c>
      <c r="V645" s="40" t="s">
        <v>97</v>
      </c>
      <c r="W645" s="67" t="s">
        <v>96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70</v>
      </c>
      <c r="B646" s="54" t="s">
        <v>88</v>
      </c>
      <c r="C646" s="31" t="s">
        <v>98</v>
      </c>
      <c r="D646" s="32" t="s">
        <v>21</v>
      </c>
      <c r="E646" s="33" t="s">
        <v>32</v>
      </c>
      <c r="F646" s="22"/>
      <c r="G646" s="34"/>
      <c r="H646" s="35"/>
      <c r="I646" s="36"/>
      <c r="J646" s="36"/>
      <c r="K646" s="37"/>
      <c r="L646" s="38">
        <f>DONNEE!$A$4</f>
        <v>32</v>
      </c>
      <c r="M646" s="39" t="str">
        <f>IFERROR(VLOOKUP(L646,Tab_Code_Magasin[],2,0),"")</f>
        <v>CE LA MARSA ERRIADH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73</v>
      </c>
      <c r="T646" s="40" t="str">
        <f t="shared" si="31"/>
        <v>32_A2_2020</v>
      </c>
      <c r="U646" s="40" t="s">
        <v>99</v>
      </c>
      <c r="V646" s="40" t="s">
        <v>100</v>
      </c>
      <c r="W646" s="67" t="s">
        <v>99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70</v>
      </c>
      <c r="B647" s="54" t="s">
        <v>88</v>
      </c>
      <c r="C647" s="42" t="s">
        <v>101</v>
      </c>
      <c r="D647" s="32" t="s">
        <v>21</v>
      </c>
      <c r="E647" s="33" t="s">
        <v>32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32</v>
      </c>
      <c r="M647" s="39" t="str">
        <f>IFERROR(VLOOKUP(L647,Tab_Code_Magasin[],2,0),"")</f>
        <v>CE LA MARSA ERRIADH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73</v>
      </c>
      <c r="T647" s="40" t="str">
        <f t="shared" si="31"/>
        <v>32_A2_2020</v>
      </c>
      <c r="U647" s="40" t="s">
        <v>102</v>
      </c>
      <c r="V647" s="40" t="s">
        <v>103</v>
      </c>
      <c r="W647" s="67" t="s">
        <v>102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70</v>
      </c>
      <c r="B648" s="54" t="s">
        <v>88</v>
      </c>
      <c r="C648" s="44" t="s">
        <v>104</v>
      </c>
      <c r="D648" s="32" t="s">
        <v>21</v>
      </c>
      <c r="E648" s="33" t="s">
        <v>32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32</v>
      </c>
      <c r="M648" s="39" t="str">
        <f>IFERROR(VLOOKUP(L648,Tab_Code_Magasin[],2,0),"")</f>
        <v>CE LA MARSA ERRIADH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73</v>
      </c>
      <c r="T648" s="40" t="str">
        <f t="shared" si="31"/>
        <v>32_A2_2020</v>
      </c>
      <c r="U648" s="40" t="s">
        <v>105</v>
      </c>
      <c r="V648" s="40" t="s">
        <v>106</v>
      </c>
      <c r="W648" s="67" t="s">
        <v>105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70</v>
      </c>
      <c r="B649" s="54" t="s">
        <v>88</v>
      </c>
      <c r="C649" s="42" t="s">
        <v>107</v>
      </c>
      <c r="D649" s="32" t="s">
        <v>21</v>
      </c>
      <c r="E649" s="33" t="s">
        <v>32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32</v>
      </c>
      <c r="M649" s="39" t="str">
        <f>IFERROR(VLOOKUP(L649,Tab_Code_Magasin[],2,0),"")</f>
        <v>CE LA MARSA ERRIADH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73</v>
      </c>
      <c r="T649" s="40" t="str">
        <f t="shared" si="31"/>
        <v>32_A2_2020</v>
      </c>
      <c r="U649" s="40" t="s">
        <v>108</v>
      </c>
      <c r="V649" s="40" t="s">
        <v>109</v>
      </c>
      <c r="W649" s="67" t="s">
        <v>108</v>
      </c>
      <c r="X649" s="57" t="s">
        <v>110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70</v>
      </c>
      <c r="B650" s="54" t="s">
        <v>88</v>
      </c>
      <c r="C650" s="31" t="s">
        <v>111</v>
      </c>
      <c r="D650" s="32" t="s">
        <v>21</v>
      </c>
      <c r="E650" s="33" t="s">
        <v>32</v>
      </c>
      <c r="F650" s="22"/>
      <c r="G650" s="34"/>
      <c r="H650" s="35"/>
      <c r="I650" s="36"/>
      <c r="J650" s="36"/>
      <c r="K650" s="37"/>
      <c r="L650" s="38">
        <f>DONNEE!$A$4</f>
        <v>32</v>
      </c>
      <c r="M650" s="39" t="str">
        <f>IFERROR(VLOOKUP(L650,Tab_Code_Magasin[],2,0),"")</f>
        <v>CE LA MARSA ERRIADH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73</v>
      </c>
      <c r="T650" s="40" t="str">
        <f t="shared" si="31"/>
        <v>32_A2_2020</v>
      </c>
      <c r="U650" s="40" t="s">
        <v>112</v>
      </c>
      <c r="V650" s="40" t="s">
        <v>113</v>
      </c>
      <c r="W650" s="67" t="s">
        <v>112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70</v>
      </c>
      <c r="B651" s="54" t="s">
        <v>114</v>
      </c>
      <c r="C651" s="31" t="s">
        <v>115</v>
      </c>
      <c r="D651" s="32" t="s">
        <v>21</v>
      </c>
      <c r="E651" s="33" t="s">
        <v>32</v>
      </c>
      <c r="F651" s="22"/>
      <c r="G651" s="34"/>
      <c r="H651" s="35"/>
      <c r="I651" s="36"/>
      <c r="J651" s="36"/>
      <c r="K651" s="37"/>
      <c r="L651" s="38">
        <f>DONNEE!$A$4</f>
        <v>32</v>
      </c>
      <c r="M651" s="39" t="str">
        <f>IFERROR(VLOOKUP(L651,Tab_Code_Magasin[],2,0),"")</f>
        <v>CE LA MARSA ERRIADH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73</v>
      </c>
      <c r="T651" s="40" t="str">
        <f t="shared" si="31"/>
        <v>32_A2_2020</v>
      </c>
      <c r="U651" s="40" t="s">
        <v>116</v>
      </c>
      <c r="V651" s="40" t="s">
        <v>117</v>
      </c>
      <c r="W651" s="67" t="s">
        <v>116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70</v>
      </c>
      <c r="B652" s="54" t="s">
        <v>114</v>
      </c>
      <c r="C652" s="31" t="s">
        <v>118</v>
      </c>
      <c r="D652" s="32" t="s">
        <v>21</v>
      </c>
      <c r="E652" s="33" t="s">
        <v>32</v>
      </c>
      <c r="F652" s="22"/>
      <c r="G652" s="34"/>
      <c r="H652" s="35"/>
      <c r="I652" s="36"/>
      <c r="J652" s="36"/>
      <c r="K652" s="37"/>
      <c r="L652" s="38">
        <f>DONNEE!$A$4</f>
        <v>32</v>
      </c>
      <c r="M652" s="39" t="str">
        <f>IFERROR(VLOOKUP(L652,Tab_Code_Magasin[],2,0),"")</f>
        <v>CE LA MARSA ERRIADH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73</v>
      </c>
      <c r="T652" s="40" t="str">
        <f t="shared" si="31"/>
        <v>32_A2_2020</v>
      </c>
      <c r="U652" s="40" t="s">
        <v>119</v>
      </c>
      <c r="V652" s="40" t="s">
        <v>120</v>
      </c>
      <c r="W652" s="67" t="s">
        <v>119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70</v>
      </c>
      <c r="B653" s="54" t="s">
        <v>114</v>
      </c>
      <c r="C653" s="31" t="s">
        <v>121</v>
      </c>
      <c r="D653" s="32" t="s">
        <v>21</v>
      </c>
      <c r="E653" s="33" t="s">
        <v>32</v>
      </c>
      <c r="F653" s="22"/>
      <c r="G653" s="34"/>
      <c r="H653" s="35"/>
      <c r="I653" s="36"/>
      <c r="J653" s="36"/>
      <c r="K653" s="37"/>
      <c r="L653" s="38">
        <f>DONNEE!$A$4</f>
        <v>32</v>
      </c>
      <c r="M653" s="39" t="str">
        <f>IFERROR(VLOOKUP(L653,Tab_Code_Magasin[],2,0),"")</f>
        <v>CE LA MARSA ERRIADH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73</v>
      </c>
      <c r="T653" s="40" t="str">
        <f t="shared" si="31"/>
        <v>32_A2_2020</v>
      </c>
      <c r="U653" s="40" t="s">
        <v>122</v>
      </c>
      <c r="V653" s="40" t="s">
        <v>123</v>
      </c>
      <c r="W653" s="67" t="s">
        <v>122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70</v>
      </c>
      <c r="B654" s="54" t="s">
        <v>114</v>
      </c>
      <c r="C654" s="31" t="s">
        <v>124</v>
      </c>
      <c r="D654" s="32" t="s">
        <v>21</v>
      </c>
      <c r="E654" s="33" t="s">
        <v>32</v>
      </c>
      <c r="F654" s="22"/>
      <c r="G654" s="34"/>
      <c r="H654" s="35"/>
      <c r="I654" s="36"/>
      <c r="J654" s="36"/>
      <c r="K654" s="37"/>
      <c r="L654" s="38">
        <f>DONNEE!$A$4</f>
        <v>32</v>
      </c>
      <c r="M654" s="39" t="str">
        <f>IFERROR(VLOOKUP(L654,Tab_Code_Magasin[],2,0),"")</f>
        <v>CE LA MARSA ERRIADH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73</v>
      </c>
      <c r="T654" s="40" t="str">
        <f t="shared" si="31"/>
        <v>32_A2_2020</v>
      </c>
      <c r="U654" s="40" t="s">
        <v>125</v>
      </c>
      <c r="V654" s="40" t="s">
        <v>126</v>
      </c>
      <c r="W654" s="67" t="s">
        <v>125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70</v>
      </c>
      <c r="B655" s="31" t="s">
        <v>127</v>
      </c>
      <c r="C655" s="31" t="s">
        <v>128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32</v>
      </c>
      <c r="M655" s="39" t="str">
        <f>IFERROR(VLOOKUP(L655,Tab_Code_Magasin[],2,0),"")</f>
        <v>CE LA MARSA ERRIADH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73</v>
      </c>
      <c r="T655" s="40" t="str">
        <f t="shared" si="31"/>
        <v>32_A2_2020</v>
      </c>
      <c r="U655" s="40" t="s">
        <v>129</v>
      </c>
      <c r="V655" s="40" t="s">
        <v>130</v>
      </c>
      <c r="W655" s="67" t="s">
        <v>129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131</v>
      </c>
      <c r="B656" s="54" t="s">
        <v>132</v>
      </c>
      <c r="C656" s="51" t="s">
        <v>133</v>
      </c>
      <c r="D656" s="32" t="s">
        <v>21</v>
      </c>
      <c r="E656" s="33" t="s">
        <v>32</v>
      </c>
      <c r="F656" s="22"/>
      <c r="G656" s="34"/>
      <c r="H656" s="35"/>
      <c r="I656" s="36"/>
      <c r="J656" s="36"/>
      <c r="K656" s="37"/>
      <c r="L656" s="38">
        <f>DONNEE!$A$4</f>
        <v>32</v>
      </c>
      <c r="M656" s="39" t="str">
        <f>IFERROR(VLOOKUP(L656,Tab_Code_Magasin[],2,0),"")</f>
        <v>CE LA MARSA ERRIADH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73</v>
      </c>
      <c r="T656" s="40" t="str">
        <f t="shared" ref="T656:T719" si="34">L656&amp;"_"&amp;O656&amp;"_"&amp;Q656</f>
        <v>32_A2_2020</v>
      </c>
      <c r="U656" s="40" t="s">
        <v>134</v>
      </c>
      <c r="V656" s="40" t="s">
        <v>135</v>
      </c>
      <c r="W656" s="67" t="s">
        <v>134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131</v>
      </c>
      <c r="B657" s="54" t="s">
        <v>132</v>
      </c>
      <c r="C657" s="51" t="s">
        <v>136</v>
      </c>
      <c r="D657" s="32" t="s">
        <v>21</v>
      </c>
      <c r="E657" s="33" t="s">
        <v>32</v>
      </c>
      <c r="F657" s="22"/>
      <c r="G657" s="34"/>
      <c r="H657" s="35"/>
      <c r="I657" s="36"/>
      <c r="J657" s="36"/>
      <c r="K657" s="37"/>
      <c r="L657" s="38">
        <f>DONNEE!$A$4</f>
        <v>32</v>
      </c>
      <c r="M657" s="39" t="str">
        <f>IFERROR(VLOOKUP(L657,Tab_Code_Magasin[],2,0),"")</f>
        <v>CE LA MARSA ERRIADH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73</v>
      </c>
      <c r="T657" s="40" t="str">
        <f t="shared" si="34"/>
        <v>32_A2_2020</v>
      </c>
      <c r="U657" s="40" t="s">
        <v>137</v>
      </c>
      <c r="V657" s="40" t="s">
        <v>138</v>
      </c>
      <c r="W657" s="67" t="s">
        <v>137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131</v>
      </c>
      <c r="B658" s="54" t="s">
        <v>132</v>
      </c>
      <c r="C658" s="31" t="s">
        <v>139</v>
      </c>
      <c r="D658" s="32" t="s">
        <v>21</v>
      </c>
      <c r="E658" s="33" t="s">
        <v>32</v>
      </c>
      <c r="F658" s="22"/>
      <c r="G658" s="34"/>
      <c r="H658" s="35"/>
      <c r="I658" s="36"/>
      <c r="J658" s="36"/>
      <c r="K658" s="37"/>
      <c r="L658" s="38">
        <f>DONNEE!$A$4</f>
        <v>32</v>
      </c>
      <c r="M658" s="39" t="str">
        <f>IFERROR(VLOOKUP(L658,Tab_Code_Magasin[],2,0),"")</f>
        <v>CE LA MARSA ERRIADH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73</v>
      </c>
      <c r="T658" s="40" t="str">
        <f t="shared" si="34"/>
        <v>32_A2_2020</v>
      </c>
      <c r="U658" s="40" t="s">
        <v>140</v>
      </c>
      <c r="V658" s="40" t="s">
        <v>141</v>
      </c>
      <c r="W658" s="67" t="s">
        <v>140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131</v>
      </c>
      <c r="B659" s="54" t="s">
        <v>132</v>
      </c>
      <c r="C659" s="51" t="s">
        <v>142</v>
      </c>
      <c r="D659" s="32" t="s">
        <v>21</v>
      </c>
      <c r="E659" s="33" t="s">
        <v>32</v>
      </c>
      <c r="F659" s="22"/>
      <c r="G659" s="34"/>
      <c r="H659" s="35"/>
      <c r="I659" s="36"/>
      <c r="J659" s="36"/>
      <c r="K659" s="37"/>
      <c r="L659" s="38">
        <f>DONNEE!$A$4</f>
        <v>32</v>
      </c>
      <c r="M659" s="39" t="str">
        <f>IFERROR(VLOOKUP(L659,Tab_Code_Magasin[],2,0),"")</f>
        <v>CE LA MARSA ERRIADH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73</v>
      </c>
      <c r="T659" s="40" t="str">
        <f t="shared" si="34"/>
        <v>32_A2_2020</v>
      </c>
      <c r="U659" s="40" t="s">
        <v>143</v>
      </c>
      <c r="V659" s="40" t="s">
        <v>144</v>
      </c>
      <c r="W659" s="67" t="s">
        <v>143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131</v>
      </c>
      <c r="B660" s="54" t="s">
        <v>132</v>
      </c>
      <c r="C660" s="51" t="s">
        <v>145</v>
      </c>
      <c r="D660" s="32" t="s">
        <v>21</v>
      </c>
      <c r="E660" s="33" t="s">
        <v>32</v>
      </c>
      <c r="F660" s="22"/>
      <c r="G660" s="34"/>
      <c r="H660" s="35"/>
      <c r="I660" s="36"/>
      <c r="J660" s="36"/>
      <c r="K660" s="37"/>
      <c r="L660" s="38">
        <f>DONNEE!$A$4</f>
        <v>32</v>
      </c>
      <c r="M660" s="39" t="str">
        <f>IFERROR(VLOOKUP(L660,Tab_Code_Magasin[],2,0),"")</f>
        <v>CE LA MARSA ERRIADH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73</v>
      </c>
      <c r="T660" s="40" t="str">
        <f t="shared" si="34"/>
        <v>32_A2_2020</v>
      </c>
      <c r="U660" s="40" t="s">
        <v>146</v>
      </c>
      <c r="V660" s="40" t="s">
        <v>147</v>
      </c>
      <c r="W660" s="67" t="s">
        <v>146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131</v>
      </c>
      <c r="B661" s="54" t="s">
        <v>132</v>
      </c>
      <c r="C661" s="51" t="s">
        <v>148</v>
      </c>
      <c r="D661" s="32" t="s">
        <v>21</v>
      </c>
      <c r="E661" s="33" t="s">
        <v>32</v>
      </c>
      <c r="F661" s="22"/>
      <c r="G661" s="34"/>
      <c r="H661" s="35"/>
      <c r="I661" s="36"/>
      <c r="J661" s="36"/>
      <c r="K661" s="37"/>
      <c r="L661" s="38">
        <f>DONNEE!$A$4</f>
        <v>32</v>
      </c>
      <c r="M661" s="39" t="str">
        <f>IFERROR(VLOOKUP(L661,Tab_Code_Magasin[],2,0),"")</f>
        <v>CE LA MARSA ERRIADH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73</v>
      </c>
      <c r="T661" s="40" t="str">
        <f t="shared" si="34"/>
        <v>32_A2_2020</v>
      </c>
      <c r="U661" s="40" t="s">
        <v>149</v>
      </c>
      <c r="V661" s="40" t="s">
        <v>150</v>
      </c>
      <c r="W661" s="67" t="s">
        <v>149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131</v>
      </c>
      <c r="B662" s="54" t="s">
        <v>132</v>
      </c>
      <c r="C662" s="44" t="s">
        <v>151</v>
      </c>
      <c r="D662" s="32" t="s">
        <v>21</v>
      </c>
      <c r="E662" s="33" t="s">
        <v>32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32</v>
      </c>
      <c r="M662" s="39" t="str">
        <f>IFERROR(VLOOKUP(L662,Tab_Code_Magasin[],2,0),"")</f>
        <v>CE LA MARSA ERRIADH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73</v>
      </c>
      <c r="T662" s="40" t="str">
        <f t="shared" si="34"/>
        <v>32_A2_2020</v>
      </c>
      <c r="U662" s="40" t="s">
        <v>152</v>
      </c>
      <c r="V662" s="40" t="s">
        <v>153</v>
      </c>
      <c r="W662" s="67" t="s">
        <v>152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131</v>
      </c>
      <c r="B663" s="54" t="s">
        <v>132</v>
      </c>
      <c r="C663" s="51" t="s">
        <v>154</v>
      </c>
      <c r="D663" s="32" t="s">
        <v>21</v>
      </c>
      <c r="E663" s="33" t="s">
        <v>32</v>
      </c>
      <c r="F663" s="22"/>
      <c r="G663" s="34"/>
      <c r="H663" s="35"/>
      <c r="I663" s="36"/>
      <c r="J663" s="36"/>
      <c r="K663" s="37"/>
      <c r="L663" s="38">
        <f>DONNEE!$A$4</f>
        <v>32</v>
      </c>
      <c r="M663" s="39" t="str">
        <f>IFERROR(VLOOKUP(L663,Tab_Code_Magasin[],2,0),"")</f>
        <v>CE LA MARSA ERRIADH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73</v>
      </c>
      <c r="T663" s="40" t="str">
        <f t="shared" si="34"/>
        <v>32_A2_2020</v>
      </c>
      <c r="U663" s="40" t="s">
        <v>155</v>
      </c>
      <c r="V663" s="40" t="s">
        <v>156</v>
      </c>
      <c r="W663" s="67" t="s">
        <v>155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131</v>
      </c>
      <c r="B664" s="54" t="s">
        <v>157</v>
      </c>
      <c r="C664" s="52" t="s">
        <v>158</v>
      </c>
      <c r="D664" s="32" t="s">
        <v>21</v>
      </c>
      <c r="E664" s="33" t="s">
        <v>32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32</v>
      </c>
      <c r="M664" s="39" t="str">
        <f>IFERROR(VLOOKUP(L664,Tab_Code_Magasin[],2,0),"")</f>
        <v>CE LA MARSA ERRIADH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73</v>
      </c>
      <c r="T664" s="40" t="str">
        <f t="shared" si="34"/>
        <v>32_A2_2020</v>
      </c>
      <c r="U664" s="40" t="s">
        <v>159</v>
      </c>
      <c r="V664" s="40" t="s">
        <v>160</v>
      </c>
      <c r="W664" s="67" t="s">
        <v>159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131</v>
      </c>
      <c r="B665" s="54" t="s">
        <v>157</v>
      </c>
      <c r="C665" s="31" t="s">
        <v>161</v>
      </c>
      <c r="D665" s="32" t="s">
        <v>21</v>
      </c>
      <c r="E665" s="33" t="s">
        <v>32</v>
      </c>
      <c r="F665" s="22"/>
      <c r="G665" s="34"/>
      <c r="H665" s="35"/>
      <c r="I665" s="36"/>
      <c r="J665" s="36"/>
      <c r="K665" s="37"/>
      <c r="L665" s="38">
        <f>DONNEE!$A$4</f>
        <v>32</v>
      </c>
      <c r="M665" s="39" t="str">
        <f>IFERROR(VLOOKUP(L665,Tab_Code_Magasin[],2,0),"")</f>
        <v>CE LA MARSA ERRIADH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73</v>
      </c>
      <c r="T665" s="40" t="str">
        <f t="shared" si="34"/>
        <v>32_A2_2020</v>
      </c>
      <c r="U665" s="40" t="s">
        <v>162</v>
      </c>
      <c r="V665" s="40" t="s">
        <v>163</v>
      </c>
      <c r="W665" s="67" t="s">
        <v>162</v>
      </c>
      <c r="X665" s="57" t="s">
        <v>164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131</v>
      </c>
      <c r="B666" s="54" t="s">
        <v>157</v>
      </c>
      <c r="C666" s="31" t="s">
        <v>165</v>
      </c>
      <c r="D666" s="32" t="s">
        <v>21</v>
      </c>
      <c r="E666" s="33" t="s">
        <v>32</v>
      </c>
      <c r="F666" s="22"/>
      <c r="G666" s="34"/>
      <c r="H666" s="35"/>
      <c r="I666" s="36"/>
      <c r="J666" s="36"/>
      <c r="K666" s="37"/>
      <c r="L666" s="38">
        <f>DONNEE!$A$4</f>
        <v>32</v>
      </c>
      <c r="M666" s="39" t="str">
        <f>IFERROR(VLOOKUP(L666,Tab_Code_Magasin[],2,0),"")</f>
        <v>CE LA MARSA ERRIADH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73</v>
      </c>
      <c r="T666" s="40" t="str">
        <f t="shared" si="34"/>
        <v>32_A2_2020</v>
      </c>
      <c r="U666" s="40"/>
      <c r="V666" s="40"/>
      <c r="W666" s="67" t="s">
        <v>166</v>
      </c>
      <c r="X666" s="57" t="s">
        <v>167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131</v>
      </c>
      <c r="B667" s="54" t="s">
        <v>157</v>
      </c>
      <c r="C667" s="31" t="s">
        <v>168</v>
      </c>
      <c r="D667" s="32" t="s">
        <v>21</v>
      </c>
      <c r="E667" s="33" t="s">
        <v>32</v>
      </c>
      <c r="F667" s="22"/>
      <c r="G667" s="34"/>
      <c r="H667" s="35"/>
      <c r="I667" s="36"/>
      <c r="J667" s="36"/>
      <c r="K667" s="37"/>
      <c r="L667" s="38">
        <f>DONNEE!$A$4</f>
        <v>32</v>
      </c>
      <c r="M667" s="39" t="str">
        <f>IFERROR(VLOOKUP(L667,Tab_Code_Magasin[],2,0),"")</f>
        <v>CE LA MARSA ERRIADH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73</v>
      </c>
      <c r="T667" s="40" t="str">
        <f t="shared" si="34"/>
        <v>32_A2_2020</v>
      </c>
      <c r="U667" s="40" t="s">
        <v>166</v>
      </c>
      <c r="V667" s="40" t="s">
        <v>169</v>
      </c>
      <c r="W667" s="67" t="s">
        <v>170</v>
      </c>
      <c r="X667" s="57" t="s">
        <v>171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131</v>
      </c>
      <c r="B668" s="54" t="s">
        <v>157</v>
      </c>
      <c r="C668" s="42" t="s">
        <v>172</v>
      </c>
      <c r="D668" s="32" t="s">
        <v>21</v>
      </c>
      <c r="E668" s="33" t="s">
        <v>32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32</v>
      </c>
      <c r="M668" s="39" t="str">
        <f>IFERROR(VLOOKUP(L668,Tab_Code_Magasin[],2,0),"")</f>
        <v>CE LA MARSA ERRIADH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73</v>
      </c>
      <c r="T668" s="40" t="str">
        <f t="shared" si="34"/>
        <v>32_A2_2020</v>
      </c>
      <c r="U668" s="40" t="s">
        <v>170</v>
      </c>
      <c r="V668" s="40" t="s">
        <v>173</v>
      </c>
      <c r="W668" s="67" t="s">
        <v>174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131</v>
      </c>
      <c r="B669" s="54" t="s">
        <v>157</v>
      </c>
      <c r="C669" s="42" t="s">
        <v>175</v>
      </c>
      <c r="D669" s="32" t="s">
        <v>21</v>
      </c>
      <c r="E669" s="33" t="s">
        <v>32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32</v>
      </c>
      <c r="M669" s="39" t="str">
        <f>IFERROR(VLOOKUP(L669,Tab_Code_Magasin[],2,0),"")</f>
        <v>CE LA MARSA ERRIADH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73</v>
      </c>
      <c r="T669" s="40" t="str">
        <f t="shared" si="34"/>
        <v>32_A2_2020</v>
      </c>
      <c r="U669" s="40" t="s">
        <v>174</v>
      </c>
      <c r="V669" s="40" t="s">
        <v>176</v>
      </c>
      <c r="W669" s="67" t="s">
        <v>177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131</v>
      </c>
      <c r="B670" s="54" t="s">
        <v>157</v>
      </c>
      <c r="C670" s="31" t="s">
        <v>178</v>
      </c>
      <c r="D670" s="32" t="s">
        <v>21</v>
      </c>
      <c r="E670" s="33" t="s">
        <v>32</v>
      </c>
      <c r="F670" s="22"/>
      <c r="G670" s="34"/>
      <c r="H670" s="35"/>
      <c r="I670" s="36"/>
      <c r="J670" s="36"/>
      <c r="K670" s="37"/>
      <c r="L670" s="38">
        <f>DONNEE!$A$4</f>
        <v>32</v>
      </c>
      <c r="M670" s="39" t="str">
        <f>IFERROR(VLOOKUP(L670,Tab_Code_Magasin[],2,0),"")</f>
        <v>CE LA MARSA ERRIADH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73</v>
      </c>
      <c r="T670" s="40" t="str">
        <f t="shared" si="34"/>
        <v>32_A2_2020</v>
      </c>
      <c r="U670" s="40" t="s">
        <v>177</v>
      </c>
      <c r="V670" s="40" t="s">
        <v>179</v>
      </c>
      <c r="W670" s="67" t="s">
        <v>180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131</v>
      </c>
      <c r="B671" s="54" t="s">
        <v>157</v>
      </c>
      <c r="C671" s="42" t="s">
        <v>181</v>
      </c>
      <c r="D671" s="32" t="s">
        <v>21</v>
      </c>
      <c r="E671" s="33" t="s">
        <v>32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32</v>
      </c>
      <c r="M671" s="39" t="str">
        <f>IFERROR(VLOOKUP(L671,Tab_Code_Magasin[],2,0),"")</f>
        <v>CE LA MARSA ERRIADH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73</v>
      </c>
      <c r="T671" s="40" t="str">
        <f t="shared" si="34"/>
        <v>32_A2_2020</v>
      </c>
      <c r="U671" s="40" t="s">
        <v>180</v>
      </c>
      <c r="V671" s="40" t="s">
        <v>182</v>
      </c>
      <c r="W671" s="67" t="s">
        <v>183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131</v>
      </c>
      <c r="B672" s="54" t="s">
        <v>157</v>
      </c>
      <c r="C672" s="52" t="s">
        <v>184</v>
      </c>
      <c r="D672" s="32" t="s">
        <v>21</v>
      </c>
      <c r="E672" s="33" t="s">
        <v>32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32</v>
      </c>
      <c r="M672" s="39" t="str">
        <f>IFERROR(VLOOKUP(L672,Tab_Code_Magasin[],2,0),"")</f>
        <v>CE LA MARSA ERRIADH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73</v>
      </c>
      <c r="T672" s="40" t="str">
        <f t="shared" si="34"/>
        <v>32_A2_2020</v>
      </c>
      <c r="U672" s="40" t="s">
        <v>183</v>
      </c>
      <c r="V672" s="40" t="s">
        <v>185</v>
      </c>
      <c r="W672" s="67" t="s">
        <v>186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131</v>
      </c>
      <c r="B673" s="54" t="s">
        <v>157</v>
      </c>
      <c r="C673" s="31" t="s">
        <v>187</v>
      </c>
      <c r="D673" s="32" t="s">
        <v>21</v>
      </c>
      <c r="E673" s="33" t="s">
        <v>32</v>
      </c>
      <c r="F673" s="22"/>
      <c r="G673" s="34"/>
      <c r="H673" s="35"/>
      <c r="I673" s="36"/>
      <c r="J673" s="36"/>
      <c r="K673" s="37"/>
      <c r="L673" s="38">
        <f>DONNEE!$A$4</f>
        <v>32</v>
      </c>
      <c r="M673" s="39" t="str">
        <f>IFERROR(VLOOKUP(L673,Tab_Code_Magasin[],2,0),"")</f>
        <v>CE LA MARSA ERRIADH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73</v>
      </c>
      <c r="T673" s="40" t="str">
        <f t="shared" si="34"/>
        <v>32_A2_2020</v>
      </c>
      <c r="U673" s="40" t="s">
        <v>186</v>
      </c>
      <c r="V673" s="40" t="s">
        <v>188</v>
      </c>
      <c r="W673" s="67" t="s">
        <v>189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131</v>
      </c>
      <c r="B674" s="54" t="s">
        <v>157</v>
      </c>
      <c r="C674" s="31" t="s">
        <v>190</v>
      </c>
      <c r="D674" s="32" t="s">
        <v>21</v>
      </c>
      <c r="E674" s="33" t="s">
        <v>32</v>
      </c>
      <c r="F674" s="22"/>
      <c r="G674" s="34"/>
      <c r="H674" s="35"/>
      <c r="I674" s="36"/>
      <c r="J674" s="36"/>
      <c r="K674" s="37"/>
      <c r="L674" s="38">
        <f>DONNEE!$A$4</f>
        <v>32</v>
      </c>
      <c r="M674" s="39" t="str">
        <f>IFERROR(VLOOKUP(L674,Tab_Code_Magasin[],2,0),"")</f>
        <v>CE LA MARSA ERRIADH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73</v>
      </c>
      <c r="T674" s="40" t="str">
        <f t="shared" si="34"/>
        <v>32_A2_2020</v>
      </c>
      <c r="U674" s="40" t="s">
        <v>189</v>
      </c>
      <c r="V674" s="40" t="s">
        <v>191</v>
      </c>
      <c r="W674" s="67" t="s">
        <v>192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131</v>
      </c>
      <c r="B675" s="54" t="s">
        <v>157</v>
      </c>
      <c r="C675" s="31" t="s">
        <v>193</v>
      </c>
      <c r="D675" s="32" t="s">
        <v>21</v>
      </c>
      <c r="E675" s="33" t="s">
        <v>32</v>
      </c>
      <c r="F675" s="22"/>
      <c r="G675" s="34"/>
      <c r="H675" s="35"/>
      <c r="I675" s="36"/>
      <c r="J675" s="36"/>
      <c r="K675" s="37"/>
      <c r="L675" s="38">
        <f>DONNEE!$A$4</f>
        <v>32</v>
      </c>
      <c r="M675" s="39" t="str">
        <f>IFERROR(VLOOKUP(L675,Tab_Code_Magasin[],2,0),"")</f>
        <v>CE LA MARSA ERRIADH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73</v>
      </c>
      <c r="T675" s="40" t="str">
        <f t="shared" si="34"/>
        <v>32_A2_2020</v>
      </c>
      <c r="U675" s="40" t="s">
        <v>192</v>
      </c>
      <c r="V675" s="40" t="s">
        <v>194</v>
      </c>
      <c r="W675" s="67" t="s">
        <v>195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131</v>
      </c>
      <c r="B676" s="54" t="s">
        <v>157</v>
      </c>
      <c r="C676" s="42" t="s">
        <v>196</v>
      </c>
      <c r="D676" s="32" t="s">
        <v>21</v>
      </c>
      <c r="E676" s="33" t="s">
        <v>32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32</v>
      </c>
      <c r="M676" s="39" t="str">
        <f>IFERROR(VLOOKUP(L676,Tab_Code_Magasin[],2,0),"")</f>
        <v>CE LA MARSA ERRIADH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73</v>
      </c>
      <c r="T676" s="40" t="str">
        <f t="shared" si="34"/>
        <v>32_A2_2020</v>
      </c>
      <c r="U676" s="40" t="s">
        <v>195</v>
      </c>
      <c r="V676" s="40" t="s">
        <v>197</v>
      </c>
      <c r="W676" s="67" t="s">
        <v>198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131</v>
      </c>
      <c r="B677" s="54" t="s">
        <v>157</v>
      </c>
      <c r="C677" s="42" t="s">
        <v>199</v>
      </c>
      <c r="D677" s="32" t="s">
        <v>21</v>
      </c>
      <c r="E677" s="33" t="s">
        <v>32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32</v>
      </c>
      <c r="M677" s="39" t="str">
        <f>IFERROR(VLOOKUP(L677,Tab_Code_Magasin[],2,0),"")</f>
        <v>CE LA MARSA ERRIADH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73</v>
      </c>
      <c r="T677" s="40" t="str">
        <f t="shared" si="34"/>
        <v>32_A2_2020</v>
      </c>
      <c r="U677" s="40" t="s">
        <v>198</v>
      </c>
      <c r="V677" s="40" t="s">
        <v>200</v>
      </c>
      <c r="W677" s="67" t="s">
        <v>201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131</v>
      </c>
      <c r="B678" s="54" t="s">
        <v>157</v>
      </c>
      <c r="C678" s="42" t="s">
        <v>202</v>
      </c>
      <c r="D678" s="32" t="s">
        <v>21</v>
      </c>
      <c r="E678" s="33" t="s">
        <v>32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32</v>
      </c>
      <c r="M678" s="39" t="str">
        <f>IFERROR(VLOOKUP(L678,Tab_Code_Magasin[],2,0),"")</f>
        <v>CE LA MARSA ERRIADH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73</v>
      </c>
      <c r="T678" s="40" t="str">
        <f t="shared" si="34"/>
        <v>32_A2_2020</v>
      </c>
      <c r="U678" s="40" t="s">
        <v>201</v>
      </c>
      <c r="V678" s="40" t="s">
        <v>203</v>
      </c>
      <c r="W678" s="67" t="s">
        <v>204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131</v>
      </c>
      <c r="B679" s="54" t="s">
        <v>157</v>
      </c>
      <c r="C679" s="42" t="s">
        <v>205</v>
      </c>
      <c r="D679" s="32" t="s">
        <v>21</v>
      </c>
      <c r="E679" s="33" t="s">
        <v>32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32</v>
      </c>
      <c r="M679" s="39" t="str">
        <f>IFERROR(VLOOKUP(L679,Tab_Code_Magasin[],2,0),"")</f>
        <v>CE LA MARSA ERRIADH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73</v>
      </c>
      <c r="T679" s="40" t="str">
        <f t="shared" si="34"/>
        <v>32_A2_2020</v>
      </c>
      <c r="U679" s="40" t="s">
        <v>204</v>
      </c>
      <c r="V679" s="40" t="s">
        <v>206</v>
      </c>
      <c r="W679" s="67" t="s">
        <v>207</v>
      </c>
      <c r="X679" s="57" t="s">
        <v>208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131</v>
      </c>
      <c r="B680" s="54" t="s">
        <v>157</v>
      </c>
      <c r="C680" s="52" t="s">
        <v>209</v>
      </c>
      <c r="D680" s="32" t="s">
        <v>21</v>
      </c>
      <c r="E680" s="33" t="s">
        <v>32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32</v>
      </c>
      <c r="M680" s="39" t="str">
        <f>IFERROR(VLOOKUP(L680,Tab_Code_Magasin[],2,0),"")</f>
        <v>CE LA MARSA ERRIADH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73</v>
      </c>
      <c r="T680" s="40" t="str">
        <f t="shared" si="34"/>
        <v>32_A2_2020</v>
      </c>
      <c r="U680" s="40" t="s">
        <v>207</v>
      </c>
      <c r="V680" s="40" t="s">
        <v>210</v>
      </c>
      <c r="W680" s="67" t="s">
        <v>211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131</v>
      </c>
      <c r="B681" s="54" t="s">
        <v>157</v>
      </c>
      <c r="C681" s="31" t="s">
        <v>212</v>
      </c>
      <c r="D681" s="32" t="s">
        <v>21</v>
      </c>
      <c r="E681" s="33" t="s">
        <v>32</v>
      </c>
      <c r="F681" s="22"/>
      <c r="G681" s="34"/>
      <c r="H681" s="35"/>
      <c r="I681" s="36"/>
      <c r="J681" s="36"/>
      <c r="K681" s="37"/>
      <c r="L681" s="38">
        <f>DONNEE!$A$4</f>
        <v>32</v>
      </c>
      <c r="M681" s="39" t="str">
        <f>IFERROR(VLOOKUP(L681,Tab_Code_Magasin[],2,0),"")</f>
        <v>CE LA MARSA ERRIADH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73</v>
      </c>
      <c r="T681" s="40" t="str">
        <f t="shared" si="34"/>
        <v>32_A2_2020</v>
      </c>
      <c r="U681" s="40" t="s">
        <v>211</v>
      </c>
      <c r="V681" s="40" t="s">
        <v>213</v>
      </c>
      <c r="W681" s="67" t="s">
        <v>214</v>
      </c>
      <c r="X681" s="57" t="s">
        <v>171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131</v>
      </c>
      <c r="B682" s="54" t="s">
        <v>215</v>
      </c>
      <c r="C682" s="31" t="s">
        <v>161</v>
      </c>
      <c r="D682" s="32" t="s">
        <v>21</v>
      </c>
      <c r="E682" s="33" t="s">
        <v>32</v>
      </c>
      <c r="F682" s="22"/>
      <c r="G682" s="34"/>
      <c r="H682" s="35"/>
      <c r="I682" s="36"/>
      <c r="J682" s="36"/>
      <c r="K682" s="37"/>
      <c r="L682" s="38">
        <f>DONNEE!$A$4</f>
        <v>32</v>
      </c>
      <c r="M682" s="39" t="str">
        <f>IFERROR(VLOOKUP(L682,Tab_Code_Magasin[],2,0),"")</f>
        <v>CE LA MARSA ERRIADH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73</v>
      </c>
      <c r="T682" s="40" t="str">
        <f t="shared" si="34"/>
        <v>32_A2_2020</v>
      </c>
      <c r="U682" s="40" t="s">
        <v>216</v>
      </c>
      <c r="V682" s="40" t="s">
        <v>217</v>
      </c>
      <c r="W682" s="67" t="s">
        <v>218</v>
      </c>
      <c r="X682" s="57" t="s">
        <v>164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131</v>
      </c>
      <c r="B683" s="54" t="s">
        <v>215</v>
      </c>
      <c r="C683" s="31" t="s">
        <v>219</v>
      </c>
      <c r="D683" s="32" t="s">
        <v>21</v>
      </c>
      <c r="E683" s="33" t="s">
        <v>32</v>
      </c>
      <c r="F683" s="22"/>
      <c r="G683" s="34"/>
      <c r="H683" s="35"/>
      <c r="I683" s="36"/>
      <c r="J683" s="36"/>
      <c r="K683" s="37"/>
      <c r="L683" s="38">
        <f>DONNEE!$A$4</f>
        <v>32</v>
      </c>
      <c r="M683" s="39" t="str">
        <f>IFERROR(VLOOKUP(L683,Tab_Code_Magasin[],2,0),"")</f>
        <v>CE LA MARSA ERRIADH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73</v>
      </c>
      <c r="T683" s="40" t="str">
        <f t="shared" si="34"/>
        <v>32_A2_2020</v>
      </c>
      <c r="U683" s="40"/>
      <c r="V683" s="40"/>
      <c r="W683" s="67" t="s">
        <v>220</v>
      </c>
      <c r="X683" s="57" t="s">
        <v>221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131</v>
      </c>
      <c r="B684" s="54" t="s">
        <v>215</v>
      </c>
      <c r="C684" s="52" t="s">
        <v>158</v>
      </c>
      <c r="D684" s="32" t="s">
        <v>21</v>
      </c>
      <c r="E684" s="33" t="s">
        <v>32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32</v>
      </c>
      <c r="M684" s="39" t="str">
        <f>IFERROR(VLOOKUP(L684,Tab_Code_Magasin[],2,0),"")</f>
        <v>CE LA MARSA ERRIADH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73</v>
      </c>
      <c r="T684" s="40" t="str">
        <f t="shared" si="34"/>
        <v>32_A2_2020</v>
      </c>
      <c r="U684" s="40" t="s">
        <v>218</v>
      </c>
      <c r="V684" s="40" t="s">
        <v>222</v>
      </c>
      <c r="W684" s="67" t="s">
        <v>223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131</v>
      </c>
      <c r="B685" s="54" t="s">
        <v>215</v>
      </c>
      <c r="C685" s="31" t="s">
        <v>224</v>
      </c>
      <c r="D685" s="32" t="s">
        <v>21</v>
      </c>
      <c r="E685" s="33" t="s">
        <v>32</v>
      </c>
      <c r="F685" s="22"/>
      <c r="G685" s="34"/>
      <c r="H685" s="35"/>
      <c r="I685" s="36"/>
      <c r="J685" s="36"/>
      <c r="K685" s="37"/>
      <c r="L685" s="38">
        <f>DONNEE!$A$4</f>
        <v>32</v>
      </c>
      <c r="M685" s="39" t="str">
        <f>IFERROR(VLOOKUP(L685,Tab_Code_Magasin[],2,0),"")</f>
        <v>CE LA MARSA ERRIADH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73</v>
      </c>
      <c r="T685" s="40" t="str">
        <f t="shared" si="34"/>
        <v>32_A2_2020</v>
      </c>
      <c r="U685" s="40" t="s">
        <v>220</v>
      </c>
      <c r="V685" s="40" t="s">
        <v>225</v>
      </c>
      <c r="W685" s="67" t="s">
        <v>226</v>
      </c>
      <c r="X685" s="57" t="s">
        <v>171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131</v>
      </c>
      <c r="B686" s="54" t="s">
        <v>215</v>
      </c>
      <c r="C686" s="42" t="s">
        <v>175</v>
      </c>
      <c r="D686" s="32" t="s">
        <v>21</v>
      </c>
      <c r="E686" s="33" t="s">
        <v>32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32</v>
      </c>
      <c r="M686" s="39" t="str">
        <f>IFERROR(VLOOKUP(L686,Tab_Code_Magasin[],2,0),"")</f>
        <v>CE LA MARSA ERRIADH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73</v>
      </c>
      <c r="T686" s="40" t="str">
        <f t="shared" si="34"/>
        <v>32_A2_2020</v>
      </c>
      <c r="U686" s="40" t="s">
        <v>227</v>
      </c>
      <c r="V686" s="40" t="s">
        <v>228</v>
      </c>
      <c r="W686" s="67" t="s">
        <v>229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131</v>
      </c>
      <c r="B687" s="54" t="s">
        <v>215</v>
      </c>
      <c r="C687" s="31" t="s">
        <v>230</v>
      </c>
      <c r="D687" s="32" t="s">
        <v>21</v>
      </c>
      <c r="E687" s="33" t="s">
        <v>32</v>
      </c>
      <c r="F687" s="22"/>
      <c r="G687" s="34"/>
      <c r="H687" s="35"/>
      <c r="I687" s="36"/>
      <c r="J687" s="36"/>
      <c r="K687" s="37"/>
      <c r="L687" s="38">
        <f>DONNEE!$A$4</f>
        <v>32</v>
      </c>
      <c r="M687" s="39" t="str">
        <f>IFERROR(VLOOKUP(L687,Tab_Code_Magasin[],2,0),"")</f>
        <v>CE LA MARSA ERRIADH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73</v>
      </c>
      <c r="T687" s="40" t="str">
        <f t="shared" si="34"/>
        <v>32_A2_2020</v>
      </c>
      <c r="U687" s="40" t="s">
        <v>231</v>
      </c>
      <c r="V687" s="40" t="s">
        <v>232</v>
      </c>
      <c r="W687" s="67" t="s">
        <v>233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131</v>
      </c>
      <c r="B688" s="54" t="s">
        <v>215</v>
      </c>
      <c r="C688" s="42" t="s">
        <v>234</v>
      </c>
      <c r="D688" s="32" t="s">
        <v>21</v>
      </c>
      <c r="E688" s="33" t="s">
        <v>32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32</v>
      </c>
      <c r="M688" s="39" t="str">
        <f>IFERROR(VLOOKUP(L688,Tab_Code_Magasin[],2,0),"")</f>
        <v>CE LA MARSA ERRIADH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73</v>
      </c>
      <c r="T688" s="40" t="str">
        <f t="shared" si="34"/>
        <v>32_A2_2020</v>
      </c>
      <c r="U688" s="40" t="s">
        <v>229</v>
      </c>
      <c r="V688" s="40" t="s">
        <v>235</v>
      </c>
      <c r="W688" s="67" t="s">
        <v>236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131</v>
      </c>
      <c r="B689" s="54" t="s">
        <v>215</v>
      </c>
      <c r="C689" s="42" t="s">
        <v>199</v>
      </c>
      <c r="D689" s="32" t="s">
        <v>21</v>
      </c>
      <c r="E689" s="33" t="s">
        <v>32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32</v>
      </c>
      <c r="M689" s="39" t="str">
        <f>IFERROR(VLOOKUP(L689,Tab_Code_Magasin[],2,0),"")</f>
        <v>CE LA MARSA ERRIADH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73</v>
      </c>
      <c r="T689" s="40" t="str">
        <f t="shared" si="34"/>
        <v>32_A2_2020</v>
      </c>
      <c r="U689" s="40" t="s">
        <v>233</v>
      </c>
      <c r="V689" s="40" t="s">
        <v>237</v>
      </c>
      <c r="W689" s="67" t="s">
        <v>238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131</v>
      </c>
      <c r="B690" s="54" t="s">
        <v>215</v>
      </c>
      <c r="C690" s="42" t="s">
        <v>202</v>
      </c>
      <c r="D690" s="32" t="s">
        <v>21</v>
      </c>
      <c r="E690" s="33" t="s">
        <v>32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32</v>
      </c>
      <c r="M690" s="39" t="str">
        <f>IFERROR(VLOOKUP(L690,Tab_Code_Magasin[],2,0),"")</f>
        <v>CE LA MARSA ERRIADH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73</v>
      </c>
      <c r="T690" s="40" t="str">
        <f t="shared" si="34"/>
        <v>32_A2_2020</v>
      </c>
      <c r="U690" s="40" t="s">
        <v>236</v>
      </c>
      <c r="V690" s="40" t="s">
        <v>239</v>
      </c>
      <c r="W690" s="67" t="s">
        <v>240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131</v>
      </c>
      <c r="B691" s="54" t="s">
        <v>215</v>
      </c>
      <c r="C691" s="31" t="s">
        <v>193</v>
      </c>
      <c r="D691" s="32" t="s">
        <v>21</v>
      </c>
      <c r="E691" s="33" t="s">
        <v>32</v>
      </c>
      <c r="F691" s="22"/>
      <c r="G691" s="34"/>
      <c r="H691" s="35"/>
      <c r="I691" s="36"/>
      <c r="J691" s="36"/>
      <c r="K691" s="37"/>
      <c r="L691" s="38">
        <f>DONNEE!$A$4</f>
        <v>32</v>
      </c>
      <c r="M691" s="39" t="str">
        <f>IFERROR(VLOOKUP(L691,Tab_Code_Magasin[],2,0),"")</f>
        <v>CE LA MARSA ERRIADH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73</v>
      </c>
      <c r="T691" s="40" t="str">
        <f t="shared" si="34"/>
        <v>32_A2_2020</v>
      </c>
      <c r="U691" s="40" t="s">
        <v>238</v>
      </c>
      <c r="V691" s="40" t="s">
        <v>241</v>
      </c>
      <c r="W691" s="67" t="s">
        <v>242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131</v>
      </c>
      <c r="B692" s="54" t="s">
        <v>215</v>
      </c>
      <c r="C692" s="42" t="s">
        <v>205</v>
      </c>
      <c r="D692" s="32" t="s">
        <v>21</v>
      </c>
      <c r="E692" s="33" t="s">
        <v>32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32</v>
      </c>
      <c r="M692" s="39" t="str">
        <f>IFERROR(VLOOKUP(L692,Tab_Code_Magasin[],2,0),"")</f>
        <v>CE LA MARSA ERRIADH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73</v>
      </c>
      <c r="T692" s="40" t="str">
        <f t="shared" si="34"/>
        <v>32_A2_2020</v>
      </c>
      <c r="U692" s="40" t="s">
        <v>240</v>
      </c>
      <c r="V692" s="40" t="s">
        <v>243</v>
      </c>
      <c r="W692" s="67" t="s">
        <v>244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131</v>
      </c>
      <c r="B693" s="54" t="s">
        <v>215</v>
      </c>
      <c r="C693" s="31" t="s">
        <v>245</v>
      </c>
      <c r="D693" s="32" t="s">
        <v>21</v>
      </c>
      <c r="E693" s="33" t="s">
        <v>32</v>
      </c>
      <c r="F693" s="22"/>
      <c r="G693" s="34"/>
      <c r="H693" s="35"/>
      <c r="I693" s="36"/>
      <c r="J693" s="36"/>
      <c r="K693" s="37"/>
      <c r="L693" s="38">
        <f>DONNEE!$A$4</f>
        <v>32</v>
      </c>
      <c r="M693" s="39" t="str">
        <f>IFERROR(VLOOKUP(L693,Tab_Code_Magasin[],2,0),"")</f>
        <v>CE LA MARSA ERRIADH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73</v>
      </c>
      <c r="T693" s="40" t="str">
        <f t="shared" si="34"/>
        <v>32_A2_2020</v>
      </c>
      <c r="U693" s="40" t="s">
        <v>242</v>
      </c>
      <c r="V693" s="40" t="s">
        <v>246</v>
      </c>
      <c r="W693" s="67" t="s">
        <v>247</v>
      </c>
      <c r="X693" s="57" t="s">
        <v>171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131</v>
      </c>
      <c r="B694" s="54" t="s">
        <v>215</v>
      </c>
      <c r="C694" s="31" t="s">
        <v>212</v>
      </c>
      <c r="D694" s="32" t="s">
        <v>21</v>
      </c>
      <c r="E694" s="33" t="s">
        <v>32</v>
      </c>
      <c r="F694" s="22"/>
      <c r="G694" s="34"/>
      <c r="H694" s="35"/>
      <c r="I694" s="36"/>
      <c r="J694" s="36"/>
      <c r="K694" s="37"/>
      <c r="L694" s="38">
        <f>DONNEE!$A$4</f>
        <v>32</v>
      </c>
      <c r="M694" s="39" t="str">
        <f>IFERROR(VLOOKUP(L694,Tab_Code_Magasin[],2,0),"")</f>
        <v>CE LA MARSA ERRIADH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73</v>
      </c>
      <c r="T694" s="40" t="str">
        <f t="shared" si="34"/>
        <v>32_A2_2020</v>
      </c>
      <c r="U694" s="40" t="s">
        <v>244</v>
      </c>
      <c r="V694" s="40" t="s">
        <v>248</v>
      </c>
      <c r="W694" s="67" t="s">
        <v>249</v>
      </c>
      <c r="X694" s="57" t="s">
        <v>171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131</v>
      </c>
      <c r="B695" s="54" t="s">
        <v>215</v>
      </c>
      <c r="C695" s="52" t="s">
        <v>250</v>
      </c>
      <c r="D695" s="32" t="s">
        <v>21</v>
      </c>
      <c r="E695" s="33" t="s">
        <v>32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32</v>
      </c>
      <c r="M695" s="39" t="str">
        <f>IFERROR(VLOOKUP(L695,Tab_Code_Magasin[],2,0),"")</f>
        <v>CE LA MARSA ERRIADH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73</v>
      </c>
      <c r="T695" s="40" t="str">
        <f t="shared" si="34"/>
        <v>32_A2_2020</v>
      </c>
      <c r="U695" s="40" t="s">
        <v>247</v>
      </c>
      <c r="V695" s="40" t="s">
        <v>251</v>
      </c>
      <c r="W695" s="67" t="s">
        <v>252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131</v>
      </c>
      <c r="B696" s="54" t="s">
        <v>215</v>
      </c>
      <c r="C696" s="52" t="s">
        <v>253</v>
      </c>
      <c r="D696" s="32" t="s">
        <v>21</v>
      </c>
      <c r="E696" s="33" t="s">
        <v>32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32</v>
      </c>
      <c r="M696" s="39" t="str">
        <f>IFERROR(VLOOKUP(L696,Tab_Code_Magasin[],2,0),"")</f>
        <v>CE LA MARSA ERRIADH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73</v>
      </c>
      <c r="T696" s="40" t="str">
        <f t="shared" si="34"/>
        <v>32_A2_2020</v>
      </c>
      <c r="U696" s="40" t="s">
        <v>249</v>
      </c>
      <c r="V696" s="40" t="s">
        <v>254</v>
      </c>
      <c r="W696" s="67" t="s">
        <v>255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131</v>
      </c>
      <c r="B697" s="54" t="s">
        <v>256</v>
      </c>
      <c r="C697" s="31" t="s">
        <v>257</v>
      </c>
      <c r="D697" s="32" t="s">
        <v>21</v>
      </c>
      <c r="E697" s="33" t="s">
        <v>32</v>
      </c>
      <c r="F697" s="22"/>
      <c r="G697" s="34"/>
      <c r="H697" s="35"/>
      <c r="I697" s="36"/>
      <c r="J697" s="36"/>
      <c r="K697" s="37"/>
      <c r="L697" s="38">
        <f>DONNEE!$A$4</f>
        <v>32</v>
      </c>
      <c r="M697" s="39" t="str">
        <f>IFERROR(VLOOKUP(L697,Tab_Code_Magasin[],2,0),"")</f>
        <v>CE LA MARSA ERRIADH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73</v>
      </c>
      <c r="T697" s="40" t="str">
        <f t="shared" si="34"/>
        <v>32_A2_2020</v>
      </c>
      <c r="U697" s="40" t="s">
        <v>258</v>
      </c>
      <c r="V697" s="40" t="s">
        <v>259</v>
      </c>
      <c r="W697" s="67" t="s">
        <v>260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131</v>
      </c>
      <c r="B698" s="54" t="s">
        <v>256</v>
      </c>
      <c r="C698" s="44" t="s">
        <v>261</v>
      </c>
      <c r="D698" s="32" t="s">
        <v>21</v>
      </c>
      <c r="E698" s="33" t="s">
        <v>32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32</v>
      </c>
      <c r="M698" s="39" t="str">
        <f>IFERROR(VLOOKUP(L698,Tab_Code_Magasin[],2,0),"")</f>
        <v>CE LA MARSA ERRIADH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73</v>
      </c>
      <c r="T698" s="40" t="str">
        <f t="shared" si="34"/>
        <v>32_A2_2020</v>
      </c>
      <c r="U698" s="40" t="s">
        <v>262</v>
      </c>
      <c r="V698" s="40" t="s">
        <v>263</v>
      </c>
      <c r="W698" s="67" t="s">
        <v>264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131</v>
      </c>
      <c r="B699" s="54" t="s">
        <v>256</v>
      </c>
      <c r="C699" s="31" t="s">
        <v>265</v>
      </c>
      <c r="D699" s="32" t="s">
        <v>21</v>
      </c>
      <c r="E699" s="33" t="s">
        <v>32</v>
      </c>
      <c r="F699" s="22"/>
      <c r="G699" s="34"/>
      <c r="H699" s="35"/>
      <c r="I699" s="36"/>
      <c r="J699" s="36"/>
      <c r="K699" s="37"/>
      <c r="L699" s="38">
        <f>DONNEE!$A$4</f>
        <v>32</v>
      </c>
      <c r="M699" s="39" t="str">
        <f>IFERROR(VLOOKUP(L699,Tab_Code_Magasin[],2,0),"")</f>
        <v>CE LA MARSA ERRIADH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73</v>
      </c>
      <c r="T699" s="40" t="str">
        <f t="shared" si="34"/>
        <v>32_A2_2020</v>
      </c>
      <c r="U699" s="40" t="s">
        <v>260</v>
      </c>
      <c r="V699" s="40" t="s">
        <v>266</v>
      </c>
      <c r="W699" s="67" t="s">
        <v>267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131</v>
      </c>
      <c r="B700" s="54" t="s">
        <v>256</v>
      </c>
      <c r="C700" s="52" t="s">
        <v>268</v>
      </c>
      <c r="D700" s="32" t="s">
        <v>21</v>
      </c>
      <c r="E700" s="33" t="s">
        <v>32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32</v>
      </c>
      <c r="M700" s="39" t="str">
        <f>IFERROR(VLOOKUP(L700,Tab_Code_Magasin[],2,0),"")</f>
        <v>CE LA MARSA ERRIADH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73</v>
      </c>
      <c r="T700" s="40" t="str">
        <f t="shared" si="34"/>
        <v>32_A2_2020</v>
      </c>
      <c r="U700" s="40" t="s">
        <v>264</v>
      </c>
      <c r="V700" s="40" t="s">
        <v>269</v>
      </c>
      <c r="W700" s="67" t="s">
        <v>270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131</v>
      </c>
      <c r="B701" s="54" t="s">
        <v>256</v>
      </c>
      <c r="C701" s="31" t="s">
        <v>271</v>
      </c>
      <c r="D701" s="32" t="s">
        <v>21</v>
      </c>
      <c r="E701" s="33" t="s">
        <v>32</v>
      </c>
      <c r="F701" s="22"/>
      <c r="G701" s="34"/>
      <c r="H701" s="35"/>
      <c r="I701" s="36"/>
      <c r="J701" s="36"/>
      <c r="K701" s="37"/>
      <c r="L701" s="38">
        <f>DONNEE!$A$4</f>
        <v>32</v>
      </c>
      <c r="M701" s="39" t="str">
        <f>IFERROR(VLOOKUP(L701,Tab_Code_Magasin[],2,0),"")</f>
        <v>CE LA MARSA ERRIADH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73</v>
      </c>
      <c r="T701" s="40" t="str">
        <f t="shared" si="34"/>
        <v>32_A2_2020</v>
      </c>
      <c r="U701" s="40" t="s">
        <v>267</v>
      </c>
      <c r="V701" s="40" t="s">
        <v>272</v>
      </c>
      <c r="W701" s="67" t="s">
        <v>273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131</v>
      </c>
      <c r="B702" s="54" t="s">
        <v>274</v>
      </c>
      <c r="C702" s="31" t="s">
        <v>257</v>
      </c>
      <c r="D702" s="32" t="s">
        <v>21</v>
      </c>
      <c r="E702" s="33" t="s">
        <v>32</v>
      </c>
      <c r="F702" s="22"/>
      <c r="G702" s="34"/>
      <c r="H702" s="35"/>
      <c r="I702" s="36"/>
      <c r="J702" s="36"/>
      <c r="K702" s="37"/>
      <c r="L702" s="38">
        <f>DONNEE!$A$4</f>
        <v>32</v>
      </c>
      <c r="M702" s="39" t="str">
        <f>IFERROR(VLOOKUP(L702,Tab_Code_Magasin[],2,0),"")</f>
        <v>CE LA MARSA ERRIADH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73</v>
      </c>
      <c r="T702" s="40" t="str">
        <f t="shared" si="34"/>
        <v>32_A2_2020</v>
      </c>
      <c r="U702" s="40" t="s">
        <v>275</v>
      </c>
      <c r="V702" s="40" t="s">
        <v>276</v>
      </c>
      <c r="W702" s="67" t="s">
        <v>277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131</v>
      </c>
      <c r="B703" s="54" t="s">
        <v>274</v>
      </c>
      <c r="C703" s="44" t="s">
        <v>261</v>
      </c>
      <c r="D703" s="32" t="s">
        <v>21</v>
      </c>
      <c r="E703" s="33" t="s">
        <v>32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32</v>
      </c>
      <c r="M703" s="39" t="str">
        <f>IFERROR(VLOOKUP(L703,Tab_Code_Magasin[],2,0),"")</f>
        <v>CE LA MARSA ERRIADH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73</v>
      </c>
      <c r="T703" s="40" t="str">
        <f t="shared" si="34"/>
        <v>32_A2_2020</v>
      </c>
      <c r="U703" s="40" t="s">
        <v>278</v>
      </c>
      <c r="V703" s="40" t="s">
        <v>279</v>
      </c>
      <c r="W703" s="67" t="s">
        <v>280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131</v>
      </c>
      <c r="B704" s="54" t="s">
        <v>274</v>
      </c>
      <c r="C704" s="31" t="s">
        <v>265</v>
      </c>
      <c r="D704" s="32" t="s">
        <v>21</v>
      </c>
      <c r="E704" s="33" t="s">
        <v>32</v>
      </c>
      <c r="F704" s="22"/>
      <c r="G704" s="34"/>
      <c r="H704" s="35"/>
      <c r="I704" s="36"/>
      <c r="J704" s="36"/>
      <c r="K704" s="37"/>
      <c r="L704" s="38">
        <f>DONNEE!$A$4</f>
        <v>32</v>
      </c>
      <c r="M704" s="39" t="str">
        <f>IFERROR(VLOOKUP(L704,Tab_Code_Magasin[],2,0),"")</f>
        <v>CE LA MARSA ERRIADH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73</v>
      </c>
      <c r="T704" s="40" t="str">
        <f t="shared" si="34"/>
        <v>32_A2_2020</v>
      </c>
      <c r="U704" s="40" t="s">
        <v>277</v>
      </c>
      <c r="V704" s="40" t="s">
        <v>281</v>
      </c>
      <c r="W704" s="67" t="s">
        <v>282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131</v>
      </c>
      <c r="B705" s="54" t="s">
        <v>274</v>
      </c>
      <c r="C705" s="31" t="s">
        <v>283</v>
      </c>
      <c r="D705" s="32" t="s">
        <v>21</v>
      </c>
      <c r="E705" s="33" t="s">
        <v>32</v>
      </c>
      <c r="F705" s="22"/>
      <c r="G705" s="34"/>
      <c r="H705" s="35"/>
      <c r="I705" s="36"/>
      <c r="J705" s="36"/>
      <c r="K705" s="37"/>
      <c r="L705" s="38">
        <f>DONNEE!$A$4</f>
        <v>32</v>
      </c>
      <c r="M705" s="39" t="str">
        <f>IFERROR(VLOOKUP(L705,Tab_Code_Magasin[],2,0),"")</f>
        <v>CE LA MARSA ERRIADH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73</v>
      </c>
      <c r="T705" s="40" t="str">
        <f t="shared" si="34"/>
        <v>32_A2_2020</v>
      </c>
      <c r="U705" s="40" t="s">
        <v>280</v>
      </c>
      <c r="V705" s="40" t="s">
        <v>284</v>
      </c>
      <c r="W705" s="67" t="s">
        <v>285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131</v>
      </c>
      <c r="B706" s="54" t="s">
        <v>274</v>
      </c>
      <c r="C706" s="31" t="s">
        <v>286</v>
      </c>
      <c r="D706" s="32" t="s">
        <v>21</v>
      </c>
      <c r="E706" s="33" t="s">
        <v>32</v>
      </c>
      <c r="F706" s="22"/>
      <c r="G706" s="34"/>
      <c r="H706" s="35"/>
      <c r="I706" s="36"/>
      <c r="J706" s="36"/>
      <c r="K706" s="37"/>
      <c r="L706" s="38">
        <f>DONNEE!$A$4</f>
        <v>32</v>
      </c>
      <c r="M706" s="39" t="str">
        <f>IFERROR(VLOOKUP(L706,Tab_Code_Magasin[],2,0),"")</f>
        <v>CE LA MARSA ERRIADH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73</v>
      </c>
      <c r="T706" s="40" t="str">
        <f t="shared" si="34"/>
        <v>32_A2_2020</v>
      </c>
      <c r="U706" s="40" t="s">
        <v>282</v>
      </c>
      <c r="V706" s="40" t="s">
        <v>287</v>
      </c>
      <c r="W706" s="67" t="s">
        <v>288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131</v>
      </c>
      <c r="B707" s="54" t="s">
        <v>274</v>
      </c>
      <c r="C707" s="31" t="s">
        <v>289</v>
      </c>
      <c r="D707" s="32" t="s">
        <v>21</v>
      </c>
      <c r="E707" s="33" t="s">
        <v>32</v>
      </c>
      <c r="F707" s="22"/>
      <c r="G707" s="34"/>
      <c r="H707" s="35"/>
      <c r="I707" s="36"/>
      <c r="J707" s="36"/>
      <c r="K707" s="37"/>
      <c r="L707" s="38">
        <f>DONNEE!$A$4</f>
        <v>32</v>
      </c>
      <c r="M707" s="39" t="str">
        <f>IFERROR(VLOOKUP(L707,Tab_Code_Magasin[],2,0),"")</f>
        <v>CE LA MARSA ERRIADH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73</v>
      </c>
      <c r="T707" s="40" t="str">
        <f t="shared" si="34"/>
        <v>32_A2_2020</v>
      </c>
      <c r="U707" s="40" t="s">
        <v>285</v>
      </c>
      <c r="V707" s="40" t="s">
        <v>290</v>
      </c>
      <c r="W707" s="67" t="s">
        <v>291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131</v>
      </c>
      <c r="B708" s="54" t="s">
        <v>274</v>
      </c>
      <c r="C708" s="31" t="s">
        <v>292</v>
      </c>
      <c r="D708" s="32" t="s">
        <v>21</v>
      </c>
      <c r="E708" s="33" t="s">
        <v>32</v>
      </c>
      <c r="F708" s="22"/>
      <c r="G708" s="34"/>
      <c r="H708" s="35"/>
      <c r="I708" s="36"/>
      <c r="J708" s="36"/>
      <c r="K708" s="37"/>
      <c r="L708" s="38">
        <f>DONNEE!$A$4</f>
        <v>32</v>
      </c>
      <c r="M708" s="39" t="str">
        <f>IFERROR(VLOOKUP(L708,Tab_Code_Magasin[],2,0),"")</f>
        <v>CE LA MARSA ERRIADH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73</v>
      </c>
      <c r="T708" s="40" t="str">
        <f t="shared" si="34"/>
        <v>32_A2_2020</v>
      </c>
      <c r="U708" s="40" t="s">
        <v>288</v>
      </c>
      <c r="V708" s="40" t="s">
        <v>293</v>
      </c>
      <c r="W708" s="67" t="s">
        <v>294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131</v>
      </c>
      <c r="B709" s="54" t="s">
        <v>114</v>
      </c>
      <c r="C709" s="31" t="s">
        <v>115</v>
      </c>
      <c r="D709" s="32" t="s">
        <v>21</v>
      </c>
      <c r="E709" s="33" t="s">
        <v>32</v>
      </c>
      <c r="F709" s="22"/>
      <c r="G709" s="34"/>
      <c r="H709" s="35"/>
      <c r="I709" s="36"/>
      <c r="J709" s="36"/>
      <c r="K709" s="37"/>
      <c r="L709" s="38">
        <f>DONNEE!$A$4</f>
        <v>32</v>
      </c>
      <c r="M709" s="39" t="str">
        <f>IFERROR(VLOOKUP(L709,Tab_Code_Magasin[],2,0),"")</f>
        <v>CE LA MARSA ERRIADH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73</v>
      </c>
      <c r="T709" s="40" t="str">
        <f t="shared" si="34"/>
        <v>32_A2_2020</v>
      </c>
      <c r="U709" s="40" t="s">
        <v>295</v>
      </c>
      <c r="V709" s="40" t="s">
        <v>296</v>
      </c>
      <c r="W709" s="67" t="s">
        <v>297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131</v>
      </c>
      <c r="B710" s="54" t="s">
        <v>114</v>
      </c>
      <c r="C710" s="31" t="s">
        <v>118</v>
      </c>
      <c r="D710" s="32" t="s">
        <v>21</v>
      </c>
      <c r="E710" s="33" t="s">
        <v>32</v>
      </c>
      <c r="F710" s="22"/>
      <c r="G710" s="34"/>
      <c r="H710" s="35"/>
      <c r="I710" s="36"/>
      <c r="J710" s="36"/>
      <c r="K710" s="37"/>
      <c r="L710" s="38">
        <f>DONNEE!$A$4</f>
        <v>32</v>
      </c>
      <c r="M710" s="39" t="str">
        <f>IFERROR(VLOOKUP(L710,Tab_Code_Magasin[],2,0),"")</f>
        <v>CE LA MARSA ERRIADH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73</v>
      </c>
      <c r="T710" s="40" t="str">
        <f t="shared" si="34"/>
        <v>32_A2_2020</v>
      </c>
      <c r="U710" s="40" t="s">
        <v>298</v>
      </c>
      <c r="V710" s="40" t="s">
        <v>299</v>
      </c>
      <c r="W710" s="67" t="s">
        <v>300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131</v>
      </c>
      <c r="B711" s="54" t="s">
        <v>114</v>
      </c>
      <c r="C711" s="31" t="s">
        <v>301</v>
      </c>
      <c r="D711" s="32" t="s">
        <v>21</v>
      </c>
      <c r="E711" s="33" t="s">
        <v>32</v>
      </c>
      <c r="F711" s="22"/>
      <c r="G711" s="34"/>
      <c r="H711" s="35"/>
      <c r="I711" s="36"/>
      <c r="J711" s="36"/>
      <c r="K711" s="37"/>
      <c r="L711" s="38">
        <f>DONNEE!$A$4</f>
        <v>32</v>
      </c>
      <c r="M711" s="39" t="str">
        <f>IFERROR(VLOOKUP(L711,Tab_Code_Magasin[],2,0),"")</f>
        <v>CE LA MARSA ERRIADH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73</v>
      </c>
      <c r="T711" s="40" t="str">
        <f t="shared" si="34"/>
        <v>32_A2_2020</v>
      </c>
      <c r="U711" s="40" t="s">
        <v>297</v>
      </c>
      <c r="V711" s="40" t="s">
        <v>302</v>
      </c>
      <c r="W711" s="67" t="s">
        <v>303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131</v>
      </c>
      <c r="B712" s="54" t="s">
        <v>114</v>
      </c>
      <c r="C712" s="51" t="s">
        <v>304</v>
      </c>
      <c r="D712" s="32" t="s">
        <v>21</v>
      </c>
      <c r="E712" s="33" t="s">
        <v>32</v>
      </c>
      <c r="F712" s="22"/>
      <c r="G712" s="34"/>
      <c r="H712" s="35"/>
      <c r="I712" s="36"/>
      <c r="J712" s="36"/>
      <c r="K712" s="37"/>
      <c r="L712" s="38">
        <f>DONNEE!$A$4</f>
        <v>32</v>
      </c>
      <c r="M712" s="39" t="str">
        <f>IFERROR(VLOOKUP(L712,Tab_Code_Magasin[],2,0),"")</f>
        <v>CE LA MARSA ERRIADH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73</v>
      </c>
      <c r="T712" s="40" t="str">
        <f t="shared" si="34"/>
        <v>32_A2_2020</v>
      </c>
      <c r="U712" s="40" t="s">
        <v>300</v>
      </c>
      <c r="V712" s="40" t="s">
        <v>305</v>
      </c>
      <c r="W712" s="67" t="s">
        <v>306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131</v>
      </c>
      <c r="B713" s="54" t="s">
        <v>114</v>
      </c>
      <c r="C713" s="42" t="s">
        <v>307</v>
      </c>
      <c r="D713" s="32" t="s">
        <v>21</v>
      </c>
      <c r="E713" s="33" t="s">
        <v>32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32</v>
      </c>
      <c r="M713" s="39" t="str">
        <f>IFERROR(VLOOKUP(L713,Tab_Code_Magasin[],2,0),"")</f>
        <v>CE LA MARSA ERRIADH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73</v>
      </c>
      <c r="T713" s="40" t="str">
        <f t="shared" si="34"/>
        <v>32_A2_2020</v>
      </c>
      <c r="U713" s="40" t="s">
        <v>303</v>
      </c>
      <c r="V713" s="40" t="s">
        <v>308</v>
      </c>
      <c r="W713" s="67" t="s">
        <v>309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131</v>
      </c>
      <c r="B714" s="54" t="s">
        <v>114</v>
      </c>
      <c r="C714" s="51" t="s">
        <v>310</v>
      </c>
      <c r="D714" s="32" t="s">
        <v>21</v>
      </c>
      <c r="E714" s="33" t="s">
        <v>32</v>
      </c>
      <c r="F714" s="22"/>
      <c r="G714" s="34"/>
      <c r="H714" s="35"/>
      <c r="I714" s="36"/>
      <c r="J714" s="36"/>
      <c r="K714" s="37"/>
      <c r="L714" s="38">
        <f>DONNEE!$A$4</f>
        <v>32</v>
      </c>
      <c r="M714" s="39" t="str">
        <f>IFERROR(VLOOKUP(L714,Tab_Code_Magasin[],2,0),"")</f>
        <v>CE LA MARSA ERRIADH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73</v>
      </c>
      <c r="T714" s="40" t="str">
        <f t="shared" si="34"/>
        <v>32_A2_2020</v>
      </c>
      <c r="U714" s="40" t="s">
        <v>306</v>
      </c>
      <c r="V714" s="40" t="s">
        <v>311</v>
      </c>
      <c r="W714" s="67" t="s">
        <v>312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131</v>
      </c>
      <c r="B715" s="54" t="s">
        <v>114</v>
      </c>
      <c r="C715" s="31" t="s">
        <v>124</v>
      </c>
      <c r="D715" s="32" t="s">
        <v>21</v>
      </c>
      <c r="E715" s="33" t="s">
        <v>32</v>
      </c>
      <c r="F715" s="22"/>
      <c r="G715" s="34"/>
      <c r="H715" s="35"/>
      <c r="I715" s="36"/>
      <c r="J715" s="36"/>
      <c r="K715" s="37"/>
      <c r="L715" s="38">
        <f>DONNEE!$A$4</f>
        <v>32</v>
      </c>
      <c r="M715" s="39" t="str">
        <f>IFERROR(VLOOKUP(L715,Tab_Code_Magasin[],2,0),"")</f>
        <v>CE LA MARSA ERRIADH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73</v>
      </c>
      <c r="T715" s="40" t="str">
        <f t="shared" si="34"/>
        <v>32_A2_2020</v>
      </c>
      <c r="U715" s="40" t="s">
        <v>309</v>
      </c>
      <c r="V715" s="40" t="s">
        <v>313</v>
      </c>
      <c r="W715" s="67" t="s">
        <v>314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131</v>
      </c>
      <c r="B716" s="31" t="s">
        <v>127</v>
      </c>
      <c r="C716" s="31" t="s">
        <v>128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32</v>
      </c>
      <c r="M716" s="39" t="str">
        <f>IFERROR(VLOOKUP(L716,Tab_Code_Magasin[],2,0),"")</f>
        <v>CE LA MARSA ERRIADH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73</v>
      </c>
      <c r="T716" s="40" t="str">
        <f t="shared" si="34"/>
        <v>32_A2_2020</v>
      </c>
      <c r="U716" s="40" t="s">
        <v>312</v>
      </c>
      <c r="V716" s="40" t="s">
        <v>315</v>
      </c>
      <c r="W716" s="67" t="s">
        <v>316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317</v>
      </c>
      <c r="B717" s="54" t="s">
        <v>318</v>
      </c>
      <c r="C717" s="52" t="s">
        <v>261</v>
      </c>
      <c r="D717" s="32" t="s">
        <v>21</v>
      </c>
      <c r="E717" s="33" t="s">
        <v>32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32</v>
      </c>
      <c r="M717" s="39" t="str">
        <f>IFERROR(VLOOKUP(L717,Tab_Code_Magasin[],2,0),"")</f>
        <v>CE LA MARSA ERRIADH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73</v>
      </c>
      <c r="T717" s="40" t="str">
        <f t="shared" si="34"/>
        <v>32_A2_2020</v>
      </c>
      <c r="U717" s="40" t="s">
        <v>319</v>
      </c>
      <c r="V717" s="40" t="s">
        <v>320</v>
      </c>
      <c r="W717" s="67" t="s">
        <v>321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317</v>
      </c>
      <c r="B718" s="54" t="s">
        <v>318</v>
      </c>
      <c r="C718" s="31" t="s">
        <v>161</v>
      </c>
      <c r="D718" s="32" t="s">
        <v>21</v>
      </c>
      <c r="E718" s="33" t="s">
        <v>32</v>
      </c>
      <c r="F718" s="22"/>
      <c r="G718" s="34"/>
      <c r="H718" s="35"/>
      <c r="I718" s="36"/>
      <c r="J718" s="36"/>
      <c r="K718" s="37"/>
      <c r="L718" s="38">
        <f>DONNEE!$A$4</f>
        <v>32</v>
      </c>
      <c r="M718" s="39" t="str">
        <f>IFERROR(VLOOKUP(L718,Tab_Code_Magasin[],2,0),"")</f>
        <v>CE LA MARSA ERRIADH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73</v>
      </c>
      <c r="T718" s="40" t="str">
        <f t="shared" si="34"/>
        <v>32_A2_2020</v>
      </c>
      <c r="U718" s="40" t="s">
        <v>322</v>
      </c>
      <c r="V718" s="40" t="s">
        <v>323</v>
      </c>
      <c r="W718" s="67" t="s">
        <v>324</v>
      </c>
      <c r="X718" s="57" t="s">
        <v>164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317</v>
      </c>
      <c r="B719" s="54" t="s">
        <v>318</v>
      </c>
      <c r="C719" s="31" t="s">
        <v>325</v>
      </c>
      <c r="D719" s="32" t="s">
        <v>21</v>
      </c>
      <c r="E719" s="33" t="s">
        <v>32</v>
      </c>
      <c r="F719" s="22"/>
      <c r="G719" s="34"/>
      <c r="H719" s="35"/>
      <c r="I719" s="36"/>
      <c r="J719" s="36"/>
      <c r="K719" s="37"/>
      <c r="L719" s="38">
        <f>DONNEE!$A$4</f>
        <v>32</v>
      </c>
      <c r="M719" s="39" t="str">
        <f>IFERROR(VLOOKUP(L719,Tab_Code_Magasin[],2,0),"")</f>
        <v>CE LA MARSA ERRIADH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73</v>
      </c>
      <c r="T719" s="40" t="str">
        <f t="shared" si="34"/>
        <v>32_A2_2020</v>
      </c>
      <c r="U719" s="40"/>
      <c r="V719" s="40"/>
      <c r="W719" s="67" t="s">
        <v>326</v>
      </c>
      <c r="X719" s="57" t="s">
        <v>167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317</v>
      </c>
      <c r="B720" s="54" t="s">
        <v>318</v>
      </c>
      <c r="C720" s="31" t="s">
        <v>327</v>
      </c>
      <c r="D720" s="32" t="s">
        <v>21</v>
      </c>
      <c r="E720" s="33" t="s">
        <v>32</v>
      </c>
      <c r="F720" s="22"/>
      <c r="G720" s="34"/>
      <c r="H720" s="35"/>
      <c r="I720" s="36"/>
      <c r="J720" s="36"/>
      <c r="K720" s="37"/>
      <c r="L720" s="38">
        <f>DONNEE!$A$4</f>
        <v>32</v>
      </c>
      <c r="M720" s="39" t="str">
        <f>IFERROR(VLOOKUP(L720,Tab_Code_Magasin[],2,0),"")</f>
        <v>CE LA MARSA ERRIADH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73</v>
      </c>
      <c r="T720" s="40" t="str">
        <f t="shared" ref="T720:T783" si="37">L720&amp;"_"&amp;O720&amp;"_"&amp;Q720</f>
        <v>32_A2_2020</v>
      </c>
      <c r="U720" s="40" t="s">
        <v>321</v>
      </c>
      <c r="V720" s="40" t="s">
        <v>328</v>
      </c>
      <c r="W720" s="67" t="s">
        <v>329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317</v>
      </c>
      <c r="B721" s="54" t="s">
        <v>318</v>
      </c>
      <c r="C721" s="31" t="s">
        <v>330</v>
      </c>
      <c r="D721" s="32" t="s">
        <v>21</v>
      </c>
      <c r="E721" s="33" t="s">
        <v>32</v>
      </c>
      <c r="F721" s="22"/>
      <c r="G721" s="34"/>
      <c r="H721" s="35"/>
      <c r="I721" s="36"/>
      <c r="J721" s="36"/>
      <c r="K721" s="37"/>
      <c r="L721" s="38">
        <f>DONNEE!$A$4</f>
        <v>32</v>
      </c>
      <c r="M721" s="39" t="str">
        <f>IFERROR(VLOOKUP(L721,Tab_Code_Magasin[],2,0),"")</f>
        <v>CE LA MARSA ERRIADH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73</v>
      </c>
      <c r="T721" s="40" t="str">
        <f t="shared" si="37"/>
        <v>32_A2_2020</v>
      </c>
      <c r="U721" s="40" t="s">
        <v>324</v>
      </c>
      <c r="V721" s="40" t="s">
        <v>331</v>
      </c>
      <c r="W721" s="67" t="s">
        <v>332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317</v>
      </c>
      <c r="B722" s="54" t="s">
        <v>318</v>
      </c>
      <c r="C722" s="31" t="s">
        <v>145</v>
      </c>
      <c r="D722" s="32" t="s">
        <v>21</v>
      </c>
      <c r="E722" s="33" t="s">
        <v>32</v>
      </c>
      <c r="F722" s="22"/>
      <c r="G722" s="34"/>
      <c r="H722" s="35"/>
      <c r="I722" s="36"/>
      <c r="J722" s="36"/>
      <c r="K722" s="37"/>
      <c r="L722" s="38">
        <f>DONNEE!$A$4</f>
        <v>32</v>
      </c>
      <c r="M722" s="39" t="str">
        <f>IFERROR(VLOOKUP(L722,Tab_Code_Magasin[],2,0),"")</f>
        <v>CE LA MARSA ERRIADH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73</v>
      </c>
      <c r="T722" s="40" t="str">
        <f t="shared" si="37"/>
        <v>32_A2_2020</v>
      </c>
      <c r="U722" s="40" t="s">
        <v>326</v>
      </c>
      <c r="V722" s="40" t="s">
        <v>333</v>
      </c>
      <c r="W722" s="67" t="s">
        <v>334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317</v>
      </c>
      <c r="B723" s="54" t="s">
        <v>335</v>
      </c>
      <c r="C723" s="31" t="s">
        <v>161</v>
      </c>
      <c r="D723" s="32" t="s">
        <v>21</v>
      </c>
      <c r="E723" s="33" t="s">
        <v>32</v>
      </c>
      <c r="F723" s="22"/>
      <c r="G723" s="34"/>
      <c r="H723" s="35"/>
      <c r="I723" s="36"/>
      <c r="J723" s="36"/>
      <c r="K723" s="37"/>
      <c r="L723" s="38">
        <f>DONNEE!$A$4</f>
        <v>32</v>
      </c>
      <c r="M723" s="39" t="str">
        <f>IFERROR(VLOOKUP(L723,Tab_Code_Magasin[],2,0),"")</f>
        <v>CE LA MARSA ERRIADH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73</v>
      </c>
      <c r="T723" s="40" t="str">
        <f t="shared" si="37"/>
        <v>32_A2_2020</v>
      </c>
      <c r="U723" s="40" t="s">
        <v>334</v>
      </c>
      <c r="V723" s="40" t="s">
        <v>336</v>
      </c>
      <c r="W723" s="67" t="s">
        <v>337</v>
      </c>
      <c r="X723" s="57" t="s">
        <v>171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317</v>
      </c>
      <c r="B724" s="54" t="s">
        <v>335</v>
      </c>
      <c r="C724" s="31" t="s">
        <v>338</v>
      </c>
      <c r="D724" s="32" t="s">
        <v>21</v>
      </c>
      <c r="E724" s="33" t="s">
        <v>32</v>
      </c>
      <c r="F724" s="22"/>
      <c r="G724" s="34"/>
      <c r="H724" s="35"/>
      <c r="I724" s="36"/>
      <c r="J724" s="36"/>
      <c r="K724" s="37"/>
      <c r="L724" s="38">
        <f>DONNEE!$A$4</f>
        <v>32</v>
      </c>
      <c r="M724" s="39" t="str">
        <f>IFERROR(VLOOKUP(L724,Tab_Code_Magasin[],2,0),"")</f>
        <v>CE LA MARSA ERRIADH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73</v>
      </c>
      <c r="T724" s="40" t="str">
        <f t="shared" si="37"/>
        <v>32_A2_2020</v>
      </c>
      <c r="U724" s="40" t="s">
        <v>339</v>
      </c>
      <c r="V724" s="40" t="s">
        <v>340</v>
      </c>
      <c r="W724" s="67" t="s">
        <v>341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317</v>
      </c>
      <c r="B725" s="54" t="s">
        <v>335</v>
      </c>
      <c r="C725" s="31" t="s">
        <v>342</v>
      </c>
      <c r="D725" s="32" t="s">
        <v>21</v>
      </c>
      <c r="E725" s="33" t="s">
        <v>32</v>
      </c>
      <c r="F725" s="22"/>
      <c r="G725" s="34"/>
      <c r="H725" s="35"/>
      <c r="I725" s="36"/>
      <c r="J725" s="36"/>
      <c r="K725" s="37"/>
      <c r="L725" s="38">
        <f>DONNEE!$A$4</f>
        <v>32</v>
      </c>
      <c r="M725" s="39" t="str">
        <f>IFERROR(VLOOKUP(L725,Tab_Code_Magasin[],2,0),"")</f>
        <v>CE LA MARSA ERRIADH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73</v>
      </c>
      <c r="T725" s="40" t="str">
        <f t="shared" si="37"/>
        <v>32_A2_2020</v>
      </c>
      <c r="U725" s="40" t="s">
        <v>343</v>
      </c>
      <c r="V725" s="40" t="s">
        <v>344</v>
      </c>
      <c r="W725" s="67" t="s">
        <v>345</v>
      </c>
      <c r="X725" s="57" t="s">
        <v>171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317</v>
      </c>
      <c r="B726" s="54" t="s">
        <v>335</v>
      </c>
      <c r="C726" s="52" t="s">
        <v>346</v>
      </c>
      <c r="D726" s="32" t="s">
        <v>21</v>
      </c>
      <c r="E726" s="33" t="s">
        <v>32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32</v>
      </c>
      <c r="M726" s="39" t="str">
        <f>IFERROR(VLOOKUP(L726,Tab_Code_Magasin[],2,0),"")</f>
        <v>CE LA MARSA ERRIADH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73</v>
      </c>
      <c r="T726" s="40" t="str">
        <f t="shared" si="37"/>
        <v>32_A2_2020</v>
      </c>
      <c r="U726" s="40" t="s">
        <v>337</v>
      </c>
      <c r="V726" s="40" t="s">
        <v>347</v>
      </c>
      <c r="W726" s="67" t="s">
        <v>348</v>
      </c>
      <c r="X726" s="57" t="s">
        <v>171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317</v>
      </c>
      <c r="B727" s="54" t="s">
        <v>335</v>
      </c>
      <c r="C727" s="31" t="s">
        <v>349</v>
      </c>
      <c r="D727" s="32" t="s">
        <v>21</v>
      </c>
      <c r="E727" s="33" t="s">
        <v>32</v>
      </c>
      <c r="F727" s="22"/>
      <c r="G727" s="34"/>
      <c r="H727" s="35"/>
      <c r="I727" s="36"/>
      <c r="J727" s="36"/>
      <c r="K727" s="37"/>
      <c r="L727" s="38">
        <f>DONNEE!$A$4</f>
        <v>32</v>
      </c>
      <c r="M727" s="39" t="str">
        <f>IFERROR(VLOOKUP(L727,Tab_Code_Magasin[],2,0),"")</f>
        <v>CE LA MARSA ERRIADH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73</v>
      </c>
      <c r="T727" s="40" t="str">
        <f t="shared" si="37"/>
        <v>32_A2_2020</v>
      </c>
      <c r="U727" s="40" t="s">
        <v>341</v>
      </c>
      <c r="V727" s="40" t="s">
        <v>350</v>
      </c>
      <c r="W727" s="67" t="s">
        <v>351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317</v>
      </c>
      <c r="B728" s="54" t="s">
        <v>335</v>
      </c>
      <c r="C728" s="42" t="s">
        <v>175</v>
      </c>
      <c r="D728" s="32" t="s">
        <v>21</v>
      </c>
      <c r="E728" s="33" t="s">
        <v>32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32</v>
      </c>
      <c r="M728" s="39" t="str">
        <f>IFERROR(VLOOKUP(L728,Tab_Code_Magasin[],2,0),"")</f>
        <v>CE LA MARSA ERRIADH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73</v>
      </c>
      <c r="T728" s="40" t="str">
        <f t="shared" si="37"/>
        <v>32_A2_2020</v>
      </c>
      <c r="U728" s="40" t="s">
        <v>345</v>
      </c>
      <c r="V728" s="40" t="s">
        <v>352</v>
      </c>
      <c r="W728" s="67" t="s">
        <v>353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317</v>
      </c>
      <c r="B729" s="54" t="s">
        <v>335</v>
      </c>
      <c r="C729" s="31" t="s">
        <v>230</v>
      </c>
      <c r="D729" s="32" t="s">
        <v>21</v>
      </c>
      <c r="E729" s="33" t="s">
        <v>32</v>
      </c>
      <c r="F729" s="22"/>
      <c r="G729" s="34"/>
      <c r="H729" s="35"/>
      <c r="I729" s="36"/>
      <c r="J729" s="36"/>
      <c r="K729" s="37"/>
      <c r="L729" s="38">
        <f>DONNEE!$A$4</f>
        <v>32</v>
      </c>
      <c r="M729" s="39" t="str">
        <f>IFERROR(VLOOKUP(L729,Tab_Code_Magasin[],2,0),"")</f>
        <v>CE LA MARSA ERRIADH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73</v>
      </c>
      <c r="T729" s="40" t="str">
        <f t="shared" si="37"/>
        <v>32_A2_2020</v>
      </c>
      <c r="U729" s="40" t="s">
        <v>348</v>
      </c>
      <c r="V729" s="40" t="s">
        <v>354</v>
      </c>
      <c r="W729" s="67" t="s">
        <v>355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317</v>
      </c>
      <c r="B730" s="54" t="s">
        <v>335</v>
      </c>
      <c r="C730" s="52" t="s">
        <v>356</v>
      </c>
      <c r="D730" s="32" t="s">
        <v>21</v>
      </c>
      <c r="E730" s="33" t="s">
        <v>32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32</v>
      </c>
      <c r="M730" s="39" t="str">
        <f>IFERROR(VLOOKUP(L730,Tab_Code_Magasin[],2,0),"")</f>
        <v>CE LA MARSA ERRIADH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73</v>
      </c>
      <c r="T730" s="40" t="str">
        <f t="shared" si="37"/>
        <v>32_A2_2020</v>
      </c>
      <c r="U730" s="40" t="s">
        <v>351</v>
      </c>
      <c r="V730" s="40" t="s">
        <v>357</v>
      </c>
      <c r="W730" s="67" t="s">
        <v>358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317</v>
      </c>
      <c r="B731" s="54" t="s">
        <v>335</v>
      </c>
      <c r="C731" s="31" t="s">
        <v>283</v>
      </c>
      <c r="D731" s="32" t="s">
        <v>21</v>
      </c>
      <c r="E731" s="33" t="s">
        <v>32</v>
      </c>
      <c r="F731" s="22"/>
      <c r="G731" s="34"/>
      <c r="H731" s="35"/>
      <c r="I731" s="36"/>
      <c r="J731" s="36"/>
      <c r="K731" s="37"/>
      <c r="L731" s="38">
        <f>DONNEE!$A$4</f>
        <v>32</v>
      </c>
      <c r="M731" s="39" t="str">
        <f>IFERROR(VLOOKUP(L731,Tab_Code_Magasin[],2,0),"")</f>
        <v>CE LA MARSA ERRIADH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73</v>
      </c>
      <c r="T731" s="40" t="str">
        <f t="shared" si="37"/>
        <v>32_A2_2020</v>
      </c>
      <c r="U731" s="40" t="s">
        <v>353</v>
      </c>
      <c r="V731" s="40" t="s">
        <v>359</v>
      </c>
      <c r="W731" s="67" t="s">
        <v>360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317</v>
      </c>
      <c r="B732" s="54" t="s">
        <v>335</v>
      </c>
      <c r="C732" s="31" t="s">
        <v>361</v>
      </c>
      <c r="D732" s="32" t="s">
        <v>21</v>
      </c>
      <c r="E732" s="33" t="s">
        <v>32</v>
      </c>
      <c r="F732" s="22"/>
      <c r="G732" s="34"/>
      <c r="H732" s="35"/>
      <c r="I732" s="36"/>
      <c r="J732" s="36"/>
      <c r="K732" s="37"/>
      <c r="L732" s="38">
        <f>DONNEE!$A$4</f>
        <v>32</v>
      </c>
      <c r="M732" s="39" t="str">
        <f>IFERROR(VLOOKUP(L732,Tab_Code_Magasin[],2,0),"")</f>
        <v>CE LA MARSA ERRIADH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73</v>
      </c>
      <c r="T732" s="40" t="str">
        <f t="shared" si="37"/>
        <v>32_A2_2020</v>
      </c>
      <c r="U732" s="40" t="s">
        <v>355</v>
      </c>
      <c r="V732" s="40" t="s">
        <v>362</v>
      </c>
      <c r="W732" s="67" t="s">
        <v>363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317</v>
      </c>
      <c r="B733" s="54" t="s">
        <v>335</v>
      </c>
      <c r="C733" s="42" t="s">
        <v>234</v>
      </c>
      <c r="D733" s="32" t="s">
        <v>21</v>
      </c>
      <c r="E733" s="33" t="s">
        <v>32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32</v>
      </c>
      <c r="M733" s="39" t="str">
        <f>IFERROR(VLOOKUP(L733,Tab_Code_Magasin[],2,0),"")</f>
        <v>CE LA MARSA ERRIADH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73</v>
      </c>
      <c r="T733" s="40" t="str">
        <f t="shared" si="37"/>
        <v>32_A2_2020</v>
      </c>
      <c r="U733" s="40" t="s">
        <v>358</v>
      </c>
      <c r="V733" s="40" t="s">
        <v>364</v>
      </c>
      <c r="W733" s="67" t="s">
        <v>365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317</v>
      </c>
      <c r="B734" s="54" t="s">
        <v>335</v>
      </c>
      <c r="C734" s="42" t="s">
        <v>199</v>
      </c>
      <c r="D734" s="32" t="s">
        <v>21</v>
      </c>
      <c r="E734" s="33" t="s">
        <v>32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32</v>
      </c>
      <c r="M734" s="39" t="str">
        <f>IFERROR(VLOOKUP(L734,Tab_Code_Magasin[],2,0),"")</f>
        <v>CE LA MARSA ERRIADH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73</v>
      </c>
      <c r="T734" s="40" t="str">
        <f t="shared" si="37"/>
        <v>32_A2_2020</v>
      </c>
      <c r="U734" s="40" t="s">
        <v>360</v>
      </c>
      <c r="V734" s="40" t="s">
        <v>366</v>
      </c>
      <c r="W734" s="67" t="s">
        <v>367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317</v>
      </c>
      <c r="B735" s="54" t="s">
        <v>335</v>
      </c>
      <c r="C735" s="42" t="s">
        <v>202</v>
      </c>
      <c r="D735" s="32" t="s">
        <v>21</v>
      </c>
      <c r="E735" s="33" t="s">
        <v>32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32</v>
      </c>
      <c r="M735" s="39" t="str">
        <f>IFERROR(VLOOKUP(L735,Tab_Code_Magasin[],2,0),"")</f>
        <v>CE LA MARSA ERRIADH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73</v>
      </c>
      <c r="T735" s="40" t="str">
        <f t="shared" si="37"/>
        <v>32_A2_2020</v>
      </c>
      <c r="U735" s="40" t="s">
        <v>363</v>
      </c>
      <c r="V735" s="40" t="s">
        <v>368</v>
      </c>
      <c r="W735" s="67" t="s">
        <v>369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317</v>
      </c>
      <c r="B736" s="54" t="s">
        <v>335</v>
      </c>
      <c r="C736" s="31" t="s">
        <v>193</v>
      </c>
      <c r="D736" s="32" t="s">
        <v>21</v>
      </c>
      <c r="E736" s="33" t="s">
        <v>32</v>
      </c>
      <c r="F736" s="22"/>
      <c r="G736" s="34"/>
      <c r="H736" s="35"/>
      <c r="I736" s="36"/>
      <c r="J736" s="36"/>
      <c r="K736" s="37"/>
      <c r="L736" s="38">
        <f>DONNEE!$A$4</f>
        <v>32</v>
      </c>
      <c r="M736" s="39" t="str">
        <f>IFERROR(VLOOKUP(L736,Tab_Code_Magasin[],2,0),"")</f>
        <v>CE LA MARSA ERRIADH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73</v>
      </c>
      <c r="T736" s="40" t="str">
        <f t="shared" si="37"/>
        <v>32_A2_2020</v>
      </c>
      <c r="U736" s="40" t="s">
        <v>365</v>
      </c>
      <c r="V736" s="40" t="s">
        <v>370</v>
      </c>
      <c r="W736" s="67" t="s">
        <v>371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317</v>
      </c>
      <c r="B737" s="54" t="s">
        <v>335</v>
      </c>
      <c r="C737" s="52" t="s">
        <v>158</v>
      </c>
      <c r="D737" s="32" t="s">
        <v>21</v>
      </c>
      <c r="E737" s="33" t="s">
        <v>32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32</v>
      </c>
      <c r="M737" s="39" t="str">
        <f>IFERROR(VLOOKUP(L737,Tab_Code_Magasin[],2,0),"")</f>
        <v>CE LA MARSA ERRIADH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73</v>
      </c>
      <c r="T737" s="40" t="str">
        <f t="shared" si="37"/>
        <v>32_A2_2020</v>
      </c>
      <c r="U737" s="40" t="s">
        <v>367</v>
      </c>
      <c r="V737" s="40" t="s">
        <v>372</v>
      </c>
      <c r="W737" s="67" t="s">
        <v>373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317</v>
      </c>
      <c r="B738" s="54" t="s">
        <v>335</v>
      </c>
      <c r="C738" s="42" t="s">
        <v>205</v>
      </c>
      <c r="D738" s="32" t="s">
        <v>21</v>
      </c>
      <c r="E738" s="33" t="s">
        <v>32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32</v>
      </c>
      <c r="M738" s="39" t="str">
        <f>IFERROR(VLOOKUP(L738,Tab_Code_Magasin[],2,0),"")</f>
        <v>CE LA MARSA ERRIADH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73</v>
      </c>
      <c r="T738" s="40" t="str">
        <f t="shared" si="37"/>
        <v>32_A2_2020</v>
      </c>
      <c r="U738" s="40" t="s">
        <v>369</v>
      </c>
      <c r="V738" s="40" t="s">
        <v>374</v>
      </c>
      <c r="W738" s="67" t="s">
        <v>375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317</v>
      </c>
      <c r="B739" s="54" t="s">
        <v>376</v>
      </c>
      <c r="C739" s="52" t="s">
        <v>209</v>
      </c>
      <c r="D739" s="32" t="s">
        <v>21</v>
      </c>
      <c r="E739" s="33" t="s">
        <v>32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32</v>
      </c>
      <c r="M739" s="39" t="str">
        <f>IFERROR(VLOOKUP(L739,Tab_Code_Magasin[],2,0),"")</f>
        <v>CE LA MARSA ERRIADH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73</v>
      </c>
      <c r="T739" s="40" t="str">
        <f t="shared" si="37"/>
        <v>32_A2_2020</v>
      </c>
      <c r="U739" s="40" t="s">
        <v>375</v>
      </c>
      <c r="V739" s="40" t="s">
        <v>377</v>
      </c>
      <c r="W739" s="67" t="s">
        <v>378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317</v>
      </c>
      <c r="B740" s="54" t="s">
        <v>376</v>
      </c>
      <c r="C740" s="31" t="s">
        <v>379</v>
      </c>
      <c r="D740" s="32" t="s">
        <v>21</v>
      </c>
      <c r="E740" s="33" t="s">
        <v>32</v>
      </c>
      <c r="F740" s="22"/>
      <c r="G740" s="34"/>
      <c r="H740" s="35"/>
      <c r="I740" s="36"/>
      <c r="J740" s="36"/>
      <c r="K740" s="37"/>
      <c r="L740" s="38">
        <f>DONNEE!$A$4</f>
        <v>32</v>
      </c>
      <c r="M740" s="39" t="str">
        <f>IFERROR(VLOOKUP(L740,Tab_Code_Magasin[],2,0),"")</f>
        <v>CE LA MARSA ERRIADH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73</v>
      </c>
      <c r="T740" s="40" t="str">
        <f t="shared" si="37"/>
        <v>32_A2_2020</v>
      </c>
      <c r="U740" s="40" t="s">
        <v>380</v>
      </c>
      <c r="V740" s="40" t="s">
        <v>381</v>
      </c>
      <c r="W740" s="67" t="s">
        <v>382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317</v>
      </c>
      <c r="B741" s="54" t="s">
        <v>376</v>
      </c>
      <c r="C741" s="52" t="s">
        <v>383</v>
      </c>
      <c r="D741" s="32" t="s">
        <v>21</v>
      </c>
      <c r="E741" s="33" t="s">
        <v>32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32</v>
      </c>
      <c r="M741" s="39" t="str">
        <f>IFERROR(VLOOKUP(L741,Tab_Code_Magasin[],2,0),"")</f>
        <v>CE LA MARSA ERRIADH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73</v>
      </c>
      <c r="T741" s="40" t="str">
        <f t="shared" si="37"/>
        <v>32_A2_2020</v>
      </c>
      <c r="U741" s="40" t="s">
        <v>384</v>
      </c>
      <c r="V741" s="40" t="s">
        <v>385</v>
      </c>
      <c r="W741" s="67" t="s">
        <v>386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317</v>
      </c>
      <c r="B742" s="54" t="s">
        <v>376</v>
      </c>
      <c r="C742" s="52" t="s">
        <v>387</v>
      </c>
      <c r="D742" s="32" t="s">
        <v>21</v>
      </c>
      <c r="E742" s="33" t="s">
        <v>32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32</v>
      </c>
      <c r="M742" s="39" t="str">
        <f>IFERROR(VLOOKUP(L742,Tab_Code_Magasin[],2,0),"")</f>
        <v>CE LA MARSA ERRIADH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73</v>
      </c>
      <c r="T742" s="40" t="str">
        <f t="shared" si="37"/>
        <v>32_A2_2020</v>
      </c>
      <c r="U742" s="40" t="s">
        <v>382</v>
      </c>
      <c r="V742" s="40" t="s">
        <v>388</v>
      </c>
      <c r="W742" s="67" t="s">
        <v>389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317</v>
      </c>
      <c r="B743" s="54" t="s">
        <v>376</v>
      </c>
      <c r="C743" s="31" t="s">
        <v>390</v>
      </c>
      <c r="D743" s="32" t="s">
        <v>21</v>
      </c>
      <c r="E743" s="33" t="s">
        <v>32</v>
      </c>
      <c r="F743" s="22"/>
      <c r="G743" s="34"/>
      <c r="H743" s="35"/>
      <c r="I743" s="36"/>
      <c r="J743" s="36"/>
      <c r="K743" s="37"/>
      <c r="L743" s="38">
        <f>DONNEE!$A$4</f>
        <v>32</v>
      </c>
      <c r="M743" s="39" t="str">
        <f>IFERROR(VLOOKUP(L743,Tab_Code_Magasin[],2,0),"")</f>
        <v>CE LA MARSA ERRIADH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73</v>
      </c>
      <c r="T743" s="40" t="str">
        <f t="shared" si="37"/>
        <v>32_A2_2020</v>
      </c>
      <c r="U743" s="40" t="s">
        <v>386</v>
      </c>
      <c r="V743" s="40" t="s">
        <v>391</v>
      </c>
      <c r="W743" s="67" t="s">
        <v>392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317</v>
      </c>
      <c r="B744" s="54" t="s">
        <v>376</v>
      </c>
      <c r="C744" s="31" t="s">
        <v>393</v>
      </c>
      <c r="D744" s="32" t="s">
        <v>21</v>
      </c>
      <c r="E744" s="33" t="s">
        <v>32</v>
      </c>
      <c r="F744" s="22"/>
      <c r="G744" s="34"/>
      <c r="H744" s="35"/>
      <c r="I744" s="36"/>
      <c r="J744" s="36"/>
      <c r="K744" s="37"/>
      <c r="L744" s="38">
        <f>DONNEE!$A$4</f>
        <v>32</v>
      </c>
      <c r="M744" s="39" t="str">
        <f>IFERROR(VLOOKUP(L744,Tab_Code_Magasin[],2,0),"")</f>
        <v>CE LA MARSA ERRIADH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73</v>
      </c>
      <c r="T744" s="40" t="str">
        <f t="shared" si="37"/>
        <v>32_A2_2020</v>
      </c>
      <c r="U744" s="40" t="s">
        <v>394</v>
      </c>
      <c r="V744" s="40" t="s">
        <v>395</v>
      </c>
      <c r="W744" s="67" t="s">
        <v>396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317</v>
      </c>
      <c r="B745" s="54" t="s">
        <v>376</v>
      </c>
      <c r="C745" s="31" t="s">
        <v>292</v>
      </c>
      <c r="D745" s="32" t="s">
        <v>21</v>
      </c>
      <c r="E745" s="33" t="s">
        <v>32</v>
      </c>
      <c r="F745" s="22"/>
      <c r="G745" s="34"/>
      <c r="H745" s="35"/>
      <c r="I745" s="36"/>
      <c r="J745" s="36"/>
      <c r="K745" s="37"/>
      <c r="L745" s="38">
        <f>DONNEE!$A$4</f>
        <v>32</v>
      </c>
      <c r="M745" s="39" t="str">
        <f>IFERROR(VLOOKUP(L745,Tab_Code_Magasin[],2,0),"")</f>
        <v>CE LA MARSA ERRIADH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73</v>
      </c>
      <c r="T745" s="40" t="str">
        <f t="shared" si="37"/>
        <v>32_A2_2020</v>
      </c>
      <c r="U745" s="40" t="s">
        <v>389</v>
      </c>
      <c r="V745" s="40" t="s">
        <v>397</v>
      </c>
      <c r="W745" s="67" t="s">
        <v>398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317</v>
      </c>
      <c r="B746" s="54" t="s">
        <v>376</v>
      </c>
      <c r="C746" s="31" t="s">
        <v>212</v>
      </c>
      <c r="D746" s="32" t="s">
        <v>21</v>
      </c>
      <c r="E746" s="33" t="s">
        <v>32</v>
      </c>
      <c r="F746" s="22"/>
      <c r="G746" s="34"/>
      <c r="H746" s="35"/>
      <c r="I746" s="36"/>
      <c r="J746" s="36"/>
      <c r="K746" s="37"/>
      <c r="L746" s="38">
        <f>DONNEE!$A$4</f>
        <v>32</v>
      </c>
      <c r="M746" s="39" t="str">
        <f>IFERROR(VLOOKUP(L746,Tab_Code_Magasin[],2,0),"")</f>
        <v>CE LA MARSA ERRIADH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73</v>
      </c>
      <c r="T746" s="40" t="str">
        <f t="shared" si="37"/>
        <v>32_A2_2020</v>
      </c>
      <c r="U746" s="40" t="s">
        <v>392</v>
      </c>
      <c r="V746" s="40" t="s">
        <v>399</v>
      </c>
      <c r="W746" s="67" t="s">
        <v>400</v>
      </c>
      <c r="X746" s="57" t="s">
        <v>171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317</v>
      </c>
      <c r="B747" s="54" t="s">
        <v>114</v>
      </c>
      <c r="C747" s="31" t="s">
        <v>401</v>
      </c>
      <c r="D747" s="32" t="s">
        <v>21</v>
      </c>
      <c r="E747" s="33" t="s">
        <v>32</v>
      </c>
      <c r="F747" s="22"/>
      <c r="G747" s="34"/>
      <c r="H747" s="35"/>
      <c r="I747" s="36"/>
      <c r="J747" s="36"/>
      <c r="K747" s="37"/>
      <c r="L747" s="38">
        <f>DONNEE!$A$4</f>
        <v>32</v>
      </c>
      <c r="M747" s="39" t="str">
        <f>IFERROR(VLOOKUP(L747,Tab_Code_Magasin[],2,0),"")</f>
        <v>CE LA MARSA ERRIADH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73</v>
      </c>
      <c r="T747" s="40" t="str">
        <f t="shared" si="37"/>
        <v>32_A2_2020</v>
      </c>
      <c r="U747" s="40" t="s">
        <v>400</v>
      </c>
      <c r="V747" s="40" t="s">
        <v>402</v>
      </c>
      <c r="W747" s="67" t="s">
        <v>403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317</v>
      </c>
      <c r="B748" s="54" t="s">
        <v>114</v>
      </c>
      <c r="C748" s="31" t="s">
        <v>404</v>
      </c>
      <c r="D748" s="32" t="s">
        <v>21</v>
      </c>
      <c r="E748" s="33" t="s">
        <v>32</v>
      </c>
      <c r="F748" s="22"/>
      <c r="G748" s="34"/>
      <c r="H748" s="35"/>
      <c r="I748" s="36"/>
      <c r="J748" s="36"/>
      <c r="K748" s="37"/>
      <c r="L748" s="38">
        <f>DONNEE!$A$4</f>
        <v>32</v>
      </c>
      <c r="M748" s="39" t="str">
        <f>IFERROR(VLOOKUP(L748,Tab_Code_Magasin[],2,0),"")</f>
        <v>CE LA MARSA ERRIADH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73</v>
      </c>
      <c r="T748" s="40" t="str">
        <f t="shared" si="37"/>
        <v>32_A2_2020</v>
      </c>
      <c r="U748" s="40" t="s">
        <v>405</v>
      </c>
      <c r="V748" s="40" t="s">
        <v>406</v>
      </c>
      <c r="W748" s="67" t="s">
        <v>407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317</v>
      </c>
      <c r="B749" s="54" t="s">
        <v>114</v>
      </c>
      <c r="C749" s="31" t="s">
        <v>310</v>
      </c>
      <c r="D749" s="32" t="s">
        <v>21</v>
      </c>
      <c r="E749" s="33" t="s">
        <v>32</v>
      </c>
      <c r="F749" s="22"/>
      <c r="G749" s="34"/>
      <c r="H749" s="35"/>
      <c r="I749" s="36"/>
      <c r="J749" s="36"/>
      <c r="K749" s="37"/>
      <c r="L749" s="38">
        <f>DONNEE!$A$4</f>
        <v>32</v>
      </c>
      <c r="M749" s="39" t="str">
        <f>IFERROR(VLOOKUP(L749,Tab_Code_Magasin[],2,0),"")</f>
        <v>CE LA MARSA ERRIADH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73</v>
      </c>
      <c r="T749" s="40" t="str">
        <f t="shared" si="37"/>
        <v>32_A2_2020</v>
      </c>
      <c r="U749" s="40" t="s">
        <v>408</v>
      </c>
      <c r="V749" s="40" t="s">
        <v>409</v>
      </c>
      <c r="W749" s="67" t="s">
        <v>410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317</v>
      </c>
      <c r="B750" s="54" t="s">
        <v>114</v>
      </c>
      <c r="C750" s="42" t="s">
        <v>411</v>
      </c>
      <c r="D750" s="32" t="s">
        <v>21</v>
      </c>
      <c r="E750" s="33" t="s">
        <v>32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32</v>
      </c>
      <c r="M750" s="39" t="str">
        <f>IFERROR(VLOOKUP(L750,Tab_Code_Magasin[],2,0),"")</f>
        <v>CE LA MARSA ERRIADH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73</v>
      </c>
      <c r="T750" s="40" t="str">
        <f t="shared" si="37"/>
        <v>32_A2_2020</v>
      </c>
      <c r="U750" s="40" t="s">
        <v>403</v>
      </c>
      <c r="V750" s="40" t="s">
        <v>412</v>
      </c>
      <c r="W750" s="67" t="s">
        <v>413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317</v>
      </c>
      <c r="B751" s="54" t="s">
        <v>114</v>
      </c>
      <c r="C751" s="31" t="s">
        <v>414</v>
      </c>
      <c r="D751" s="32" t="s">
        <v>21</v>
      </c>
      <c r="E751" s="33" t="s">
        <v>32</v>
      </c>
      <c r="F751" s="22"/>
      <c r="G751" s="34"/>
      <c r="H751" s="35"/>
      <c r="I751" s="36"/>
      <c r="J751" s="36"/>
      <c r="K751" s="37"/>
      <c r="L751" s="38">
        <f>DONNEE!$A$4</f>
        <v>32</v>
      </c>
      <c r="M751" s="39" t="str">
        <f>IFERROR(VLOOKUP(L751,Tab_Code_Magasin[],2,0),"")</f>
        <v>CE LA MARSA ERRIADH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73</v>
      </c>
      <c r="T751" s="40" t="str">
        <f t="shared" si="37"/>
        <v>32_A2_2020</v>
      </c>
      <c r="U751" s="40" t="s">
        <v>407</v>
      </c>
      <c r="V751" s="40" t="s">
        <v>415</v>
      </c>
      <c r="W751" s="67" t="s">
        <v>416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317</v>
      </c>
      <c r="B752" s="54" t="s">
        <v>114</v>
      </c>
      <c r="C752" s="31" t="s">
        <v>417</v>
      </c>
      <c r="D752" s="32" t="s">
        <v>21</v>
      </c>
      <c r="E752" s="33" t="s">
        <v>32</v>
      </c>
      <c r="F752" s="22"/>
      <c r="G752" s="34"/>
      <c r="H752" s="35"/>
      <c r="I752" s="36"/>
      <c r="J752" s="36"/>
      <c r="K752" s="37"/>
      <c r="L752" s="38">
        <f>DONNEE!$A$4</f>
        <v>32</v>
      </c>
      <c r="M752" s="39" t="str">
        <f>IFERROR(VLOOKUP(L752,Tab_Code_Magasin[],2,0),"")</f>
        <v>CE LA MARSA ERRIADH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73</v>
      </c>
      <c r="T752" s="40" t="str">
        <f t="shared" si="37"/>
        <v>32_A2_2020</v>
      </c>
      <c r="U752" s="40" t="s">
        <v>410</v>
      </c>
      <c r="V752" s="40" t="s">
        <v>418</v>
      </c>
      <c r="W752" s="67" t="s">
        <v>419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317</v>
      </c>
      <c r="B753" s="54" t="s">
        <v>114</v>
      </c>
      <c r="C753" s="31" t="s">
        <v>124</v>
      </c>
      <c r="D753" s="32" t="s">
        <v>21</v>
      </c>
      <c r="E753" s="33" t="s">
        <v>32</v>
      </c>
      <c r="F753" s="22"/>
      <c r="G753" s="34"/>
      <c r="H753" s="35"/>
      <c r="I753" s="36"/>
      <c r="J753" s="36"/>
      <c r="K753" s="37"/>
      <c r="L753" s="38">
        <f>DONNEE!$A$4</f>
        <v>32</v>
      </c>
      <c r="M753" s="39" t="str">
        <f>IFERROR(VLOOKUP(L753,Tab_Code_Magasin[],2,0),"")</f>
        <v>CE LA MARSA ERRIADH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73</v>
      </c>
      <c r="T753" s="40" t="str">
        <f t="shared" si="37"/>
        <v>32_A2_2020</v>
      </c>
      <c r="U753" s="40" t="s">
        <v>413</v>
      </c>
      <c r="V753" s="40" t="s">
        <v>420</v>
      </c>
      <c r="W753" s="67" t="s">
        <v>421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317</v>
      </c>
      <c r="B754" s="31" t="s">
        <v>127</v>
      </c>
      <c r="C754" s="31" t="s">
        <v>128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32</v>
      </c>
      <c r="M754" s="39" t="str">
        <f>IFERROR(VLOOKUP(L754,Tab_Code_Magasin[],2,0),"")</f>
        <v>CE LA MARSA ERRIADH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73</v>
      </c>
      <c r="T754" s="40" t="str">
        <f t="shared" si="37"/>
        <v>32_A2_2020</v>
      </c>
      <c r="U754" s="40" t="s">
        <v>416</v>
      </c>
      <c r="V754" s="40" t="s">
        <v>422</v>
      </c>
      <c r="W754" s="67" t="s">
        <v>423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424</v>
      </c>
      <c r="B755" s="54" t="s">
        <v>132</v>
      </c>
      <c r="C755" s="51" t="s">
        <v>425</v>
      </c>
      <c r="D755" s="32" t="s">
        <v>21</v>
      </c>
      <c r="E755" s="33" t="s">
        <v>32</v>
      </c>
      <c r="F755" s="22"/>
      <c r="G755" s="34"/>
      <c r="H755" s="35"/>
      <c r="I755" s="36"/>
      <c r="J755" s="36"/>
      <c r="K755" s="37"/>
      <c r="L755" s="38">
        <f>DONNEE!$A$4</f>
        <v>32</v>
      </c>
      <c r="M755" s="39" t="str">
        <f>IFERROR(VLOOKUP(L755,Tab_Code_Magasin[],2,0),"")</f>
        <v>CE LA MARSA ERRIADH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73</v>
      </c>
      <c r="T755" s="40" t="str">
        <f t="shared" si="37"/>
        <v>32_A2_2020</v>
      </c>
      <c r="U755" s="40" t="s">
        <v>426</v>
      </c>
      <c r="V755" s="40" t="s">
        <v>427</v>
      </c>
      <c r="W755" s="67" t="s">
        <v>428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424</v>
      </c>
      <c r="B756" s="54" t="s">
        <v>132</v>
      </c>
      <c r="C756" s="51" t="s">
        <v>142</v>
      </c>
      <c r="D756" s="32" t="s">
        <v>21</v>
      </c>
      <c r="E756" s="33" t="s">
        <v>32</v>
      </c>
      <c r="F756" s="22"/>
      <c r="G756" s="34"/>
      <c r="H756" s="35"/>
      <c r="I756" s="36"/>
      <c r="J756" s="36"/>
      <c r="K756" s="37"/>
      <c r="L756" s="38">
        <f>DONNEE!$A$4</f>
        <v>32</v>
      </c>
      <c r="M756" s="39" t="str">
        <f>IFERROR(VLOOKUP(L756,Tab_Code_Magasin[],2,0),"")</f>
        <v>CE LA MARSA ERRIADH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73</v>
      </c>
      <c r="T756" s="40" t="str">
        <f t="shared" si="37"/>
        <v>32_A2_2020</v>
      </c>
      <c r="U756" s="40" t="s">
        <v>429</v>
      </c>
      <c r="V756" s="40" t="s">
        <v>430</v>
      </c>
      <c r="W756" s="67" t="s">
        <v>431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424</v>
      </c>
      <c r="B757" s="54" t="s">
        <v>132</v>
      </c>
      <c r="C757" s="51" t="s">
        <v>432</v>
      </c>
      <c r="D757" s="32" t="s">
        <v>21</v>
      </c>
      <c r="E757" s="33" t="s">
        <v>32</v>
      </c>
      <c r="F757" s="22"/>
      <c r="G757" s="34"/>
      <c r="H757" s="35"/>
      <c r="I757" s="36"/>
      <c r="J757" s="36"/>
      <c r="K757" s="37"/>
      <c r="L757" s="38">
        <f>DONNEE!$A$4</f>
        <v>32</v>
      </c>
      <c r="M757" s="39" t="str">
        <f>IFERROR(VLOOKUP(L757,Tab_Code_Magasin[],2,0),"")</f>
        <v>CE LA MARSA ERRIADH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73</v>
      </c>
      <c r="T757" s="40" t="str">
        <f t="shared" si="37"/>
        <v>32_A2_2020</v>
      </c>
      <c r="U757" s="40" t="s">
        <v>433</v>
      </c>
      <c r="V757" s="40" t="s">
        <v>434</v>
      </c>
      <c r="W757" s="67" t="s">
        <v>435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424</v>
      </c>
      <c r="B758" s="54" t="s">
        <v>132</v>
      </c>
      <c r="C758" s="51" t="s">
        <v>145</v>
      </c>
      <c r="D758" s="32" t="s">
        <v>21</v>
      </c>
      <c r="E758" s="33" t="s">
        <v>32</v>
      </c>
      <c r="F758" s="22"/>
      <c r="G758" s="34"/>
      <c r="H758" s="35"/>
      <c r="I758" s="36"/>
      <c r="J758" s="36"/>
      <c r="K758" s="37"/>
      <c r="L758" s="38">
        <f>DONNEE!$A$4</f>
        <v>32</v>
      </c>
      <c r="M758" s="39" t="str">
        <f>IFERROR(VLOOKUP(L758,Tab_Code_Magasin[],2,0),"")</f>
        <v>CE LA MARSA ERRIADH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73</v>
      </c>
      <c r="T758" s="40" t="str">
        <f t="shared" si="37"/>
        <v>32_A2_2020</v>
      </c>
      <c r="U758" s="40" t="s">
        <v>428</v>
      </c>
      <c r="V758" s="40" t="s">
        <v>436</v>
      </c>
      <c r="W758" s="67" t="s">
        <v>437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424</v>
      </c>
      <c r="B759" s="54" t="s">
        <v>132</v>
      </c>
      <c r="C759" s="53" t="s">
        <v>438</v>
      </c>
      <c r="D759" s="32" t="s">
        <v>21</v>
      </c>
      <c r="E759" s="33" t="s">
        <v>32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32</v>
      </c>
      <c r="M759" s="39" t="str">
        <f>IFERROR(VLOOKUP(L759,Tab_Code_Magasin[],2,0),"")</f>
        <v>CE LA MARSA ERRIADH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73</v>
      </c>
      <c r="T759" s="40" t="str">
        <f t="shared" si="37"/>
        <v>32_A2_2020</v>
      </c>
      <c r="U759" s="40" t="s">
        <v>431</v>
      </c>
      <c r="V759" s="40" t="s">
        <v>439</v>
      </c>
      <c r="W759" s="67" t="s">
        <v>440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424</v>
      </c>
      <c r="B760" s="54" t="s">
        <v>132</v>
      </c>
      <c r="C760" s="51" t="s">
        <v>441</v>
      </c>
      <c r="D760" s="32" t="s">
        <v>21</v>
      </c>
      <c r="E760" s="33" t="s">
        <v>32</v>
      </c>
      <c r="F760" s="22"/>
      <c r="G760" s="34"/>
      <c r="H760" s="35"/>
      <c r="I760" s="36"/>
      <c r="J760" s="36"/>
      <c r="K760" s="37"/>
      <c r="L760" s="38">
        <f>DONNEE!$A$4</f>
        <v>32</v>
      </c>
      <c r="M760" s="39" t="str">
        <f>IFERROR(VLOOKUP(L760,Tab_Code_Magasin[],2,0),"")</f>
        <v>CE LA MARSA ERRIADH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73</v>
      </c>
      <c r="T760" s="40" t="str">
        <f t="shared" si="37"/>
        <v>32_A2_2020</v>
      </c>
      <c r="U760" s="40" t="s">
        <v>435</v>
      </c>
      <c r="V760" s="40" t="s">
        <v>442</v>
      </c>
      <c r="W760" s="67" t="s">
        <v>443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424</v>
      </c>
      <c r="B761" s="54" t="s">
        <v>132</v>
      </c>
      <c r="C761" s="44" t="s">
        <v>261</v>
      </c>
      <c r="D761" s="32" t="s">
        <v>21</v>
      </c>
      <c r="E761" s="33" t="s">
        <v>32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32</v>
      </c>
      <c r="M761" s="39" t="str">
        <f>IFERROR(VLOOKUP(L761,Tab_Code_Magasin[],2,0),"")</f>
        <v>CE LA MARSA ERRIADH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73</v>
      </c>
      <c r="T761" s="40" t="str">
        <f t="shared" si="37"/>
        <v>32_A2_2020</v>
      </c>
      <c r="U761" s="40" t="s">
        <v>437</v>
      </c>
      <c r="V761" s="40" t="s">
        <v>444</v>
      </c>
      <c r="W761" s="67" t="s">
        <v>445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424</v>
      </c>
      <c r="B762" s="54" t="s">
        <v>132</v>
      </c>
      <c r="C762" s="51" t="s">
        <v>446</v>
      </c>
      <c r="D762" s="32" t="s">
        <v>21</v>
      </c>
      <c r="E762" s="33" t="s">
        <v>32</v>
      </c>
      <c r="F762" s="22"/>
      <c r="G762" s="34"/>
      <c r="H762" s="35"/>
      <c r="I762" s="36"/>
      <c r="J762" s="36"/>
      <c r="K762" s="37"/>
      <c r="L762" s="38">
        <f>DONNEE!$A$4</f>
        <v>32</v>
      </c>
      <c r="M762" s="39" t="str">
        <f>IFERROR(VLOOKUP(L762,Tab_Code_Magasin[],2,0),"")</f>
        <v>CE LA MARSA ERRIADH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73</v>
      </c>
      <c r="T762" s="40" t="str">
        <f t="shared" si="37"/>
        <v>32_A2_2020</v>
      </c>
      <c r="U762" s="40" t="s">
        <v>440</v>
      </c>
      <c r="V762" s="40" t="s">
        <v>447</v>
      </c>
      <c r="W762" s="67" t="s">
        <v>448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424</v>
      </c>
      <c r="B763" s="54" t="s">
        <v>449</v>
      </c>
      <c r="C763" s="31" t="s">
        <v>450</v>
      </c>
      <c r="D763" s="32" t="s">
        <v>21</v>
      </c>
      <c r="E763" s="33" t="s">
        <v>32</v>
      </c>
      <c r="F763" s="22"/>
      <c r="G763" s="34"/>
      <c r="H763" s="35"/>
      <c r="I763" s="36"/>
      <c r="J763" s="36"/>
      <c r="K763" s="37"/>
      <c r="L763" s="38">
        <f>DONNEE!$A$4</f>
        <v>32</v>
      </c>
      <c r="M763" s="39" t="str">
        <f>IFERROR(VLOOKUP(L763,Tab_Code_Magasin[],2,0),"")</f>
        <v>CE LA MARSA ERRIADH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73</v>
      </c>
      <c r="T763" s="40" t="str">
        <f t="shared" si="37"/>
        <v>32_A2_2020</v>
      </c>
      <c r="U763" s="40" t="s">
        <v>451</v>
      </c>
      <c r="V763" s="40" t="s">
        <v>452</v>
      </c>
      <c r="W763" s="67" t="s">
        <v>453</v>
      </c>
      <c r="X763" s="57" t="s">
        <v>171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424</v>
      </c>
      <c r="B764" s="54" t="s">
        <v>449</v>
      </c>
      <c r="C764" s="31" t="s">
        <v>161</v>
      </c>
      <c r="D764" s="32" t="s">
        <v>21</v>
      </c>
      <c r="E764" s="33" t="s">
        <v>32</v>
      </c>
      <c r="F764" s="22"/>
      <c r="G764" s="34"/>
      <c r="H764" s="35"/>
      <c r="I764" s="36"/>
      <c r="J764" s="36"/>
      <c r="K764" s="37"/>
      <c r="L764" s="38">
        <f>DONNEE!$A$4</f>
        <v>32</v>
      </c>
      <c r="M764" s="39" t="str">
        <f>IFERROR(VLOOKUP(L764,Tab_Code_Magasin[],2,0),"")</f>
        <v>CE LA MARSA ERRIADH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73</v>
      </c>
      <c r="T764" s="40" t="str">
        <f t="shared" si="37"/>
        <v>32_A2_2020</v>
      </c>
      <c r="U764" s="40" t="s">
        <v>454</v>
      </c>
      <c r="V764" s="40" t="s">
        <v>455</v>
      </c>
      <c r="W764" s="67" t="s">
        <v>456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424</v>
      </c>
      <c r="B765" s="54" t="s">
        <v>449</v>
      </c>
      <c r="C765" s="31" t="s">
        <v>457</v>
      </c>
      <c r="D765" s="32" t="s">
        <v>21</v>
      </c>
      <c r="E765" s="33" t="s">
        <v>32</v>
      </c>
      <c r="F765" s="22"/>
      <c r="G765" s="34"/>
      <c r="H765" s="35"/>
      <c r="I765" s="36"/>
      <c r="J765" s="36"/>
      <c r="K765" s="37"/>
      <c r="L765" s="38">
        <f>DONNEE!$A$4</f>
        <v>32</v>
      </c>
      <c r="M765" s="39" t="str">
        <f>IFERROR(VLOOKUP(L765,Tab_Code_Magasin[],2,0),"")</f>
        <v>CE LA MARSA ERRIADH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73</v>
      </c>
      <c r="T765" s="40" t="str">
        <f t="shared" si="37"/>
        <v>32_A2_2020</v>
      </c>
      <c r="U765" s="40" t="s">
        <v>458</v>
      </c>
      <c r="V765" s="40" t="s">
        <v>459</v>
      </c>
      <c r="W765" s="67" t="s">
        <v>460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424</v>
      </c>
      <c r="B766" s="54" t="s">
        <v>449</v>
      </c>
      <c r="C766" s="31" t="s">
        <v>461</v>
      </c>
      <c r="D766" s="32" t="s">
        <v>21</v>
      </c>
      <c r="E766" s="33" t="s">
        <v>32</v>
      </c>
      <c r="F766" s="22"/>
      <c r="G766" s="34"/>
      <c r="H766" s="35"/>
      <c r="I766" s="36"/>
      <c r="J766" s="36"/>
      <c r="K766" s="37"/>
      <c r="L766" s="38">
        <f>DONNEE!$A$4</f>
        <v>32</v>
      </c>
      <c r="M766" s="39" t="str">
        <f>IFERROR(VLOOKUP(L766,Tab_Code_Magasin[],2,0),"")</f>
        <v>CE LA MARSA ERRIADH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73</v>
      </c>
      <c r="T766" s="40" t="str">
        <f t="shared" si="37"/>
        <v>32_A2_2020</v>
      </c>
      <c r="U766" s="40" t="s">
        <v>453</v>
      </c>
      <c r="V766" s="40" t="s">
        <v>462</v>
      </c>
      <c r="W766" s="67" t="s">
        <v>463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424</v>
      </c>
      <c r="B767" s="54" t="s">
        <v>449</v>
      </c>
      <c r="C767" s="52" t="s">
        <v>158</v>
      </c>
      <c r="D767" s="32" t="s">
        <v>21</v>
      </c>
      <c r="E767" s="33" t="s">
        <v>32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32</v>
      </c>
      <c r="M767" s="39" t="str">
        <f>IFERROR(VLOOKUP(L767,Tab_Code_Magasin[],2,0),"")</f>
        <v>CE LA MARSA ERRIADH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73</v>
      </c>
      <c r="T767" s="40" t="str">
        <f t="shared" si="37"/>
        <v>32_A2_2020</v>
      </c>
      <c r="U767" s="40" t="s">
        <v>456</v>
      </c>
      <c r="V767" s="40" t="s">
        <v>464</v>
      </c>
      <c r="W767" s="67" t="s">
        <v>465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424</v>
      </c>
      <c r="B768" s="54" t="s">
        <v>449</v>
      </c>
      <c r="C768" s="31" t="s">
        <v>187</v>
      </c>
      <c r="D768" s="32" t="s">
        <v>21</v>
      </c>
      <c r="E768" s="33" t="s">
        <v>32</v>
      </c>
      <c r="F768" s="22"/>
      <c r="G768" s="34"/>
      <c r="H768" s="35"/>
      <c r="I768" s="36"/>
      <c r="J768" s="36"/>
      <c r="K768" s="37"/>
      <c r="L768" s="38">
        <f>DONNEE!$A$4</f>
        <v>32</v>
      </c>
      <c r="M768" s="39" t="str">
        <f>IFERROR(VLOOKUP(L768,Tab_Code_Magasin[],2,0),"")</f>
        <v>CE LA MARSA ERRIADH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73</v>
      </c>
      <c r="T768" s="40" t="str">
        <f t="shared" si="37"/>
        <v>32_A2_2020</v>
      </c>
      <c r="U768" s="40" t="s">
        <v>460</v>
      </c>
      <c r="V768" s="40" t="s">
        <v>466</v>
      </c>
      <c r="W768" s="67" t="s">
        <v>467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424</v>
      </c>
      <c r="B769" s="54" t="s">
        <v>449</v>
      </c>
      <c r="C769" s="54" t="s">
        <v>468</v>
      </c>
      <c r="D769" s="32" t="s">
        <v>21</v>
      </c>
      <c r="E769" s="33" t="s">
        <v>32</v>
      </c>
      <c r="F769" s="22"/>
      <c r="G769" s="34"/>
      <c r="H769" s="35"/>
      <c r="I769" s="36"/>
      <c r="J769" s="36"/>
      <c r="K769" s="37"/>
      <c r="L769" s="38">
        <f>DONNEE!$A$4</f>
        <v>32</v>
      </c>
      <c r="M769" s="39" t="str">
        <f>IFERROR(VLOOKUP(L769,Tab_Code_Magasin[],2,0),"")</f>
        <v>CE LA MARSA ERRIADH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73</v>
      </c>
      <c r="T769" s="40" t="str">
        <f t="shared" si="37"/>
        <v>32_A2_2020</v>
      </c>
      <c r="U769" s="40" t="s">
        <v>463</v>
      </c>
      <c r="V769" s="40" t="s">
        <v>469</v>
      </c>
      <c r="W769" s="67" t="s">
        <v>470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424</v>
      </c>
      <c r="B770" s="54" t="s">
        <v>449</v>
      </c>
      <c r="C770" s="54" t="s">
        <v>471</v>
      </c>
      <c r="D770" s="32" t="s">
        <v>21</v>
      </c>
      <c r="E770" s="33" t="s">
        <v>32</v>
      </c>
      <c r="F770" s="22"/>
      <c r="G770" s="34"/>
      <c r="H770" s="35"/>
      <c r="I770" s="36"/>
      <c r="J770" s="36"/>
      <c r="K770" s="37"/>
      <c r="L770" s="38">
        <f>DONNEE!$A$4</f>
        <v>32</v>
      </c>
      <c r="M770" s="39" t="str">
        <f>IFERROR(VLOOKUP(L770,Tab_Code_Magasin[],2,0),"")</f>
        <v>CE LA MARSA ERRIADH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73</v>
      </c>
      <c r="T770" s="40" t="str">
        <f t="shared" si="37"/>
        <v>32_A2_2020</v>
      </c>
      <c r="U770" s="40" t="s">
        <v>465</v>
      </c>
      <c r="V770" s="40" t="s">
        <v>472</v>
      </c>
      <c r="W770" s="67" t="s">
        <v>473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424</v>
      </c>
      <c r="B771" s="54" t="s">
        <v>449</v>
      </c>
      <c r="C771" s="31" t="s">
        <v>474</v>
      </c>
      <c r="D771" s="32" t="s">
        <v>21</v>
      </c>
      <c r="E771" s="33" t="s">
        <v>32</v>
      </c>
      <c r="F771" s="22"/>
      <c r="G771" s="34"/>
      <c r="H771" s="35"/>
      <c r="I771" s="36"/>
      <c r="J771" s="36"/>
      <c r="K771" s="37"/>
      <c r="L771" s="38">
        <f>DONNEE!$A$4</f>
        <v>32</v>
      </c>
      <c r="M771" s="39" t="str">
        <f>IFERROR(VLOOKUP(L771,Tab_Code_Magasin[],2,0),"")</f>
        <v>CE LA MARSA ERRIADH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73</v>
      </c>
      <c r="T771" s="40" t="str">
        <f t="shared" si="37"/>
        <v>32_A2_2020</v>
      </c>
      <c r="U771" s="40" t="s">
        <v>473</v>
      </c>
      <c r="V771" s="40" t="s">
        <v>475</v>
      </c>
      <c r="W771" s="67" t="s">
        <v>476</v>
      </c>
      <c r="X771" s="57" t="s">
        <v>477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424</v>
      </c>
      <c r="B772" s="54" t="s">
        <v>449</v>
      </c>
      <c r="C772" s="31" t="s">
        <v>361</v>
      </c>
      <c r="D772" s="32" t="s">
        <v>21</v>
      </c>
      <c r="E772" s="33" t="s">
        <v>32</v>
      </c>
      <c r="F772" s="22"/>
      <c r="G772" s="34"/>
      <c r="H772" s="35"/>
      <c r="I772" s="36"/>
      <c r="J772" s="36"/>
      <c r="K772" s="37"/>
      <c r="L772" s="38">
        <f>DONNEE!$A$4</f>
        <v>32</v>
      </c>
      <c r="M772" s="39" t="str">
        <f>IFERROR(VLOOKUP(L772,Tab_Code_Magasin[],2,0),"")</f>
        <v>CE LA MARSA ERRIADH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73</v>
      </c>
      <c r="T772" s="40" t="str">
        <f t="shared" si="37"/>
        <v>32_A2_2020</v>
      </c>
      <c r="U772" s="40" t="s">
        <v>467</v>
      </c>
      <c r="V772" s="40" t="s">
        <v>478</v>
      </c>
      <c r="W772" s="67" t="s">
        <v>479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424</v>
      </c>
      <c r="B773" s="54" t="s">
        <v>449</v>
      </c>
      <c r="C773" s="56" t="s">
        <v>480</v>
      </c>
      <c r="D773" s="32" t="s">
        <v>21</v>
      </c>
      <c r="E773" s="33" t="s">
        <v>32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32</v>
      </c>
      <c r="M773" s="39" t="str">
        <f>IFERROR(VLOOKUP(L773,Tab_Code_Magasin[],2,0),"")</f>
        <v>CE LA MARSA ERRIADH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73</v>
      </c>
      <c r="T773" s="40" t="str">
        <f t="shared" si="37"/>
        <v>32_A2_2020</v>
      </c>
      <c r="U773" s="40" t="s">
        <v>470</v>
      </c>
      <c r="V773" s="40" t="s">
        <v>481</v>
      </c>
      <c r="W773" s="67" t="s">
        <v>482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424</v>
      </c>
      <c r="B774" s="54" t="s">
        <v>449</v>
      </c>
      <c r="C774" s="42" t="s">
        <v>483</v>
      </c>
      <c r="D774" s="32" t="s">
        <v>21</v>
      </c>
      <c r="E774" s="33" t="s">
        <v>32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32</v>
      </c>
      <c r="M774" s="39" t="str">
        <f>IFERROR(VLOOKUP(L774,Tab_Code_Magasin[],2,0),"")</f>
        <v>CE LA MARSA ERRIADH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73</v>
      </c>
      <c r="T774" s="40" t="str">
        <f t="shared" si="37"/>
        <v>32_A2_2020</v>
      </c>
      <c r="U774" s="40" t="s">
        <v>479</v>
      </c>
      <c r="V774" s="40" t="s">
        <v>484</v>
      </c>
      <c r="W774" s="67" t="s">
        <v>485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424</v>
      </c>
      <c r="B775" s="54" t="s">
        <v>449</v>
      </c>
      <c r="C775" s="44" t="s">
        <v>486</v>
      </c>
      <c r="D775" s="32" t="s">
        <v>21</v>
      </c>
      <c r="E775" s="33" t="s">
        <v>32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32</v>
      </c>
      <c r="M775" s="39" t="str">
        <f>IFERROR(VLOOKUP(L775,Tab_Code_Magasin[],2,0),"")</f>
        <v>CE LA MARSA ERRIADH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73</v>
      </c>
      <c r="T775" s="40" t="str">
        <f t="shared" si="37"/>
        <v>32_A2_2020</v>
      </c>
      <c r="U775" s="40" t="s">
        <v>482</v>
      </c>
      <c r="V775" s="40" t="s">
        <v>487</v>
      </c>
      <c r="W775" s="67" t="s">
        <v>488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424</v>
      </c>
      <c r="B776" s="54" t="s">
        <v>449</v>
      </c>
      <c r="C776" s="42" t="s">
        <v>234</v>
      </c>
      <c r="D776" s="32" t="s">
        <v>21</v>
      </c>
      <c r="E776" s="33" t="s">
        <v>32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32</v>
      </c>
      <c r="M776" s="39" t="str">
        <f>IFERROR(VLOOKUP(L776,Tab_Code_Magasin[],2,0),"")</f>
        <v>CE LA MARSA ERRIADH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73</v>
      </c>
      <c r="T776" s="40" t="str">
        <f t="shared" si="37"/>
        <v>32_A2_2020</v>
      </c>
      <c r="U776" s="40" t="s">
        <v>476</v>
      </c>
      <c r="V776" s="40" t="s">
        <v>489</v>
      </c>
      <c r="W776" s="67" t="s">
        <v>490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424</v>
      </c>
      <c r="B777" s="54" t="s">
        <v>449</v>
      </c>
      <c r="C777" s="42" t="s">
        <v>199</v>
      </c>
      <c r="D777" s="32" t="s">
        <v>21</v>
      </c>
      <c r="E777" s="33" t="s">
        <v>32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32</v>
      </c>
      <c r="M777" s="39" t="str">
        <f>IFERROR(VLOOKUP(L777,Tab_Code_Magasin[],2,0),"")</f>
        <v>CE LA MARSA ERRIADH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73</v>
      </c>
      <c r="T777" s="40" t="str">
        <f t="shared" si="37"/>
        <v>32_A2_2020</v>
      </c>
      <c r="U777" s="40" t="s">
        <v>485</v>
      </c>
      <c r="V777" s="40" t="s">
        <v>491</v>
      </c>
      <c r="W777" s="67" t="s">
        <v>492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424</v>
      </c>
      <c r="B778" s="54" t="s">
        <v>449</v>
      </c>
      <c r="C778" s="42" t="s">
        <v>202</v>
      </c>
      <c r="D778" s="32" t="s">
        <v>21</v>
      </c>
      <c r="E778" s="33" t="s">
        <v>32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32</v>
      </c>
      <c r="M778" s="39" t="str">
        <f>IFERROR(VLOOKUP(L778,Tab_Code_Magasin[],2,0),"")</f>
        <v>CE LA MARSA ERRIADH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73</v>
      </c>
      <c r="T778" s="40" t="str">
        <f t="shared" si="37"/>
        <v>32_A2_2020</v>
      </c>
      <c r="U778" s="40" t="s">
        <v>488</v>
      </c>
      <c r="V778" s="40" t="s">
        <v>493</v>
      </c>
      <c r="W778" s="67" t="s">
        <v>494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424</v>
      </c>
      <c r="B779" s="54" t="s">
        <v>449</v>
      </c>
      <c r="C779" s="31" t="s">
        <v>193</v>
      </c>
      <c r="D779" s="32" t="s">
        <v>21</v>
      </c>
      <c r="E779" s="33" t="s">
        <v>32</v>
      </c>
      <c r="F779" s="22"/>
      <c r="G779" s="34"/>
      <c r="H779" s="35"/>
      <c r="I779" s="36"/>
      <c r="J779" s="36"/>
      <c r="K779" s="37"/>
      <c r="L779" s="38">
        <f>DONNEE!$A$4</f>
        <v>32</v>
      </c>
      <c r="M779" s="39" t="str">
        <f>IFERROR(VLOOKUP(L779,Tab_Code_Magasin[],2,0),"")</f>
        <v>CE LA MARSA ERRIADH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73</v>
      </c>
      <c r="T779" s="40" t="str">
        <f t="shared" si="37"/>
        <v>32_A2_2020</v>
      </c>
      <c r="U779" s="40" t="s">
        <v>490</v>
      </c>
      <c r="V779" s="40" t="s">
        <v>495</v>
      </c>
      <c r="W779" s="67" t="s">
        <v>496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424</v>
      </c>
      <c r="B780" s="54" t="s">
        <v>449</v>
      </c>
      <c r="C780" s="42" t="s">
        <v>205</v>
      </c>
      <c r="D780" s="32" t="s">
        <v>21</v>
      </c>
      <c r="E780" s="33" t="s">
        <v>32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32</v>
      </c>
      <c r="M780" s="39" t="str">
        <f>IFERROR(VLOOKUP(L780,Tab_Code_Magasin[],2,0),"")</f>
        <v>CE LA MARSA ERRIADH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73</v>
      </c>
      <c r="T780" s="40" t="str">
        <f t="shared" si="37"/>
        <v>32_A2_2020</v>
      </c>
      <c r="U780" s="40" t="s">
        <v>492</v>
      </c>
      <c r="V780" s="40" t="s">
        <v>497</v>
      </c>
      <c r="W780" s="67" t="s">
        <v>498</v>
      </c>
      <c r="X780" s="57" t="s">
        <v>499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424</v>
      </c>
      <c r="B781" s="54" t="s">
        <v>449</v>
      </c>
      <c r="C781" s="31" t="s">
        <v>212</v>
      </c>
      <c r="D781" s="32" t="s">
        <v>21</v>
      </c>
      <c r="E781" s="33" t="s">
        <v>32</v>
      </c>
      <c r="F781" s="22"/>
      <c r="G781" s="34"/>
      <c r="H781" s="35"/>
      <c r="I781" s="36"/>
      <c r="J781" s="36"/>
      <c r="K781" s="37"/>
      <c r="L781" s="38">
        <f>DONNEE!$A$4</f>
        <v>32</v>
      </c>
      <c r="M781" s="39" t="str">
        <f>IFERROR(VLOOKUP(L781,Tab_Code_Magasin[],2,0),"")</f>
        <v>CE LA MARSA ERRIADH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73</v>
      </c>
      <c r="T781" s="40" t="str">
        <f t="shared" si="37"/>
        <v>32_A2_2020</v>
      </c>
      <c r="U781" s="40" t="s">
        <v>494</v>
      </c>
      <c r="V781" s="40" t="s">
        <v>500</v>
      </c>
      <c r="W781" s="67" t="s">
        <v>501</v>
      </c>
      <c r="X781" s="57" t="s">
        <v>171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424</v>
      </c>
      <c r="B782" s="54" t="s">
        <v>449</v>
      </c>
      <c r="C782" s="44" t="s">
        <v>209</v>
      </c>
      <c r="D782" s="32" t="s">
        <v>21</v>
      </c>
      <c r="E782" s="33" t="s">
        <v>32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32</v>
      </c>
      <c r="M782" s="39" t="str">
        <f>IFERROR(VLOOKUP(L782,Tab_Code_Magasin[],2,0),"")</f>
        <v>CE LA MARSA ERRIADH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73</v>
      </c>
      <c r="T782" s="40" t="str">
        <f t="shared" si="37"/>
        <v>32_A2_2020</v>
      </c>
      <c r="U782" s="40" t="s">
        <v>496</v>
      </c>
      <c r="V782" s="40" t="s">
        <v>502</v>
      </c>
      <c r="W782" s="67" t="s">
        <v>503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424</v>
      </c>
      <c r="B783" s="54" t="s">
        <v>504</v>
      </c>
      <c r="C783" s="44" t="s">
        <v>387</v>
      </c>
      <c r="D783" s="32" t="s">
        <v>21</v>
      </c>
      <c r="E783" s="33" t="s">
        <v>32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32</v>
      </c>
      <c r="M783" s="39" t="str">
        <f>IFERROR(VLOOKUP(L783,Tab_Code_Magasin[],2,0),"")</f>
        <v>CE LA MARSA ERRIADH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73</v>
      </c>
      <c r="T783" s="40" t="str">
        <f t="shared" si="37"/>
        <v>32_A2_2020</v>
      </c>
      <c r="U783" s="40" t="s">
        <v>505</v>
      </c>
      <c r="V783" s="40" t="s">
        <v>506</v>
      </c>
      <c r="W783" s="67" t="s">
        <v>507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424</v>
      </c>
      <c r="B784" s="54" t="s">
        <v>504</v>
      </c>
      <c r="C784" s="31" t="s">
        <v>508</v>
      </c>
      <c r="D784" s="32" t="s">
        <v>21</v>
      </c>
      <c r="E784" s="33" t="s">
        <v>32</v>
      </c>
      <c r="F784" s="22"/>
      <c r="G784" s="34"/>
      <c r="H784" s="35"/>
      <c r="I784" s="36"/>
      <c r="J784" s="36"/>
      <c r="K784" s="37"/>
      <c r="L784" s="38">
        <f>DONNEE!$A$4</f>
        <v>32</v>
      </c>
      <c r="M784" s="39" t="str">
        <f>IFERROR(VLOOKUP(L784,Tab_Code_Magasin[],2,0),"")</f>
        <v>CE LA MARSA ERRIADH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73</v>
      </c>
      <c r="T784" s="40" t="str">
        <f t="shared" ref="T784:T847" si="40">L784&amp;"_"&amp;O784&amp;"_"&amp;Q784</f>
        <v>32_A2_2020</v>
      </c>
      <c r="U784" s="40" t="s">
        <v>509</v>
      </c>
      <c r="V784" s="40" t="s">
        <v>510</v>
      </c>
      <c r="W784" s="67" t="s">
        <v>511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424</v>
      </c>
      <c r="B785" s="54" t="s">
        <v>504</v>
      </c>
      <c r="C785" s="44" t="s">
        <v>512</v>
      </c>
      <c r="D785" s="32" t="s">
        <v>21</v>
      </c>
      <c r="E785" s="33" t="s">
        <v>32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32</v>
      </c>
      <c r="M785" s="39" t="str">
        <f>IFERROR(VLOOKUP(L785,Tab_Code_Magasin[],2,0),"")</f>
        <v>CE LA MARSA ERRIADH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73</v>
      </c>
      <c r="T785" s="40" t="str">
        <f t="shared" si="40"/>
        <v>32_A2_2020</v>
      </c>
      <c r="U785" s="40" t="s">
        <v>513</v>
      </c>
      <c r="V785" s="40" t="s">
        <v>514</v>
      </c>
      <c r="W785" s="67" t="s">
        <v>515</v>
      </c>
      <c r="X785" s="57" t="s">
        <v>171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424</v>
      </c>
      <c r="B786" s="54" t="s">
        <v>504</v>
      </c>
      <c r="C786" s="51" t="s">
        <v>283</v>
      </c>
      <c r="D786" s="32" t="s">
        <v>21</v>
      </c>
      <c r="E786" s="33" t="s">
        <v>32</v>
      </c>
      <c r="F786" s="22"/>
      <c r="G786" s="34"/>
      <c r="H786" s="35"/>
      <c r="I786" s="36"/>
      <c r="J786" s="36"/>
      <c r="K786" s="37"/>
      <c r="L786" s="38">
        <f>DONNEE!$A$4</f>
        <v>32</v>
      </c>
      <c r="M786" s="39" t="str">
        <f>IFERROR(VLOOKUP(L786,Tab_Code_Magasin[],2,0),"")</f>
        <v>CE LA MARSA ERRIADH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73</v>
      </c>
      <c r="T786" s="40" t="str">
        <f t="shared" si="40"/>
        <v>32_A2_2020</v>
      </c>
      <c r="U786" s="40" t="s">
        <v>507</v>
      </c>
      <c r="V786" s="40" t="s">
        <v>516</v>
      </c>
      <c r="W786" s="67" t="s">
        <v>517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424</v>
      </c>
      <c r="B787" s="54" t="s">
        <v>504</v>
      </c>
      <c r="C787" s="44" t="s">
        <v>518</v>
      </c>
      <c r="D787" s="32" t="s">
        <v>21</v>
      </c>
      <c r="E787" s="33" t="s">
        <v>32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32</v>
      </c>
      <c r="M787" s="39" t="str">
        <f>IFERROR(VLOOKUP(L787,Tab_Code_Magasin[],2,0),"")</f>
        <v>CE LA MARSA ERRIADH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73</v>
      </c>
      <c r="T787" s="40" t="str">
        <f t="shared" si="40"/>
        <v>32_A2_2020</v>
      </c>
      <c r="U787" s="40" t="s">
        <v>511</v>
      </c>
      <c r="V787" s="40" t="s">
        <v>519</v>
      </c>
      <c r="W787" s="67" t="s">
        <v>520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424</v>
      </c>
      <c r="B788" s="54" t="s">
        <v>521</v>
      </c>
      <c r="C788" s="51" t="s">
        <v>522</v>
      </c>
      <c r="D788" s="32" t="s">
        <v>21</v>
      </c>
      <c r="E788" s="33" t="s">
        <v>32</v>
      </c>
      <c r="F788" s="22"/>
      <c r="G788" s="34"/>
      <c r="H788" s="35"/>
      <c r="I788" s="36"/>
      <c r="J788" s="36"/>
      <c r="K788" s="37"/>
      <c r="L788" s="38">
        <f>DONNEE!$A$4</f>
        <v>32</v>
      </c>
      <c r="M788" s="39" t="str">
        <f>IFERROR(VLOOKUP(L788,Tab_Code_Magasin[],2,0),"")</f>
        <v>CE LA MARSA ERRIADH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73</v>
      </c>
      <c r="T788" s="40" t="str">
        <f t="shared" si="40"/>
        <v>32_A2_2020</v>
      </c>
      <c r="U788" s="40"/>
      <c r="V788" s="40"/>
      <c r="W788" s="67" t="s">
        <v>523</v>
      </c>
      <c r="X788" s="57" t="s">
        <v>524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424</v>
      </c>
      <c r="B789" s="54" t="s">
        <v>521</v>
      </c>
      <c r="C789" s="51" t="s">
        <v>525</v>
      </c>
      <c r="D789" s="32" t="s">
        <v>21</v>
      </c>
      <c r="E789" s="33" t="s">
        <v>32</v>
      </c>
      <c r="F789" s="22"/>
      <c r="G789" s="34"/>
      <c r="H789" s="35"/>
      <c r="I789" s="36"/>
      <c r="J789" s="36"/>
      <c r="K789" s="37"/>
      <c r="L789" s="38">
        <f>DONNEE!$A$4</f>
        <v>32</v>
      </c>
      <c r="M789" s="39" t="str">
        <f>IFERROR(VLOOKUP(L789,Tab_Code_Magasin[],2,0),"")</f>
        <v>CE LA MARSA ERRIADH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73</v>
      </c>
      <c r="T789" s="40" t="str">
        <f t="shared" si="40"/>
        <v>32_A2_2020</v>
      </c>
      <c r="U789" s="40"/>
      <c r="V789" s="40"/>
      <c r="W789" s="67" t="s">
        <v>526</v>
      </c>
      <c r="X789" s="57" t="s">
        <v>524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424</v>
      </c>
      <c r="B790" s="54" t="s">
        <v>521</v>
      </c>
      <c r="C790" s="51" t="s">
        <v>527</v>
      </c>
      <c r="D790" s="32" t="s">
        <v>21</v>
      </c>
      <c r="E790" s="33" t="s">
        <v>32</v>
      </c>
      <c r="F790" s="22"/>
      <c r="G790" s="34"/>
      <c r="H790" s="35"/>
      <c r="I790" s="36"/>
      <c r="J790" s="36"/>
      <c r="K790" s="37"/>
      <c r="L790" s="38">
        <f>DONNEE!$A$4</f>
        <v>32</v>
      </c>
      <c r="M790" s="39" t="str">
        <f>IFERROR(VLOOKUP(L790,Tab_Code_Magasin[],2,0),"")</f>
        <v>CE LA MARSA ERRIADH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73</v>
      </c>
      <c r="T790" s="40" t="str">
        <f t="shared" si="40"/>
        <v>32_A2_2020</v>
      </c>
      <c r="U790" s="40"/>
      <c r="V790" s="40"/>
      <c r="W790" s="67" t="s">
        <v>528</v>
      </c>
      <c r="X790" s="57" t="s">
        <v>524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424</v>
      </c>
      <c r="B791" s="54" t="s">
        <v>521</v>
      </c>
      <c r="C791" s="51" t="s">
        <v>529</v>
      </c>
      <c r="D791" s="32" t="s">
        <v>21</v>
      </c>
      <c r="E791" s="33" t="s">
        <v>32</v>
      </c>
      <c r="F791" s="22"/>
      <c r="G791" s="34"/>
      <c r="H791" s="35"/>
      <c r="I791" s="36"/>
      <c r="J791" s="36"/>
      <c r="K791" s="37"/>
      <c r="L791" s="38">
        <f>DONNEE!$A$4</f>
        <v>32</v>
      </c>
      <c r="M791" s="39" t="str">
        <f>IFERROR(VLOOKUP(L791,Tab_Code_Magasin[],2,0),"")</f>
        <v>CE LA MARSA ERRIADH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73</v>
      </c>
      <c r="T791" s="40" t="str">
        <f t="shared" si="40"/>
        <v>32_A2_2020</v>
      </c>
      <c r="U791" s="40"/>
      <c r="V791" s="40"/>
      <c r="W791" s="67" t="s">
        <v>530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424</v>
      </c>
      <c r="B792" s="54" t="s">
        <v>521</v>
      </c>
      <c r="C792" s="51" t="s">
        <v>531</v>
      </c>
      <c r="D792" s="32" t="s">
        <v>21</v>
      </c>
      <c r="E792" s="33" t="s">
        <v>32</v>
      </c>
      <c r="F792" s="22"/>
      <c r="G792" s="34"/>
      <c r="H792" s="35"/>
      <c r="I792" s="36"/>
      <c r="J792" s="36"/>
      <c r="K792" s="37"/>
      <c r="L792" s="38">
        <f>DONNEE!$A$4</f>
        <v>32</v>
      </c>
      <c r="M792" s="39" t="str">
        <f>IFERROR(VLOOKUP(L792,Tab_Code_Magasin[],2,0),"")</f>
        <v>CE LA MARSA ERRIADH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73</v>
      </c>
      <c r="T792" s="40" t="str">
        <f t="shared" si="40"/>
        <v>32_A2_2020</v>
      </c>
      <c r="U792" s="40"/>
      <c r="V792" s="40"/>
      <c r="W792" s="67" t="s">
        <v>532</v>
      </c>
      <c r="X792" s="57" t="s">
        <v>524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424</v>
      </c>
      <c r="B793" s="54" t="s">
        <v>521</v>
      </c>
      <c r="C793" s="42" t="s">
        <v>533</v>
      </c>
      <c r="D793" s="32" t="s">
        <v>21</v>
      </c>
      <c r="E793" s="33" t="s">
        <v>32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32</v>
      </c>
      <c r="M793" s="39" t="str">
        <f>IFERROR(VLOOKUP(L793,Tab_Code_Magasin[],2,0),"")</f>
        <v>CE LA MARSA ERRIADH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73</v>
      </c>
      <c r="T793" s="40" t="str">
        <f t="shared" si="40"/>
        <v>32_A2_2020</v>
      </c>
      <c r="U793" s="40"/>
      <c r="V793" s="40"/>
      <c r="W793" s="67" t="s">
        <v>534</v>
      </c>
      <c r="X793" s="57" t="s">
        <v>535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424</v>
      </c>
      <c r="B794" s="54" t="s">
        <v>521</v>
      </c>
      <c r="C794" s="51" t="s">
        <v>536</v>
      </c>
      <c r="D794" s="32" t="s">
        <v>21</v>
      </c>
      <c r="E794" s="33" t="s">
        <v>32</v>
      </c>
      <c r="F794" s="22"/>
      <c r="G794" s="34"/>
      <c r="H794" s="35"/>
      <c r="I794" s="36"/>
      <c r="J794" s="36"/>
      <c r="K794" s="37"/>
      <c r="L794" s="38">
        <f>DONNEE!$A$4</f>
        <v>32</v>
      </c>
      <c r="M794" s="39" t="str">
        <f>IFERROR(VLOOKUP(L794,Tab_Code_Magasin[],2,0),"")</f>
        <v>CE LA MARSA ERRIADH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73</v>
      </c>
      <c r="T794" s="40" t="str">
        <f t="shared" si="40"/>
        <v>32_A2_2020</v>
      </c>
      <c r="U794" s="40"/>
      <c r="V794" s="40"/>
      <c r="W794" s="67" t="s">
        <v>537</v>
      </c>
      <c r="X794" s="57" t="s">
        <v>538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424</v>
      </c>
      <c r="B795" s="54" t="s">
        <v>521</v>
      </c>
      <c r="C795" s="44" t="s">
        <v>539</v>
      </c>
      <c r="D795" s="32" t="s">
        <v>21</v>
      </c>
      <c r="E795" s="33" t="s">
        <v>32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32</v>
      </c>
      <c r="M795" s="39" t="str">
        <f>IFERROR(VLOOKUP(L795,Tab_Code_Magasin[],2,0),"")</f>
        <v>CE LA MARSA ERRIADH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73</v>
      </c>
      <c r="T795" s="40" t="str">
        <f t="shared" si="40"/>
        <v>32_A2_2020</v>
      </c>
      <c r="U795" s="40"/>
      <c r="V795" s="40"/>
      <c r="W795" s="67" t="s">
        <v>540</v>
      </c>
      <c r="X795" s="57" t="s">
        <v>541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424</v>
      </c>
      <c r="B796" s="54" t="s">
        <v>521</v>
      </c>
      <c r="C796" s="42" t="s">
        <v>542</v>
      </c>
      <c r="D796" s="32" t="s">
        <v>21</v>
      </c>
      <c r="E796" s="33" t="s">
        <v>32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32</v>
      </c>
      <c r="M796" s="39" t="str">
        <f>IFERROR(VLOOKUP(L796,Tab_Code_Magasin[],2,0),"")</f>
        <v>CE LA MARSA ERRIADH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73</v>
      </c>
      <c r="T796" s="40" t="str">
        <f t="shared" si="40"/>
        <v>32_A2_2020</v>
      </c>
      <c r="U796" s="40"/>
      <c r="V796" s="40"/>
      <c r="W796" s="67" t="s">
        <v>543</v>
      </c>
      <c r="X796" s="57" t="s">
        <v>535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424</v>
      </c>
      <c r="B797" s="54" t="s">
        <v>521</v>
      </c>
      <c r="C797" s="44" t="s">
        <v>544</v>
      </c>
      <c r="D797" s="32" t="s">
        <v>21</v>
      </c>
      <c r="E797" s="33" t="s">
        <v>32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32</v>
      </c>
      <c r="M797" s="39" t="str">
        <f>IFERROR(VLOOKUP(L797,Tab_Code_Magasin[],2,0),"")</f>
        <v>CE LA MARSA ERRIADH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73</v>
      </c>
      <c r="T797" s="40" t="str">
        <f t="shared" si="40"/>
        <v>32_A2_2020</v>
      </c>
      <c r="U797" s="40"/>
      <c r="V797" s="40"/>
      <c r="W797" s="67" t="s">
        <v>545</v>
      </c>
      <c r="X797" s="57" t="s">
        <v>541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424</v>
      </c>
      <c r="B798" s="54" t="s">
        <v>521</v>
      </c>
      <c r="C798" s="42" t="s">
        <v>546</v>
      </c>
      <c r="D798" s="32" t="s">
        <v>21</v>
      </c>
      <c r="E798" s="33" t="s">
        <v>32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32</v>
      </c>
      <c r="M798" s="39" t="str">
        <f>IFERROR(VLOOKUP(L798,Tab_Code_Magasin[],2,0),"")</f>
        <v>CE LA MARSA ERRIADH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73</v>
      </c>
      <c r="T798" s="40" t="str">
        <f t="shared" si="40"/>
        <v>32_A2_2020</v>
      </c>
      <c r="U798" s="40"/>
      <c r="V798" s="40"/>
      <c r="W798" s="67" t="s">
        <v>547</v>
      </c>
      <c r="X798" s="57" t="s">
        <v>548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424</v>
      </c>
      <c r="B799" s="54" t="s">
        <v>521</v>
      </c>
      <c r="C799" s="44" t="s">
        <v>549</v>
      </c>
      <c r="D799" s="32" t="s">
        <v>21</v>
      </c>
      <c r="E799" s="33" t="s">
        <v>32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32</v>
      </c>
      <c r="M799" s="39" t="str">
        <f>IFERROR(VLOOKUP(L799,Tab_Code_Magasin[],2,0),"")</f>
        <v>CE LA MARSA ERRIADH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73</v>
      </c>
      <c r="T799" s="40" t="str">
        <f t="shared" si="40"/>
        <v>32_A2_2020</v>
      </c>
      <c r="U799" s="40"/>
      <c r="V799" s="40"/>
      <c r="W799" s="67" t="s">
        <v>550</v>
      </c>
      <c r="X799" s="57" t="s">
        <v>541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424</v>
      </c>
      <c r="B800" s="54" t="s">
        <v>521</v>
      </c>
      <c r="C800" s="42" t="s">
        <v>551</v>
      </c>
      <c r="D800" s="32" t="s">
        <v>21</v>
      </c>
      <c r="E800" s="33" t="s">
        <v>32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32</v>
      </c>
      <c r="M800" s="39" t="str">
        <f>IFERROR(VLOOKUP(L800,Tab_Code_Magasin[],2,0),"")</f>
        <v>CE LA MARSA ERRIADH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73</v>
      </c>
      <c r="T800" s="40" t="str">
        <f t="shared" si="40"/>
        <v>32_A2_2020</v>
      </c>
      <c r="U800" s="40"/>
      <c r="V800" s="40"/>
      <c r="W800" s="67" t="s">
        <v>552</v>
      </c>
      <c r="X800" s="57" t="s">
        <v>553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424</v>
      </c>
      <c r="B801" s="54" t="s">
        <v>521</v>
      </c>
      <c r="C801" s="44" t="s">
        <v>554</v>
      </c>
      <c r="D801" s="32" t="s">
        <v>21</v>
      </c>
      <c r="E801" s="33" t="s">
        <v>32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32</v>
      </c>
      <c r="M801" s="39" t="str">
        <f>IFERROR(VLOOKUP(L801,Tab_Code_Magasin[],2,0),"")</f>
        <v>CE LA MARSA ERRIADH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73</v>
      </c>
      <c r="T801" s="40" t="str">
        <f t="shared" si="40"/>
        <v>32_A2_2020</v>
      </c>
      <c r="U801" s="40"/>
      <c r="V801" s="40"/>
      <c r="W801" s="67" t="s">
        <v>555</v>
      </c>
      <c r="X801" s="57" t="s">
        <v>556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424</v>
      </c>
      <c r="B802" s="54" t="s">
        <v>521</v>
      </c>
      <c r="C802" s="42" t="s">
        <v>557</v>
      </c>
      <c r="D802" s="32" t="s">
        <v>21</v>
      </c>
      <c r="E802" s="33" t="s">
        <v>32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32</v>
      </c>
      <c r="M802" s="39" t="str">
        <f>IFERROR(VLOOKUP(L802,Tab_Code_Magasin[],2,0),"")</f>
        <v>CE LA MARSA ERRIADH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73</v>
      </c>
      <c r="T802" s="40" t="str">
        <f t="shared" si="40"/>
        <v>32_A2_2020</v>
      </c>
      <c r="U802" s="40"/>
      <c r="V802" s="40"/>
      <c r="W802" s="67" t="s">
        <v>558</v>
      </c>
      <c r="X802" s="57" t="s">
        <v>559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424</v>
      </c>
      <c r="B803" s="54" t="s">
        <v>521</v>
      </c>
      <c r="C803" s="51" t="s">
        <v>560</v>
      </c>
      <c r="D803" s="32" t="s">
        <v>21</v>
      </c>
      <c r="E803" s="33" t="s">
        <v>32</v>
      </c>
      <c r="F803" s="22"/>
      <c r="G803" s="34"/>
      <c r="H803" s="35"/>
      <c r="I803" s="36"/>
      <c r="J803" s="36"/>
      <c r="K803" s="37"/>
      <c r="L803" s="38">
        <f>DONNEE!$A$4</f>
        <v>32</v>
      </c>
      <c r="M803" s="39" t="str">
        <f>IFERROR(VLOOKUP(L803,Tab_Code_Magasin[],2,0),"")</f>
        <v>CE LA MARSA ERRIADH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73</v>
      </c>
      <c r="T803" s="40" t="str">
        <f t="shared" si="40"/>
        <v>32_A2_2020</v>
      </c>
      <c r="U803" s="40"/>
      <c r="V803" s="40"/>
      <c r="W803" s="67" t="s">
        <v>561</v>
      </c>
      <c r="X803" s="57" t="s">
        <v>524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424</v>
      </c>
      <c r="B804" s="54" t="s">
        <v>114</v>
      </c>
      <c r="C804" s="31" t="s">
        <v>115</v>
      </c>
      <c r="D804" s="32" t="s">
        <v>21</v>
      </c>
      <c r="E804" s="33" t="s">
        <v>32</v>
      </c>
      <c r="F804" s="22"/>
      <c r="G804" s="34"/>
      <c r="H804" s="35"/>
      <c r="I804" s="36"/>
      <c r="J804" s="36"/>
      <c r="K804" s="37"/>
      <c r="L804" s="38">
        <f>DONNEE!$A$4</f>
        <v>32</v>
      </c>
      <c r="M804" s="39" t="str">
        <f>IFERROR(VLOOKUP(L804,Tab_Code_Magasin[],2,0),"")</f>
        <v>CE LA MARSA ERRIADH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73</v>
      </c>
      <c r="T804" s="40" t="str">
        <f t="shared" si="40"/>
        <v>32_A2_2020</v>
      </c>
      <c r="U804" s="40" t="s">
        <v>517</v>
      </c>
      <c r="V804" s="40" t="s">
        <v>562</v>
      </c>
      <c r="W804" s="67" t="s">
        <v>563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424</v>
      </c>
      <c r="B805" s="54" t="s">
        <v>114</v>
      </c>
      <c r="C805" s="31" t="s">
        <v>118</v>
      </c>
      <c r="D805" s="32" t="s">
        <v>21</v>
      </c>
      <c r="E805" s="33" t="s">
        <v>32</v>
      </c>
      <c r="F805" s="22"/>
      <c r="G805" s="34"/>
      <c r="H805" s="35"/>
      <c r="I805" s="36"/>
      <c r="J805" s="36"/>
      <c r="K805" s="37"/>
      <c r="L805" s="38">
        <f>DONNEE!$A$4</f>
        <v>32</v>
      </c>
      <c r="M805" s="39" t="str">
        <f>IFERROR(VLOOKUP(L805,Tab_Code_Magasin[],2,0),"")</f>
        <v>CE LA MARSA ERRIADH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73</v>
      </c>
      <c r="T805" s="40" t="str">
        <f t="shared" si="40"/>
        <v>32_A2_2020</v>
      </c>
      <c r="U805" s="40" t="s">
        <v>520</v>
      </c>
      <c r="V805" s="40" t="s">
        <v>564</v>
      </c>
      <c r="W805" s="67" t="s">
        <v>565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424</v>
      </c>
      <c r="B806" s="54" t="s">
        <v>114</v>
      </c>
      <c r="C806" s="31" t="s">
        <v>301</v>
      </c>
      <c r="D806" s="32" t="s">
        <v>21</v>
      </c>
      <c r="E806" s="33" t="s">
        <v>32</v>
      </c>
      <c r="F806" s="22"/>
      <c r="G806" s="34"/>
      <c r="H806" s="35"/>
      <c r="I806" s="36"/>
      <c r="J806" s="36"/>
      <c r="K806" s="37"/>
      <c r="L806" s="38">
        <f>DONNEE!$A$4</f>
        <v>32</v>
      </c>
      <c r="M806" s="39" t="str">
        <f>IFERROR(VLOOKUP(L806,Tab_Code_Magasin[],2,0),"")</f>
        <v>CE LA MARSA ERRIADH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73</v>
      </c>
      <c r="T806" s="40" t="str">
        <f t="shared" si="40"/>
        <v>32_A2_2020</v>
      </c>
      <c r="U806" s="40" t="s">
        <v>566</v>
      </c>
      <c r="V806" s="40" t="s">
        <v>567</v>
      </c>
      <c r="W806" s="67" t="s">
        <v>568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424</v>
      </c>
      <c r="B807" s="54" t="s">
        <v>114</v>
      </c>
      <c r="C807" s="51" t="s">
        <v>304</v>
      </c>
      <c r="D807" s="32" t="s">
        <v>21</v>
      </c>
      <c r="E807" s="33" t="s">
        <v>32</v>
      </c>
      <c r="F807" s="22"/>
      <c r="G807" s="34"/>
      <c r="H807" s="35"/>
      <c r="I807" s="36"/>
      <c r="J807" s="36"/>
      <c r="K807" s="37"/>
      <c r="L807" s="38">
        <f>DONNEE!$A$4</f>
        <v>32</v>
      </c>
      <c r="M807" s="39" t="str">
        <f>IFERROR(VLOOKUP(L807,Tab_Code_Magasin[],2,0),"")</f>
        <v>CE LA MARSA ERRIADH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73</v>
      </c>
      <c r="T807" s="40" t="str">
        <f t="shared" si="40"/>
        <v>32_A2_2020</v>
      </c>
      <c r="U807" s="40" t="s">
        <v>523</v>
      </c>
      <c r="V807" s="40" t="s">
        <v>569</v>
      </c>
      <c r="W807" s="67" t="s">
        <v>570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424</v>
      </c>
      <c r="B808" s="54" t="s">
        <v>114</v>
      </c>
      <c r="C808" s="42" t="s">
        <v>307</v>
      </c>
      <c r="D808" s="32" t="s">
        <v>21</v>
      </c>
      <c r="E808" s="33" t="s">
        <v>32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32</v>
      </c>
      <c r="M808" s="39" t="str">
        <f>IFERROR(VLOOKUP(L808,Tab_Code_Magasin[],2,0),"")</f>
        <v>CE LA MARSA ERRIADH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73</v>
      </c>
      <c r="T808" s="40" t="str">
        <f t="shared" si="40"/>
        <v>32_A2_2020</v>
      </c>
      <c r="U808" s="40" t="s">
        <v>526</v>
      </c>
      <c r="V808" s="40" t="s">
        <v>571</v>
      </c>
      <c r="W808" s="67" t="s">
        <v>572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424</v>
      </c>
      <c r="B809" s="54" t="s">
        <v>114</v>
      </c>
      <c r="C809" s="51" t="s">
        <v>310</v>
      </c>
      <c r="D809" s="32" t="s">
        <v>21</v>
      </c>
      <c r="E809" s="33" t="s">
        <v>32</v>
      </c>
      <c r="F809" s="22"/>
      <c r="G809" s="34"/>
      <c r="H809" s="35"/>
      <c r="I809" s="36"/>
      <c r="J809" s="36"/>
      <c r="K809" s="37"/>
      <c r="L809" s="38">
        <f>DONNEE!$A$4</f>
        <v>32</v>
      </c>
      <c r="M809" s="39" t="str">
        <f>IFERROR(VLOOKUP(L809,Tab_Code_Magasin[],2,0),"")</f>
        <v>CE LA MARSA ERRIADH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73</v>
      </c>
      <c r="T809" s="40" t="str">
        <f t="shared" si="40"/>
        <v>32_A2_2020</v>
      </c>
      <c r="U809" s="40" t="s">
        <v>528</v>
      </c>
      <c r="V809" s="40" t="s">
        <v>573</v>
      </c>
      <c r="W809" s="67" t="s">
        <v>574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424</v>
      </c>
      <c r="B810" s="54" t="s">
        <v>114</v>
      </c>
      <c r="C810" s="31" t="s">
        <v>124</v>
      </c>
      <c r="D810" s="32" t="s">
        <v>21</v>
      </c>
      <c r="E810" s="33" t="s">
        <v>32</v>
      </c>
      <c r="F810" s="22"/>
      <c r="G810" s="34"/>
      <c r="H810" s="35"/>
      <c r="I810" s="36"/>
      <c r="J810" s="36"/>
      <c r="K810" s="37"/>
      <c r="L810" s="38">
        <f>DONNEE!$A$4</f>
        <v>32</v>
      </c>
      <c r="M810" s="39" t="str">
        <f>IFERROR(VLOOKUP(L810,Tab_Code_Magasin[],2,0),"")</f>
        <v>CE LA MARSA ERRIADH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73</v>
      </c>
      <c r="T810" s="40" t="str">
        <f t="shared" si="40"/>
        <v>32_A2_2020</v>
      </c>
      <c r="U810" s="40" t="s">
        <v>530</v>
      </c>
      <c r="V810" s="40" t="s">
        <v>575</v>
      </c>
      <c r="W810" s="67" t="s">
        <v>576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424</v>
      </c>
      <c r="B811" s="31" t="s">
        <v>127</v>
      </c>
      <c r="C811" s="31" t="s">
        <v>128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32</v>
      </c>
      <c r="M811" s="39" t="str">
        <f>IFERROR(VLOOKUP(L811,Tab_Code_Magasin[],2,0),"")</f>
        <v>CE LA MARSA ERRIADH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73</v>
      </c>
      <c r="T811" s="40" t="str">
        <f t="shared" si="40"/>
        <v>32_A2_2020</v>
      </c>
      <c r="U811" s="40" t="s">
        <v>532</v>
      </c>
      <c r="V811" s="40" t="s">
        <v>577</v>
      </c>
      <c r="W811" s="67" t="s">
        <v>578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579</v>
      </c>
      <c r="B812" s="54" t="s">
        <v>132</v>
      </c>
      <c r="C812" s="51" t="s">
        <v>580</v>
      </c>
      <c r="D812" s="32" t="s">
        <v>21</v>
      </c>
      <c r="E812" s="33" t="s">
        <v>32</v>
      </c>
      <c r="F812" s="22"/>
      <c r="G812" s="34"/>
      <c r="H812" s="35"/>
      <c r="I812" s="36"/>
      <c r="J812" s="36"/>
      <c r="K812" s="37"/>
      <c r="L812" s="38">
        <f>DONNEE!$A$4</f>
        <v>32</v>
      </c>
      <c r="M812" s="39" t="str">
        <f>IFERROR(VLOOKUP(L812,Tab_Code_Magasin[],2,0),"")</f>
        <v>CE LA MARSA ERRIADH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73</v>
      </c>
      <c r="T812" s="40" t="str">
        <f t="shared" si="40"/>
        <v>32_A2_2020</v>
      </c>
      <c r="U812" s="40" t="s">
        <v>563</v>
      </c>
      <c r="V812" s="40" t="s">
        <v>581</v>
      </c>
      <c r="W812" s="67" t="s">
        <v>582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579</v>
      </c>
      <c r="B813" s="54" t="s">
        <v>132</v>
      </c>
      <c r="C813" s="51" t="s">
        <v>142</v>
      </c>
      <c r="D813" s="32" t="s">
        <v>21</v>
      </c>
      <c r="E813" s="33" t="s">
        <v>32</v>
      </c>
      <c r="F813" s="22"/>
      <c r="G813" s="34"/>
      <c r="H813" s="35"/>
      <c r="I813" s="36"/>
      <c r="J813" s="36"/>
      <c r="K813" s="37"/>
      <c r="L813" s="38">
        <f>DONNEE!$A$4</f>
        <v>32</v>
      </c>
      <c r="M813" s="39" t="str">
        <f>IFERROR(VLOOKUP(L813,Tab_Code_Magasin[],2,0),"")</f>
        <v>CE LA MARSA ERRIADH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73</v>
      </c>
      <c r="T813" s="40" t="str">
        <f t="shared" si="40"/>
        <v>32_A2_2020</v>
      </c>
      <c r="U813" s="40" t="s">
        <v>565</v>
      </c>
      <c r="V813" s="40" t="s">
        <v>583</v>
      </c>
      <c r="W813" s="67" t="s">
        <v>584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579</v>
      </c>
      <c r="B814" s="54" t="s">
        <v>132</v>
      </c>
      <c r="C814" s="51" t="s">
        <v>585</v>
      </c>
      <c r="D814" s="32" t="s">
        <v>21</v>
      </c>
      <c r="E814" s="33" t="s">
        <v>32</v>
      </c>
      <c r="F814" s="22"/>
      <c r="G814" s="34"/>
      <c r="H814" s="35"/>
      <c r="I814" s="36"/>
      <c r="J814" s="36"/>
      <c r="K814" s="37"/>
      <c r="L814" s="38">
        <f>DONNEE!$A$4</f>
        <v>32</v>
      </c>
      <c r="M814" s="39" t="str">
        <f>IFERROR(VLOOKUP(L814,Tab_Code_Magasin[],2,0),"")</f>
        <v>CE LA MARSA ERRIADH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73</v>
      </c>
      <c r="T814" s="40" t="str">
        <f t="shared" si="40"/>
        <v>32_A2_2020</v>
      </c>
      <c r="U814" s="40" t="s">
        <v>568</v>
      </c>
      <c r="V814" s="40" t="s">
        <v>586</v>
      </c>
      <c r="W814" s="67" t="s">
        <v>587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579</v>
      </c>
      <c r="B815" s="54" t="s">
        <v>132</v>
      </c>
      <c r="C815" s="51" t="s">
        <v>588</v>
      </c>
      <c r="D815" s="32" t="s">
        <v>21</v>
      </c>
      <c r="E815" s="33" t="s">
        <v>32</v>
      </c>
      <c r="F815" s="22"/>
      <c r="G815" s="34"/>
      <c r="H815" s="35"/>
      <c r="I815" s="36"/>
      <c r="J815" s="36"/>
      <c r="K815" s="37"/>
      <c r="L815" s="38">
        <f>DONNEE!$A$4</f>
        <v>32</v>
      </c>
      <c r="M815" s="39" t="str">
        <f>IFERROR(VLOOKUP(L815,Tab_Code_Magasin[],2,0),"")</f>
        <v>CE LA MARSA ERRIADH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73</v>
      </c>
      <c r="T815" s="40" t="str">
        <f t="shared" si="40"/>
        <v>32_A2_2020</v>
      </c>
      <c r="U815" s="40" t="s">
        <v>570</v>
      </c>
      <c r="V815" s="40" t="s">
        <v>589</v>
      </c>
      <c r="W815" s="67" t="s">
        <v>590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579</v>
      </c>
      <c r="B816" s="54" t="s">
        <v>132</v>
      </c>
      <c r="C816" s="53" t="s">
        <v>591</v>
      </c>
      <c r="D816" s="32" t="s">
        <v>21</v>
      </c>
      <c r="E816" s="33" t="s">
        <v>32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32</v>
      </c>
      <c r="M816" s="39" t="str">
        <f>IFERROR(VLOOKUP(L816,Tab_Code_Magasin[],2,0),"")</f>
        <v>CE LA MARSA ERRIADH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73</v>
      </c>
      <c r="T816" s="40" t="str">
        <f t="shared" si="40"/>
        <v>32_A2_2020</v>
      </c>
      <c r="U816" s="40" t="s">
        <v>572</v>
      </c>
      <c r="V816" s="40" t="s">
        <v>592</v>
      </c>
      <c r="W816" s="67" t="s">
        <v>593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579</v>
      </c>
      <c r="B817" s="54" t="s">
        <v>132</v>
      </c>
      <c r="C817" s="51" t="s">
        <v>594</v>
      </c>
      <c r="D817" s="32" t="s">
        <v>21</v>
      </c>
      <c r="E817" s="33" t="s">
        <v>32</v>
      </c>
      <c r="F817" s="22"/>
      <c r="G817" s="34"/>
      <c r="H817" s="35"/>
      <c r="I817" s="36"/>
      <c r="J817" s="36"/>
      <c r="K817" s="37"/>
      <c r="L817" s="38">
        <f>DONNEE!$A$4</f>
        <v>32</v>
      </c>
      <c r="M817" s="39" t="str">
        <f>IFERROR(VLOOKUP(L817,Tab_Code_Magasin[],2,0),"")</f>
        <v>CE LA MARSA ERRIADH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73</v>
      </c>
      <c r="T817" s="40" t="str">
        <f t="shared" si="40"/>
        <v>32_A2_2020</v>
      </c>
      <c r="U817" s="40" t="s">
        <v>574</v>
      </c>
      <c r="V817" s="40" t="s">
        <v>595</v>
      </c>
      <c r="W817" s="67" t="s">
        <v>596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579</v>
      </c>
      <c r="B818" s="54" t="s">
        <v>132</v>
      </c>
      <c r="C818" s="44" t="s">
        <v>261</v>
      </c>
      <c r="D818" s="32" t="s">
        <v>21</v>
      </c>
      <c r="E818" s="33" t="s">
        <v>32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32</v>
      </c>
      <c r="M818" s="39" t="str">
        <f>IFERROR(VLOOKUP(L818,Tab_Code_Magasin[],2,0),"")</f>
        <v>CE LA MARSA ERRIADH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73</v>
      </c>
      <c r="T818" s="40" t="str">
        <f t="shared" si="40"/>
        <v>32_A2_2020</v>
      </c>
      <c r="U818" s="40" t="s">
        <v>576</v>
      </c>
      <c r="V818" s="40" t="s">
        <v>597</v>
      </c>
      <c r="W818" s="67" t="s">
        <v>598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579</v>
      </c>
      <c r="B819" s="54" t="s">
        <v>132</v>
      </c>
      <c r="C819" s="51" t="s">
        <v>599</v>
      </c>
      <c r="D819" s="32" t="s">
        <v>21</v>
      </c>
      <c r="E819" s="33" t="s">
        <v>32</v>
      </c>
      <c r="F819" s="22"/>
      <c r="G819" s="34"/>
      <c r="H819" s="35"/>
      <c r="I819" s="36"/>
      <c r="J819" s="36"/>
      <c r="K819" s="37"/>
      <c r="L819" s="38">
        <f>DONNEE!$A$4</f>
        <v>32</v>
      </c>
      <c r="M819" s="39" t="str">
        <f>IFERROR(VLOOKUP(L819,Tab_Code_Magasin[],2,0),"")</f>
        <v>CE LA MARSA ERRIADH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73</v>
      </c>
      <c r="T819" s="40" t="str">
        <f t="shared" si="40"/>
        <v>32_A2_2020</v>
      </c>
      <c r="U819" s="40" t="s">
        <v>578</v>
      </c>
      <c r="V819" s="40" t="s">
        <v>600</v>
      </c>
      <c r="W819" s="67" t="s">
        <v>601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579</v>
      </c>
      <c r="B820" s="54" t="s">
        <v>602</v>
      </c>
      <c r="C820" s="31" t="s">
        <v>603</v>
      </c>
      <c r="D820" s="32" t="s">
        <v>21</v>
      </c>
      <c r="E820" s="33" t="s">
        <v>32</v>
      </c>
      <c r="F820" s="22"/>
      <c r="G820" s="34"/>
      <c r="H820" s="35"/>
      <c r="I820" s="36"/>
      <c r="J820" s="36"/>
      <c r="K820" s="37"/>
      <c r="L820" s="38">
        <f>DONNEE!$A$4</f>
        <v>32</v>
      </c>
      <c r="M820" s="39" t="str">
        <f>IFERROR(VLOOKUP(L820,Tab_Code_Magasin[],2,0),"")</f>
        <v>CE LA MARSA ERRIADH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73</v>
      </c>
      <c r="T820" s="40" t="str">
        <f t="shared" si="40"/>
        <v>32_A2_2020</v>
      </c>
      <c r="U820" s="40" t="s">
        <v>604</v>
      </c>
      <c r="V820" s="40" t="s">
        <v>605</v>
      </c>
      <c r="W820" s="67" t="s">
        <v>606</v>
      </c>
      <c r="X820" s="57" t="s">
        <v>607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579</v>
      </c>
      <c r="B821" s="54" t="s">
        <v>602</v>
      </c>
      <c r="C821" s="31" t="s">
        <v>608</v>
      </c>
      <c r="D821" s="32" t="s">
        <v>21</v>
      </c>
      <c r="E821" s="33" t="s">
        <v>32</v>
      </c>
      <c r="F821" s="22"/>
      <c r="G821" s="34"/>
      <c r="H821" s="35"/>
      <c r="I821" s="36"/>
      <c r="J821" s="36"/>
      <c r="K821" s="37"/>
      <c r="L821" s="38">
        <f>DONNEE!$A$4</f>
        <v>32</v>
      </c>
      <c r="M821" s="39" t="str">
        <f>IFERROR(VLOOKUP(L821,Tab_Code_Magasin[],2,0),"")</f>
        <v>CE LA MARSA ERRIADH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73</v>
      </c>
      <c r="T821" s="40" t="str">
        <f t="shared" si="40"/>
        <v>32_A2_2020</v>
      </c>
      <c r="U821" s="40" t="s">
        <v>609</v>
      </c>
      <c r="V821" s="40" t="s">
        <v>610</v>
      </c>
      <c r="W821" s="67" t="s">
        <v>611</v>
      </c>
      <c r="X821" s="57" t="s">
        <v>607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579</v>
      </c>
      <c r="B822" s="54" t="s">
        <v>602</v>
      </c>
      <c r="C822" s="31" t="s">
        <v>612</v>
      </c>
      <c r="D822" s="32" t="s">
        <v>21</v>
      </c>
      <c r="E822" s="33" t="s">
        <v>32</v>
      </c>
      <c r="F822" s="22"/>
      <c r="G822" s="34"/>
      <c r="H822" s="35"/>
      <c r="I822" s="36"/>
      <c r="J822" s="36"/>
      <c r="K822" s="37"/>
      <c r="L822" s="38">
        <f>DONNEE!$A$4</f>
        <v>32</v>
      </c>
      <c r="M822" s="39" t="str">
        <f>IFERROR(VLOOKUP(L822,Tab_Code_Magasin[],2,0),"")</f>
        <v>CE LA MARSA ERRIADH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73</v>
      </c>
      <c r="T822" s="40" t="str">
        <f t="shared" si="40"/>
        <v>32_A2_2020</v>
      </c>
      <c r="U822" s="40"/>
      <c r="V822" s="40"/>
      <c r="W822" s="67" t="s">
        <v>613</v>
      </c>
      <c r="X822" s="57" t="s">
        <v>167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579</v>
      </c>
      <c r="B823" s="54" t="s">
        <v>602</v>
      </c>
      <c r="C823" s="31" t="s">
        <v>531</v>
      </c>
      <c r="D823" s="32" t="s">
        <v>21</v>
      </c>
      <c r="E823" s="33" t="s">
        <v>32</v>
      </c>
      <c r="F823" s="22"/>
      <c r="G823" s="34"/>
      <c r="H823" s="35"/>
      <c r="I823" s="36"/>
      <c r="J823" s="36"/>
      <c r="K823" s="37"/>
      <c r="L823" s="38">
        <f>DONNEE!$A$4</f>
        <v>32</v>
      </c>
      <c r="M823" s="39" t="str">
        <f>IFERROR(VLOOKUP(L823,Tab_Code_Magasin[],2,0),"")</f>
        <v>CE LA MARSA ERRIADH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73</v>
      </c>
      <c r="T823" s="40" t="str">
        <f t="shared" si="40"/>
        <v>32_A2_2020</v>
      </c>
      <c r="U823" s="40"/>
      <c r="V823" s="40"/>
      <c r="W823" s="67" t="s">
        <v>614</v>
      </c>
      <c r="X823" s="57" t="s">
        <v>167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579</v>
      </c>
      <c r="B824" s="54" t="s">
        <v>602</v>
      </c>
      <c r="C824" s="31" t="s">
        <v>461</v>
      </c>
      <c r="D824" s="32" t="s">
        <v>21</v>
      </c>
      <c r="E824" s="33" t="s">
        <v>32</v>
      </c>
      <c r="F824" s="22"/>
      <c r="G824" s="34"/>
      <c r="H824" s="35"/>
      <c r="I824" s="36"/>
      <c r="J824" s="36"/>
      <c r="K824" s="37"/>
      <c r="L824" s="38">
        <f>DONNEE!$A$4</f>
        <v>32</v>
      </c>
      <c r="M824" s="39" t="str">
        <f>IFERROR(VLOOKUP(L824,Tab_Code_Magasin[],2,0),"")</f>
        <v>CE LA MARSA ERRIADH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73</v>
      </c>
      <c r="T824" s="40" t="str">
        <f t="shared" si="40"/>
        <v>32_A2_2020</v>
      </c>
      <c r="U824" s="40" t="s">
        <v>615</v>
      </c>
      <c r="V824" s="40" t="s">
        <v>616</v>
      </c>
      <c r="W824" s="67" t="s">
        <v>617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579</v>
      </c>
      <c r="B825" s="54" t="s">
        <v>602</v>
      </c>
      <c r="C825" s="31" t="s">
        <v>618</v>
      </c>
      <c r="D825" s="32" t="s">
        <v>21</v>
      </c>
      <c r="E825" s="33" t="s">
        <v>32</v>
      </c>
      <c r="F825" s="22"/>
      <c r="G825" s="34"/>
      <c r="H825" s="35"/>
      <c r="I825" s="36"/>
      <c r="J825" s="36"/>
      <c r="K825" s="37"/>
      <c r="L825" s="38">
        <f>DONNEE!$A$4</f>
        <v>32</v>
      </c>
      <c r="M825" s="39" t="str">
        <f>IFERROR(VLOOKUP(L825,Tab_Code_Magasin[],2,0),"")</f>
        <v>CE LA MARSA ERRIADH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73</v>
      </c>
      <c r="T825" s="40" t="str">
        <f t="shared" si="40"/>
        <v>32_A2_2020</v>
      </c>
      <c r="U825" s="40" t="s">
        <v>619</v>
      </c>
      <c r="V825" s="40" t="s">
        <v>620</v>
      </c>
      <c r="W825" s="67" t="s">
        <v>621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579</v>
      </c>
      <c r="B826" s="54" t="s">
        <v>602</v>
      </c>
      <c r="C826" s="44" t="s">
        <v>268</v>
      </c>
      <c r="D826" s="32" t="s">
        <v>21</v>
      </c>
      <c r="E826" s="33" t="s">
        <v>32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32</v>
      </c>
      <c r="M826" s="39" t="str">
        <f>IFERROR(VLOOKUP(L826,Tab_Code_Magasin[],2,0),"")</f>
        <v>CE LA MARSA ERRIADH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73</v>
      </c>
      <c r="T826" s="40" t="str">
        <f t="shared" si="40"/>
        <v>32_A2_2020</v>
      </c>
      <c r="U826" s="40" t="s">
        <v>622</v>
      </c>
      <c r="V826" s="40" t="s">
        <v>623</v>
      </c>
      <c r="W826" s="67" t="s">
        <v>624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579</v>
      </c>
      <c r="B827" s="54" t="s">
        <v>602</v>
      </c>
      <c r="C827" s="44" t="s">
        <v>625</v>
      </c>
      <c r="D827" s="32" t="s">
        <v>21</v>
      </c>
      <c r="E827" s="33" t="s">
        <v>32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32</v>
      </c>
      <c r="M827" s="39" t="str">
        <f>IFERROR(VLOOKUP(L827,Tab_Code_Magasin[],2,0),"")</f>
        <v>CE LA MARSA ERRIADH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73</v>
      </c>
      <c r="T827" s="40" t="str">
        <f t="shared" si="40"/>
        <v>32_A2_2020</v>
      </c>
      <c r="U827" s="40" t="s">
        <v>626</v>
      </c>
      <c r="V827" s="40" t="s">
        <v>627</v>
      </c>
      <c r="W827" s="67" t="s">
        <v>628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579</v>
      </c>
      <c r="B828" s="54" t="s">
        <v>602</v>
      </c>
      <c r="C828" s="52" t="s">
        <v>158</v>
      </c>
      <c r="D828" s="32" t="s">
        <v>21</v>
      </c>
      <c r="E828" s="33" t="s">
        <v>32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32</v>
      </c>
      <c r="M828" s="39" t="str">
        <f>IFERROR(VLOOKUP(L828,Tab_Code_Magasin[],2,0),"")</f>
        <v>CE LA MARSA ERRIADH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73</v>
      </c>
      <c r="T828" s="40" t="str">
        <f t="shared" si="40"/>
        <v>32_A2_2020</v>
      </c>
      <c r="U828" s="40" t="s">
        <v>629</v>
      </c>
      <c r="V828" s="40" t="s">
        <v>630</v>
      </c>
      <c r="W828" s="67" t="s">
        <v>631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579</v>
      </c>
      <c r="B829" s="54" t="s">
        <v>602</v>
      </c>
      <c r="C829" s="56" t="s">
        <v>632</v>
      </c>
      <c r="D829" s="32" t="s">
        <v>21</v>
      </c>
      <c r="E829" s="33" t="s">
        <v>32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32</v>
      </c>
      <c r="M829" s="39" t="str">
        <f>IFERROR(VLOOKUP(L829,Tab_Code_Magasin[],2,0),"")</f>
        <v>CE LA MARSA ERRIADH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73</v>
      </c>
      <c r="T829" s="40" t="str">
        <f t="shared" si="40"/>
        <v>32_A2_2020</v>
      </c>
      <c r="U829" s="40" t="s">
        <v>582</v>
      </c>
      <c r="V829" s="40" t="s">
        <v>633</v>
      </c>
      <c r="W829" s="67" t="s">
        <v>634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579</v>
      </c>
      <c r="B830" s="54" t="s">
        <v>602</v>
      </c>
      <c r="C830" s="31" t="s">
        <v>283</v>
      </c>
      <c r="D830" s="32" t="s">
        <v>21</v>
      </c>
      <c r="E830" s="33" t="s">
        <v>32</v>
      </c>
      <c r="F830" s="22"/>
      <c r="G830" s="34"/>
      <c r="H830" s="35"/>
      <c r="I830" s="36"/>
      <c r="J830" s="36"/>
      <c r="K830" s="37"/>
      <c r="L830" s="38">
        <f>DONNEE!$A$4</f>
        <v>32</v>
      </c>
      <c r="M830" s="39" t="str">
        <f>IFERROR(VLOOKUP(L830,Tab_Code_Magasin[],2,0),"")</f>
        <v>CE LA MARSA ERRIADH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73</v>
      </c>
      <c r="T830" s="40" t="str">
        <f t="shared" si="40"/>
        <v>32_A2_2020</v>
      </c>
      <c r="U830" s="40" t="s">
        <v>584</v>
      </c>
      <c r="V830" s="40" t="s">
        <v>635</v>
      </c>
      <c r="W830" s="67" t="s">
        <v>636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579</v>
      </c>
      <c r="B831" s="54" t="s">
        <v>602</v>
      </c>
      <c r="C831" s="44" t="s">
        <v>637</v>
      </c>
      <c r="D831" s="32" t="s">
        <v>21</v>
      </c>
      <c r="E831" s="33" t="s">
        <v>32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32</v>
      </c>
      <c r="M831" s="39" t="str">
        <f>IFERROR(VLOOKUP(L831,Tab_Code_Magasin[],2,0),"")</f>
        <v>CE LA MARSA ERRIADH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73</v>
      </c>
      <c r="T831" s="40" t="str">
        <f t="shared" si="40"/>
        <v>32_A2_2020</v>
      </c>
      <c r="U831" s="40" t="s">
        <v>587</v>
      </c>
      <c r="V831" s="40" t="s">
        <v>638</v>
      </c>
      <c r="W831" s="67" t="s">
        <v>639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579</v>
      </c>
      <c r="B832" s="54" t="s">
        <v>602</v>
      </c>
      <c r="C832" s="44" t="s">
        <v>640</v>
      </c>
      <c r="D832" s="32" t="s">
        <v>21</v>
      </c>
      <c r="E832" s="33" t="s">
        <v>32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32</v>
      </c>
      <c r="M832" s="39" t="str">
        <f>IFERROR(VLOOKUP(L832,Tab_Code_Magasin[],2,0),"")</f>
        <v>CE LA MARSA ERRIADH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73</v>
      </c>
      <c r="T832" s="40" t="str">
        <f t="shared" si="40"/>
        <v>32_A2_2020</v>
      </c>
      <c r="U832" s="40" t="s">
        <v>590</v>
      </c>
      <c r="V832" s="40" t="s">
        <v>641</v>
      </c>
      <c r="W832" s="67" t="s">
        <v>642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579</v>
      </c>
      <c r="B833" s="54" t="s">
        <v>602</v>
      </c>
      <c r="C833" s="31" t="s">
        <v>187</v>
      </c>
      <c r="D833" s="32" t="s">
        <v>21</v>
      </c>
      <c r="E833" s="33" t="s">
        <v>32</v>
      </c>
      <c r="F833" s="22"/>
      <c r="G833" s="34"/>
      <c r="H833" s="35"/>
      <c r="I833" s="36"/>
      <c r="J833" s="36"/>
      <c r="K833" s="37"/>
      <c r="L833" s="38">
        <f>DONNEE!$A$4</f>
        <v>32</v>
      </c>
      <c r="M833" s="39" t="str">
        <f>IFERROR(VLOOKUP(L833,Tab_Code_Magasin[],2,0),"")</f>
        <v>CE LA MARSA ERRIADH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73</v>
      </c>
      <c r="T833" s="40" t="str">
        <f t="shared" si="40"/>
        <v>32_A2_2020</v>
      </c>
      <c r="U833" s="40" t="s">
        <v>593</v>
      </c>
      <c r="V833" s="40" t="s">
        <v>643</v>
      </c>
      <c r="W833" s="67" t="s">
        <v>644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579</v>
      </c>
      <c r="B834" s="54" t="s">
        <v>602</v>
      </c>
      <c r="C834" s="31" t="s">
        <v>361</v>
      </c>
      <c r="D834" s="32" t="s">
        <v>21</v>
      </c>
      <c r="E834" s="33" t="s">
        <v>32</v>
      </c>
      <c r="F834" s="22"/>
      <c r="G834" s="34"/>
      <c r="H834" s="35"/>
      <c r="I834" s="36"/>
      <c r="J834" s="36"/>
      <c r="K834" s="37"/>
      <c r="L834" s="38">
        <f>DONNEE!$A$4</f>
        <v>32</v>
      </c>
      <c r="M834" s="39" t="str">
        <f>IFERROR(VLOOKUP(L834,Tab_Code_Magasin[],2,0),"")</f>
        <v>CE LA MARSA ERRIADH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73</v>
      </c>
      <c r="T834" s="40" t="str">
        <f t="shared" si="40"/>
        <v>32_A2_2020</v>
      </c>
      <c r="U834" s="40" t="s">
        <v>596</v>
      </c>
      <c r="V834" s="40" t="s">
        <v>645</v>
      </c>
      <c r="W834" s="67" t="s">
        <v>646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579</v>
      </c>
      <c r="B835" s="54" t="s">
        <v>602</v>
      </c>
      <c r="C835" s="42" t="s">
        <v>234</v>
      </c>
      <c r="D835" s="32" t="s">
        <v>21</v>
      </c>
      <c r="E835" s="33" t="s">
        <v>32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32</v>
      </c>
      <c r="M835" s="39" t="str">
        <f>IFERROR(VLOOKUP(L835,Tab_Code_Magasin[],2,0),"")</f>
        <v>CE LA MARSA ERRIADH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73</v>
      </c>
      <c r="T835" s="40" t="str">
        <f t="shared" si="40"/>
        <v>32_A2_2020</v>
      </c>
      <c r="U835" s="40" t="s">
        <v>598</v>
      </c>
      <c r="V835" s="40" t="s">
        <v>647</v>
      </c>
      <c r="W835" s="67" t="s">
        <v>648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579</v>
      </c>
      <c r="B836" s="54" t="s">
        <v>602</v>
      </c>
      <c r="C836" s="42" t="s">
        <v>199</v>
      </c>
      <c r="D836" s="32" t="s">
        <v>21</v>
      </c>
      <c r="E836" s="33" t="s">
        <v>32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32</v>
      </c>
      <c r="M836" s="39" t="str">
        <f>IFERROR(VLOOKUP(L836,Tab_Code_Magasin[],2,0),"")</f>
        <v>CE LA MARSA ERRIADH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73</v>
      </c>
      <c r="T836" s="40" t="str">
        <f t="shared" si="40"/>
        <v>32_A2_2020</v>
      </c>
      <c r="U836" s="40" t="s">
        <v>601</v>
      </c>
      <c r="V836" s="40" t="s">
        <v>649</v>
      </c>
      <c r="W836" s="67" t="s">
        <v>650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579</v>
      </c>
      <c r="B837" s="54" t="s">
        <v>602</v>
      </c>
      <c r="C837" s="42" t="s">
        <v>202</v>
      </c>
      <c r="D837" s="32" t="s">
        <v>21</v>
      </c>
      <c r="E837" s="33" t="s">
        <v>32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32</v>
      </c>
      <c r="M837" s="39" t="str">
        <f>IFERROR(VLOOKUP(L837,Tab_Code_Magasin[],2,0),"")</f>
        <v>CE LA MARSA ERRIADH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73</v>
      </c>
      <c r="T837" s="40" t="str">
        <f t="shared" si="40"/>
        <v>32_A2_2020</v>
      </c>
      <c r="U837" s="40" t="s">
        <v>651</v>
      </c>
      <c r="V837" s="40" t="s">
        <v>652</v>
      </c>
      <c r="W837" s="67" t="s">
        <v>653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579</v>
      </c>
      <c r="B838" s="54" t="s">
        <v>602</v>
      </c>
      <c r="C838" s="31" t="s">
        <v>193</v>
      </c>
      <c r="D838" s="32" t="s">
        <v>21</v>
      </c>
      <c r="E838" s="33" t="s">
        <v>32</v>
      </c>
      <c r="F838" s="22"/>
      <c r="G838" s="34"/>
      <c r="H838" s="35"/>
      <c r="I838" s="36"/>
      <c r="J838" s="36"/>
      <c r="K838" s="37"/>
      <c r="L838" s="38">
        <f>DONNEE!$A$4</f>
        <v>32</v>
      </c>
      <c r="M838" s="39" t="str">
        <f>IFERROR(VLOOKUP(L838,Tab_Code_Magasin[],2,0),"")</f>
        <v>CE LA MARSA ERRIADH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73</v>
      </c>
      <c r="T838" s="40" t="str">
        <f t="shared" si="40"/>
        <v>32_A2_2020</v>
      </c>
      <c r="U838" s="40" t="s">
        <v>654</v>
      </c>
      <c r="V838" s="40" t="s">
        <v>655</v>
      </c>
      <c r="W838" s="67" t="s">
        <v>656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579</v>
      </c>
      <c r="B839" s="54" t="s">
        <v>602</v>
      </c>
      <c r="C839" s="42" t="s">
        <v>205</v>
      </c>
      <c r="D839" s="32" t="s">
        <v>21</v>
      </c>
      <c r="E839" s="33" t="s">
        <v>32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32</v>
      </c>
      <c r="M839" s="39" t="str">
        <f>IFERROR(VLOOKUP(L839,Tab_Code_Magasin[],2,0),"")</f>
        <v>CE LA MARSA ERRIADH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73</v>
      </c>
      <c r="T839" s="40" t="str">
        <f t="shared" si="40"/>
        <v>32_A2_2020</v>
      </c>
      <c r="U839" s="40" t="s">
        <v>657</v>
      </c>
      <c r="V839" s="40" t="s">
        <v>658</v>
      </c>
      <c r="W839" s="67" t="s">
        <v>659</v>
      </c>
      <c r="X839" s="57" t="s">
        <v>499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579</v>
      </c>
      <c r="B840" s="54" t="s">
        <v>602</v>
      </c>
      <c r="C840" s="31" t="s">
        <v>660</v>
      </c>
      <c r="D840" s="32" t="s">
        <v>21</v>
      </c>
      <c r="E840" s="33" t="s">
        <v>32</v>
      </c>
      <c r="F840" s="22"/>
      <c r="G840" s="34"/>
      <c r="H840" s="35"/>
      <c r="I840" s="36"/>
      <c r="J840" s="36"/>
      <c r="K840" s="37"/>
      <c r="L840" s="38">
        <f>DONNEE!$A$4</f>
        <v>32</v>
      </c>
      <c r="M840" s="39" t="str">
        <f>IFERROR(VLOOKUP(L840,Tab_Code_Magasin[],2,0),"")</f>
        <v>CE LA MARSA ERRIADH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73</v>
      </c>
      <c r="T840" s="40" t="str">
        <f t="shared" si="40"/>
        <v>32_A2_2020</v>
      </c>
      <c r="U840" s="40" t="s">
        <v>661</v>
      </c>
      <c r="V840" s="40" t="s">
        <v>662</v>
      </c>
      <c r="W840" s="67" t="s">
        <v>663</v>
      </c>
      <c r="X840" s="57" t="s">
        <v>171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579</v>
      </c>
      <c r="B841" s="54" t="s">
        <v>602</v>
      </c>
      <c r="C841" s="52" t="s">
        <v>664</v>
      </c>
      <c r="D841" s="32" t="s">
        <v>21</v>
      </c>
      <c r="E841" s="33" t="s">
        <v>32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32</v>
      </c>
      <c r="M841" s="39" t="str">
        <f>IFERROR(VLOOKUP(L841,Tab_Code_Magasin[],2,0),"")</f>
        <v>CE LA MARSA ERRIADH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73</v>
      </c>
      <c r="T841" s="40" t="str">
        <f t="shared" si="40"/>
        <v>32_A2_2020</v>
      </c>
      <c r="U841" s="40" t="s">
        <v>606</v>
      </c>
      <c r="V841" s="40" t="s">
        <v>665</v>
      </c>
      <c r="W841" s="67" t="s">
        <v>666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579</v>
      </c>
      <c r="B842" s="54" t="s">
        <v>114</v>
      </c>
      <c r="C842" s="31" t="s">
        <v>115</v>
      </c>
      <c r="D842" s="32" t="s">
        <v>21</v>
      </c>
      <c r="E842" s="33" t="s">
        <v>32</v>
      </c>
      <c r="F842" s="22"/>
      <c r="G842" s="34"/>
      <c r="H842" s="35"/>
      <c r="I842" s="36"/>
      <c r="J842" s="36"/>
      <c r="K842" s="37"/>
      <c r="L842" s="38">
        <f>DONNEE!$A$4</f>
        <v>32</v>
      </c>
      <c r="M842" s="39" t="str">
        <f>IFERROR(VLOOKUP(L842,Tab_Code_Magasin[],2,0),"")</f>
        <v>CE LA MARSA ERRIADH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73</v>
      </c>
      <c r="T842" s="40" t="str">
        <f t="shared" si="40"/>
        <v>32_A2_2020</v>
      </c>
      <c r="U842" s="40" t="s">
        <v>614</v>
      </c>
      <c r="V842" s="40" t="s">
        <v>667</v>
      </c>
      <c r="W842" s="67" t="s">
        <v>668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579</v>
      </c>
      <c r="B843" s="54" t="s">
        <v>114</v>
      </c>
      <c r="C843" s="31" t="s">
        <v>118</v>
      </c>
      <c r="D843" s="32" t="s">
        <v>21</v>
      </c>
      <c r="E843" s="33" t="s">
        <v>32</v>
      </c>
      <c r="F843" s="22"/>
      <c r="G843" s="34"/>
      <c r="H843" s="35"/>
      <c r="I843" s="36"/>
      <c r="J843" s="36"/>
      <c r="K843" s="37"/>
      <c r="L843" s="38">
        <f>DONNEE!$A$4</f>
        <v>32</v>
      </c>
      <c r="M843" s="39" t="str">
        <f>IFERROR(VLOOKUP(L843,Tab_Code_Magasin[],2,0),"")</f>
        <v>CE LA MARSA ERRIADH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73</v>
      </c>
      <c r="T843" s="40" t="str">
        <f t="shared" si="40"/>
        <v>32_A2_2020</v>
      </c>
      <c r="U843" s="40" t="s">
        <v>617</v>
      </c>
      <c r="V843" s="40" t="s">
        <v>669</v>
      </c>
      <c r="W843" s="67" t="s">
        <v>670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579</v>
      </c>
      <c r="B844" s="54" t="s">
        <v>114</v>
      </c>
      <c r="C844" s="31" t="s">
        <v>301</v>
      </c>
      <c r="D844" s="32" t="s">
        <v>21</v>
      </c>
      <c r="E844" s="33" t="s">
        <v>32</v>
      </c>
      <c r="F844" s="22"/>
      <c r="G844" s="34"/>
      <c r="H844" s="35"/>
      <c r="I844" s="36"/>
      <c r="J844" s="36"/>
      <c r="K844" s="37"/>
      <c r="L844" s="38">
        <f>DONNEE!$A$4</f>
        <v>32</v>
      </c>
      <c r="M844" s="39" t="str">
        <f>IFERROR(VLOOKUP(L844,Tab_Code_Magasin[],2,0),"")</f>
        <v>CE LA MARSA ERRIADH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73</v>
      </c>
      <c r="T844" s="40" t="str">
        <f t="shared" si="40"/>
        <v>32_A2_2020</v>
      </c>
      <c r="U844" s="40" t="s">
        <v>621</v>
      </c>
      <c r="V844" s="40" t="s">
        <v>671</v>
      </c>
      <c r="W844" s="67" t="s">
        <v>672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579</v>
      </c>
      <c r="B845" s="54" t="s">
        <v>114</v>
      </c>
      <c r="C845" s="51" t="s">
        <v>304</v>
      </c>
      <c r="D845" s="32" t="s">
        <v>21</v>
      </c>
      <c r="E845" s="33" t="s">
        <v>32</v>
      </c>
      <c r="F845" s="22"/>
      <c r="G845" s="34"/>
      <c r="H845" s="35"/>
      <c r="I845" s="36"/>
      <c r="J845" s="36"/>
      <c r="K845" s="37"/>
      <c r="L845" s="38">
        <f>DONNEE!$A$4</f>
        <v>32</v>
      </c>
      <c r="M845" s="39" t="str">
        <f>IFERROR(VLOOKUP(L845,Tab_Code_Magasin[],2,0),"")</f>
        <v>CE LA MARSA ERRIADH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73</v>
      </c>
      <c r="T845" s="40" t="str">
        <f t="shared" si="40"/>
        <v>32_A2_2020</v>
      </c>
      <c r="U845" s="40" t="s">
        <v>673</v>
      </c>
      <c r="V845" s="40" t="s">
        <v>674</v>
      </c>
      <c r="W845" s="67" t="s">
        <v>675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579</v>
      </c>
      <c r="B846" s="54" t="s">
        <v>114</v>
      </c>
      <c r="C846" s="42" t="s">
        <v>307</v>
      </c>
      <c r="D846" s="32" t="s">
        <v>21</v>
      </c>
      <c r="E846" s="33" t="s">
        <v>32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32</v>
      </c>
      <c r="M846" s="39" t="str">
        <f>IFERROR(VLOOKUP(L846,Tab_Code_Magasin[],2,0),"")</f>
        <v>CE LA MARSA ERRIADH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73</v>
      </c>
      <c r="T846" s="40" t="str">
        <f t="shared" si="40"/>
        <v>32_A2_2020</v>
      </c>
      <c r="U846" s="40" t="s">
        <v>624</v>
      </c>
      <c r="V846" s="40" t="s">
        <v>676</v>
      </c>
      <c r="W846" s="67" t="s">
        <v>677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579</v>
      </c>
      <c r="B847" s="54" t="s">
        <v>114</v>
      </c>
      <c r="C847" s="51" t="s">
        <v>310</v>
      </c>
      <c r="D847" s="32" t="s">
        <v>21</v>
      </c>
      <c r="E847" s="33" t="s">
        <v>32</v>
      </c>
      <c r="F847" s="22"/>
      <c r="G847" s="34"/>
      <c r="H847" s="35"/>
      <c r="I847" s="36"/>
      <c r="J847" s="36"/>
      <c r="K847" s="37"/>
      <c r="L847" s="38">
        <f>DONNEE!$A$4</f>
        <v>32</v>
      </c>
      <c r="M847" s="39" t="str">
        <f>IFERROR(VLOOKUP(L847,Tab_Code_Magasin[],2,0),"")</f>
        <v>CE LA MARSA ERRIADH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73</v>
      </c>
      <c r="T847" s="40" t="str">
        <f t="shared" si="40"/>
        <v>32_A2_2020</v>
      </c>
      <c r="U847" s="40" t="s">
        <v>628</v>
      </c>
      <c r="V847" s="40" t="s">
        <v>678</v>
      </c>
      <c r="W847" s="67" t="s">
        <v>679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579</v>
      </c>
      <c r="B848" s="54" t="s">
        <v>114</v>
      </c>
      <c r="C848" s="31" t="s">
        <v>124</v>
      </c>
      <c r="D848" s="32" t="s">
        <v>21</v>
      </c>
      <c r="E848" s="33" t="s">
        <v>32</v>
      </c>
      <c r="F848" s="22"/>
      <c r="G848" s="34"/>
      <c r="H848" s="35"/>
      <c r="I848" s="36"/>
      <c r="J848" s="36"/>
      <c r="K848" s="37"/>
      <c r="L848" s="38">
        <f>DONNEE!$A$4</f>
        <v>32</v>
      </c>
      <c r="M848" s="39" t="str">
        <f>IFERROR(VLOOKUP(L848,Tab_Code_Magasin[],2,0),"")</f>
        <v>CE LA MARSA ERRIADH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73</v>
      </c>
      <c r="T848" s="40" t="str">
        <f t="shared" ref="T848:T911" si="43">L848&amp;"_"&amp;O848&amp;"_"&amp;Q848</f>
        <v>32_A2_2020</v>
      </c>
      <c r="U848" s="40" t="s">
        <v>631</v>
      </c>
      <c r="V848" s="40" t="s">
        <v>680</v>
      </c>
      <c r="W848" s="67" t="s">
        <v>681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579</v>
      </c>
      <c r="B849" s="31" t="s">
        <v>127</v>
      </c>
      <c r="C849" s="31" t="s">
        <v>128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32</v>
      </c>
      <c r="M849" s="39" t="str">
        <f>IFERROR(VLOOKUP(L849,Tab_Code_Magasin[],2,0),"")</f>
        <v>CE LA MARSA ERRIADH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73</v>
      </c>
      <c r="T849" s="40" t="str">
        <f t="shared" si="43"/>
        <v>32_A2_2020</v>
      </c>
      <c r="U849" s="40" t="s">
        <v>634</v>
      </c>
      <c r="V849" s="40" t="s">
        <v>682</v>
      </c>
      <c r="W849" s="67" t="s">
        <v>683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684</v>
      </c>
      <c r="B850" s="54" t="s">
        <v>685</v>
      </c>
      <c r="C850" s="51" t="s">
        <v>425</v>
      </c>
      <c r="D850" s="32" t="s">
        <v>21</v>
      </c>
      <c r="E850" s="33" t="s">
        <v>32</v>
      </c>
      <c r="F850" s="22"/>
      <c r="G850" s="34"/>
      <c r="H850" s="35"/>
      <c r="I850" s="36"/>
      <c r="J850" s="36"/>
      <c r="K850" s="37"/>
      <c r="L850" s="38">
        <f>DONNEE!$A$4</f>
        <v>32</v>
      </c>
      <c r="M850" s="39" t="str">
        <f>IFERROR(VLOOKUP(L850,Tab_Code_Magasin[],2,0),"")</f>
        <v>CE LA MARSA ERRIADH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73</v>
      </c>
      <c r="T850" s="40" t="str">
        <f t="shared" si="43"/>
        <v>32_A2_2020</v>
      </c>
      <c r="U850" s="40" t="s">
        <v>686</v>
      </c>
      <c r="V850" s="40" t="s">
        <v>687</v>
      </c>
      <c r="W850" s="67" t="s">
        <v>688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684</v>
      </c>
      <c r="B851" s="54" t="s">
        <v>685</v>
      </c>
      <c r="C851" s="51" t="s">
        <v>142</v>
      </c>
      <c r="D851" s="32" t="s">
        <v>21</v>
      </c>
      <c r="E851" s="33" t="s">
        <v>32</v>
      </c>
      <c r="F851" s="22"/>
      <c r="G851" s="34"/>
      <c r="H851" s="35"/>
      <c r="I851" s="36"/>
      <c r="J851" s="36"/>
      <c r="K851" s="37"/>
      <c r="L851" s="38">
        <f>DONNEE!$A$4</f>
        <v>32</v>
      </c>
      <c r="M851" s="39" t="str">
        <f>IFERROR(VLOOKUP(L851,Tab_Code_Magasin[],2,0),"")</f>
        <v>CE LA MARSA ERRIADH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73</v>
      </c>
      <c r="T851" s="40" t="str">
        <f t="shared" si="43"/>
        <v>32_A2_2020</v>
      </c>
      <c r="U851" s="40" t="s">
        <v>689</v>
      </c>
      <c r="V851" s="40" t="s">
        <v>690</v>
      </c>
      <c r="W851" s="67" t="s">
        <v>691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684</v>
      </c>
      <c r="B852" s="54" t="s">
        <v>685</v>
      </c>
      <c r="C852" s="51" t="s">
        <v>432</v>
      </c>
      <c r="D852" s="32" t="s">
        <v>21</v>
      </c>
      <c r="E852" s="33" t="s">
        <v>32</v>
      </c>
      <c r="F852" s="22"/>
      <c r="G852" s="34"/>
      <c r="H852" s="35"/>
      <c r="I852" s="36"/>
      <c r="J852" s="36"/>
      <c r="K852" s="37"/>
      <c r="L852" s="38">
        <f>DONNEE!$A$4</f>
        <v>32</v>
      </c>
      <c r="M852" s="39" t="str">
        <f>IFERROR(VLOOKUP(L852,Tab_Code_Magasin[],2,0),"")</f>
        <v>CE LA MARSA ERRIADH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73</v>
      </c>
      <c r="T852" s="40" t="str">
        <f t="shared" si="43"/>
        <v>32_A2_2020</v>
      </c>
      <c r="U852" s="40" t="s">
        <v>668</v>
      </c>
      <c r="V852" s="40" t="s">
        <v>692</v>
      </c>
      <c r="W852" s="67" t="s">
        <v>693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684</v>
      </c>
      <c r="B853" s="54" t="s">
        <v>685</v>
      </c>
      <c r="C853" s="51" t="s">
        <v>694</v>
      </c>
      <c r="D853" s="32" t="s">
        <v>21</v>
      </c>
      <c r="E853" s="33" t="s">
        <v>32</v>
      </c>
      <c r="F853" s="22"/>
      <c r="G853" s="34"/>
      <c r="H853" s="35"/>
      <c r="I853" s="36"/>
      <c r="J853" s="36"/>
      <c r="K853" s="37"/>
      <c r="L853" s="38">
        <f>DONNEE!$A$4</f>
        <v>32</v>
      </c>
      <c r="M853" s="39" t="str">
        <f>IFERROR(VLOOKUP(L853,Tab_Code_Magasin[],2,0),"")</f>
        <v>CE LA MARSA ERRIADH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73</v>
      </c>
      <c r="T853" s="40" t="str">
        <f t="shared" si="43"/>
        <v>32_A2_2020</v>
      </c>
      <c r="U853" s="40" t="s">
        <v>670</v>
      </c>
      <c r="V853" s="40" t="s">
        <v>695</v>
      </c>
      <c r="W853" s="67" t="s">
        <v>696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684</v>
      </c>
      <c r="B854" s="54" t="s">
        <v>685</v>
      </c>
      <c r="C854" s="51" t="s">
        <v>145</v>
      </c>
      <c r="D854" s="32" t="s">
        <v>21</v>
      </c>
      <c r="E854" s="33" t="s">
        <v>32</v>
      </c>
      <c r="F854" s="22"/>
      <c r="G854" s="34"/>
      <c r="H854" s="35"/>
      <c r="I854" s="36"/>
      <c r="J854" s="36"/>
      <c r="K854" s="37"/>
      <c r="L854" s="38">
        <f>DONNEE!$A$4</f>
        <v>32</v>
      </c>
      <c r="M854" s="39" t="str">
        <f>IFERROR(VLOOKUP(L854,Tab_Code_Magasin[],2,0),"")</f>
        <v>CE LA MARSA ERRIADH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73</v>
      </c>
      <c r="T854" s="40" t="str">
        <f t="shared" si="43"/>
        <v>32_A2_2020</v>
      </c>
      <c r="U854" s="40" t="s">
        <v>672</v>
      </c>
      <c r="V854" s="40" t="s">
        <v>697</v>
      </c>
      <c r="W854" s="67" t="s">
        <v>698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684</v>
      </c>
      <c r="B855" s="54" t="s">
        <v>685</v>
      </c>
      <c r="C855" s="51" t="s">
        <v>699</v>
      </c>
      <c r="D855" s="32" t="s">
        <v>21</v>
      </c>
      <c r="E855" s="33" t="s">
        <v>32</v>
      </c>
      <c r="F855" s="22"/>
      <c r="G855" s="34"/>
      <c r="H855" s="35"/>
      <c r="I855" s="36"/>
      <c r="J855" s="36"/>
      <c r="K855" s="37"/>
      <c r="L855" s="38">
        <f>DONNEE!$A$4</f>
        <v>32</v>
      </c>
      <c r="M855" s="39" t="str">
        <f>IFERROR(VLOOKUP(L855,Tab_Code_Magasin[],2,0),"")</f>
        <v>CE LA MARSA ERRIADH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73</v>
      </c>
      <c r="T855" s="40" t="str">
        <f t="shared" si="43"/>
        <v>32_A2_2020</v>
      </c>
      <c r="U855" s="40" t="s">
        <v>675</v>
      </c>
      <c r="V855" s="40" t="s">
        <v>700</v>
      </c>
      <c r="W855" s="67" t="s">
        <v>701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684</v>
      </c>
      <c r="B856" s="54" t="s">
        <v>685</v>
      </c>
      <c r="C856" s="56" t="s">
        <v>702</v>
      </c>
      <c r="D856" s="32" t="s">
        <v>21</v>
      </c>
      <c r="E856" s="33" t="s">
        <v>32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32</v>
      </c>
      <c r="M856" s="39" t="str">
        <f>IFERROR(VLOOKUP(L856,Tab_Code_Magasin[],2,0),"")</f>
        <v>CE LA MARSA ERRIADH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73</v>
      </c>
      <c r="T856" s="40" t="str">
        <f t="shared" si="43"/>
        <v>32_A2_2020</v>
      </c>
      <c r="U856" s="40" t="s">
        <v>677</v>
      </c>
      <c r="V856" s="40" t="s">
        <v>703</v>
      </c>
      <c r="W856" s="67" t="s">
        <v>704</v>
      </c>
      <c r="X856" s="57" t="s">
        <v>171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684</v>
      </c>
      <c r="B857" s="54" t="s">
        <v>685</v>
      </c>
      <c r="C857" s="51" t="s">
        <v>599</v>
      </c>
      <c r="D857" s="32" t="s">
        <v>21</v>
      </c>
      <c r="E857" s="33" t="s">
        <v>32</v>
      </c>
      <c r="F857" s="22"/>
      <c r="G857" s="34"/>
      <c r="H857" s="35"/>
      <c r="I857" s="36"/>
      <c r="J857" s="36"/>
      <c r="K857" s="37"/>
      <c r="L857" s="38">
        <f>DONNEE!$A$4</f>
        <v>32</v>
      </c>
      <c r="M857" s="39" t="str">
        <f>IFERROR(VLOOKUP(L857,Tab_Code_Magasin[],2,0),"")</f>
        <v>CE LA MARSA ERRIADH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73</v>
      </c>
      <c r="T857" s="40" t="str">
        <f t="shared" si="43"/>
        <v>32_A2_2020</v>
      </c>
      <c r="U857" s="40" t="s">
        <v>679</v>
      </c>
      <c r="V857" s="40" t="s">
        <v>705</v>
      </c>
      <c r="W857" s="67" t="s">
        <v>706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684</v>
      </c>
      <c r="B858" s="54" t="s">
        <v>707</v>
      </c>
      <c r="C858" s="31" t="s">
        <v>708</v>
      </c>
      <c r="D858" s="32" t="s">
        <v>21</v>
      </c>
      <c r="E858" s="33" t="s">
        <v>32</v>
      </c>
      <c r="F858" s="22"/>
      <c r="G858" s="34"/>
      <c r="H858" s="35"/>
      <c r="I858" s="36"/>
      <c r="J858" s="36"/>
      <c r="K858" s="37"/>
      <c r="L858" s="38">
        <f>DONNEE!$A$4</f>
        <v>32</v>
      </c>
      <c r="M858" s="39" t="str">
        <f>IFERROR(VLOOKUP(L858,Tab_Code_Magasin[],2,0),"")</f>
        <v>CE LA MARSA ERRIADH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73</v>
      </c>
      <c r="T858" s="40" t="str">
        <f t="shared" si="43"/>
        <v>32_A2_2020</v>
      </c>
      <c r="U858" s="40" t="s">
        <v>709</v>
      </c>
      <c r="V858" s="40" t="s">
        <v>710</v>
      </c>
      <c r="W858" s="67" t="s">
        <v>711</v>
      </c>
      <c r="X858" s="57" t="s">
        <v>607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684</v>
      </c>
      <c r="B859" s="54" t="s">
        <v>707</v>
      </c>
      <c r="C859" s="31" t="s">
        <v>712</v>
      </c>
      <c r="D859" s="32" t="s">
        <v>21</v>
      </c>
      <c r="E859" s="33" t="s">
        <v>32</v>
      </c>
      <c r="F859" s="22"/>
      <c r="G859" s="34"/>
      <c r="H859" s="35"/>
      <c r="I859" s="36"/>
      <c r="J859" s="36"/>
      <c r="K859" s="37"/>
      <c r="L859" s="38">
        <f>DONNEE!$A$4</f>
        <v>32</v>
      </c>
      <c r="M859" s="39" t="str">
        <f>IFERROR(VLOOKUP(L859,Tab_Code_Magasin[],2,0),"")</f>
        <v>CE LA MARSA ERRIADH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73</v>
      </c>
      <c r="T859" s="40" t="str">
        <f t="shared" si="43"/>
        <v>32_A2_2020</v>
      </c>
      <c r="U859" s="40"/>
      <c r="V859" s="40"/>
      <c r="W859" s="67" t="s">
        <v>713</v>
      </c>
      <c r="X859" s="57" t="s">
        <v>714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684</v>
      </c>
      <c r="B860" s="54" t="s">
        <v>707</v>
      </c>
      <c r="C860" s="31" t="s">
        <v>715</v>
      </c>
      <c r="D860" s="32" t="s">
        <v>21</v>
      </c>
      <c r="E860" s="33" t="s">
        <v>32</v>
      </c>
      <c r="F860" s="22"/>
      <c r="G860" s="34"/>
      <c r="H860" s="35"/>
      <c r="I860" s="36"/>
      <c r="J860" s="36"/>
      <c r="K860" s="37"/>
      <c r="L860" s="38">
        <f>DONNEE!$A$4</f>
        <v>32</v>
      </c>
      <c r="M860" s="39" t="str">
        <f>IFERROR(VLOOKUP(L860,Tab_Code_Magasin[],2,0),"")</f>
        <v>CE LA MARSA ERRIADH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73</v>
      </c>
      <c r="T860" s="40" t="str">
        <f t="shared" si="43"/>
        <v>32_A2_2020</v>
      </c>
      <c r="U860" s="40"/>
      <c r="V860" s="40"/>
      <c r="W860" s="67" t="s">
        <v>716</v>
      </c>
      <c r="X860" s="57" t="s">
        <v>717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684</v>
      </c>
      <c r="B861" s="54" t="s">
        <v>707</v>
      </c>
      <c r="C861" s="31" t="s">
        <v>718</v>
      </c>
      <c r="D861" s="32" t="s">
        <v>21</v>
      </c>
      <c r="E861" s="33" t="s">
        <v>32</v>
      </c>
      <c r="F861" s="22"/>
      <c r="G861" s="34"/>
      <c r="H861" s="35"/>
      <c r="I861" s="36"/>
      <c r="J861" s="36"/>
      <c r="K861" s="37"/>
      <c r="L861" s="38">
        <f>DONNEE!$A$4</f>
        <v>32</v>
      </c>
      <c r="M861" s="39" t="str">
        <f>IFERROR(VLOOKUP(L861,Tab_Code_Magasin[],2,0),"")</f>
        <v>CE LA MARSA ERRIADH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73</v>
      </c>
      <c r="T861" s="40" t="str">
        <f t="shared" si="43"/>
        <v>32_A2_2020</v>
      </c>
      <c r="U861" s="40" t="s">
        <v>719</v>
      </c>
      <c r="V861" s="40" t="s">
        <v>720</v>
      </c>
      <c r="W861" s="67" t="s">
        <v>721</v>
      </c>
      <c r="X861" s="57" t="s">
        <v>722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684</v>
      </c>
      <c r="B862" s="54" t="s">
        <v>707</v>
      </c>
      <c r="C862" s="44" t="s">
        <v>209</v>
      </c>
      <c r="D862" s="32" t="s">
        <v>21</v>
      </c>
      <c r="E862" s="33" t="s">
        <v>32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32</v>
      </c>
      <c r="M862" s="39" t="str">
        <f>IFERROR(VLOOKUP(L862,Tab_Code_Magasin[],2,0),"")</f>
        <v>CE LA MARSA ERRIADH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73</v>
      </c>
      <c r="T862" s="40" t="str">
        <f t="shared" si="43"/>
        <v>32_A2_2020</v>
      </c>
      <c r="U862" s="40" t="s">
        <v>723</v>
      </c>
      <c r="V862" s="40" t="s">
        <v>724</v>
      </c>
      <c r="W862" s="67" t="s">
        <v>725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684</v>
      </c>
      <c r="B863" s="54" t="s">
        <v>707</v>
      </c>
      <c r="C863" s="31" t="s">
        <v>461</v>
      </c>
      <c r="D863" s="32" t="s">
        <v>21</v>
      </c>
      <c r="E863" s="33" t="s">
        <v>32</v>
      </c>
      <c r="F863" s="22"/>
      <c r="G863" s="34"/>
      <c r="H863" s="35"/>
      <c r="I863" s="36"/>
      <c r="J863" s="36"/>
      <c r="K863" s="37"/>
      <c r="L863" s="38">
        <f>DONNEE!$A$4</f>
        <v>32</v>
      </c>
      <c r="M863" s="39" t="str">
        <f>IFERROR(VLOOKUP(L863,Tab_Code_Magasin[],2,0),"")</f>
        <v>CE LA MARSA ERRIADH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73</v>
      </c>
      <c r="T863" s="40" t="str">
        <f t="shared" si="43"/>
        <v>32_A2_2020</v>
      </c>
      <c r="U863" s="40" t="s">
        <v>726</v>
      </c>
      <c r="V863" s="40" t="s">
        <v>727</v>
      </c>
      <c r="W863" s="67" t="s">
        <v>728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684</v>
      </c>
      <c r="B864" s="54" t="s">
        <v>707</v>
      </c>
      <c r="C864" s="52" t="s">
        <v>158</v>
      </c>
      <c r="D864" s="32" t="s">
        <v>21</v>
      </c>
      <c r="E864" s="33" t="s">
        <v>32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32</v>
      </c>
      <c r="M864" s="39" t="str">
        <f>IFERROR(VLOOKUP(L864,Tab_Code_Magasin[],2,0),"")</f>
        <v>CE LA MARSA ERRIADH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73</v>
      </c>
      <c r="T864" s="40" t="str">
        <f t="shared" si="43"/>
        <v>32_A2_2020</v>
      </c>
      <c r="U864" s="40" t="s">
        <v>729</v>
      </c>
      <c r="V864" s="40" t="s">
        <v>730</v>
      </c>
      <c r="W864" s="67" t="s">
        <v>731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684</v>
      </c>
      <c r="B865" s="54" t="s">
        <v>707</v>
      </c>
      <c r="C865" s="31" t="s">
        <v>187</v>
      </c>
      <c r="D865" s="32" t="s">
        <v>21</v>
      </c>
      <c r="E865" s="33" t="s">
        <v>32</v>
      </c>
      <c r="F865" s="22"/>
      <c r="G865" s="34"/>
      <c r="H865" s="35"/>
      <c r="I865" s="36"/>
      <c r="J865" s="36"/>
      <c r="K865" s="37"/>
      <c r="L865" s="38">
        <f>DONNEE!$A$4</f>
        <v>32</v>
      </c>
      <c r="M865" s="39" t="str">
        <f>IFERROR(VLOOKUP(L865,Tab_Code_Magasin[],2,0),"")</f>
        <v>CE LA MARSA ERRIADH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73</v>
      </c>
      <c r="T865" s="40" t="str">
        <f t="shared" si="43"/>
        <v>32_A2_2020</v>
      </c>
      <c r="U865" s="40" t="s">
        <v>732</v>
      </c>
      <c r="V865" s="40" t="s">
        <v>733</v>
      </c>
      <c r="W865" s="67" t="s">
        <v>734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684</v>
      </c>
      <c r="B866" s="54" t="s">
        <v>707</v>
      </c>
      <c r="C866" s="31" t="s">
        <v>361</v>
      </c>
      <c r="D866" s="32" t="s">
        <v>21</v>
      </c>
      <c r="E866" s="33" t="s">
        <v>32</v>
      </c>
      <c r="F866" s="22"/>
      <c r="G866" s="34"/>
      <c r="H866" s="35"/>
      <c r="I866" s="36"/>
      <c r="J866" s="36"/>
      <c r="K866" s="37"/>
      <c r="L866" s="38">
        <f>DONNEE!$A$4</f>
        <v>32</v>
      </c>
      <c r="M866" s="39" t="str">
        <f>IFERROR(VLOOKUP(L866,Tab_Code_Magasin[],2,0),"")</f>
        <v>CE LA MARSA ERRIADH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73</v>
      </c>
      <c r="T866" s="40" t="str">
        <f t="shared" si="43"/>
        <v>32_A2_2020</v>
      </c>
      <c r="U866" s="40" t="s">
        <v>735</v>
      </c>
      <c r="V866" s="40" t="s">
        <v>736</v>
      </c>
      <c r="W866" s="67" t="s">
        <v>737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684</v>
      </c>
      <c r="B867" s="54" t="s">
        <v>707</v>
      </c>
      <c r="C867" s="31" t="s">
        <v>738</v>
      </c>
      <c r="D867" s="32" t="s">
        <v>21</v>
      </c>
      <c r="E867" s="33" t="s">
        <v>32</v>
      </c>
      <c r="F867" s="22"/>
      <c r="G867" s="34"/>
      <c r="H867" s="35"/>
      <c r="I867" s="36"/>
      <c r="J867" s="36"/>
      <c r="K867" s="37"/>
      <c r="L867" s="38">
        <f>DONNEE!$A$4</f>
        <v>32</v>
      </c>
      <c r="M867" s="39" t="str">
        <f>IFERROR(VLOOKUP(L867,Tab_Code_Magasin[],2,0),"")</f>
        <v>CE LA MARSA ERRIADH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73</v>
      </c>
      <c r="T867" s="40" t="str">
        <f t="shared" si="43"/>
        <v>32_A2_2020</v>
      </c>
      <c r="U867" s="40" t="s">
        <v>739</v>
      </c>
      <c r="V867" s="40" t="s">
        <v>740</v>
      </c>
      <c r="W867" s="67" t="s">
        <v>741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684</v>
      </c>
      <c r="B868" s="54" t="s">
        <v>707</v>
      </c>
      <c r="C868" s="31" t="s">
        <v>742</v>
      </c>
      <c r="D868" s="32" t="s">
        <v>21</v>
      </c>
      <c r="E868" s="33" t="s">
        <v>32</v>
      </c>
      <c r="F868" s="22"/>
      <c r="G868" s="34"/>
      <c r="H868" s="35"/>
      <c r="I868" s="36"/>
      <c r="J868" s="36"/>
      <c r="K868" s="37"/>
      <c r="L868" s="38">
        <f>DONNEE!$A$4</f>
        <v>32</v>
      </c>
      <c r="M868" s="39" t="str">
        <f>IFERROR(VLOOKUP(L868,Tab_Code_Magasin[],2,0),"")</f>
        <v>CE LA MARSA ERRIADH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73</v>
      </c>
      <c r="T868" s="40" t="str">
        <f t="shared" si="43"/>
        <v>32_A2_2020</v>
      </c>
      <c r="U868" s="40" t="s">
        <v>743</v>
      </c>
      <c r="V868" s="40" t="s">
        <v>744</v>
      </c>
      <c r="W868" s="67" t="s">
        <v>745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684</v>
      </c>
      <c r="B869" s="54" t="s">
        <v>707</v>
      </c>
      <c r="C869" s="51" t="s">
        <v>746</v>
      </c>
      <c r="D869" s="32" t="s">
        <v>21</v>
      </c>
      <c r="E869" s="33" t="s">
        <v>32</v>
      </c>
      <c r="F869" s="22"/>
      <c r="G869" s="34"/>
      <c r="H869" s="35"/>
      <c r="I869" s="36"/>
      <c r="J869" s="36"/>
      <c r="K869" s="37"/>
      <c r="L869" s="38">
        <f>DONNEE!$A$4</f>
        <v>32</v>
      </c>
      <c r="M869" s="39" t="str">
        <f>IFERROR(VLOOKUP(L869,Tab_Code_Magasin[],2,0),"")</f>
        <v>CE LA MARSA ERRIADH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73</v>
      </c>
      <c r="T869" s="40" t="str">
        <f t="shared" si="43"/>
        <v>32_A2_2020</v>
      </c>
      <c r="U869" s="40" t="s">
        <v>747</v>
      </c>
      <c r="V869" s="40" t="s">
        <v>748</v>
      </c>
      <c r="W869" s="67" t="s">
        <v>749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684</v>
      </c>
      <c r="B870" s="54" t="s">
        <v>707</v>
      </c>
      <c r="C870" s="51" t="s">
        <v>750</v>
      </c>
      <c r="D870" s="32" t="s">
        <v>21</v>
      </c>
      <c r="E870" s="33" t="s">
        <v>32</v>
      </c>
      <c r="F870" s="22"/>
      <c r="G870" s="34"/>
      <c r="H870" s="35"/>
      <c r="I870" s="36"/>
      <c r="J870" s="36"/>
      <c r="K870" s="37"/>
      <c r="L870" s="38">
        <f>DONNEE!$A$4</f>
        <v>32</v>
      </c>
      <c r="M870" s="39" t="str">
        <f>IFERROR(VLOOKUP(L870,Tab_Code_Magasin[],2,0),"")</f>
        <v>CE LA MARSA ERRIADH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73</v>
      </c>
      <c r="T870" s="40" t="str">
        <f t="shared" si="43"/>
        <v>32_A2_2020</v>
      </c>
      <c r="U870" s="40" t="s">
        <v>688</v>
      </c>
      <c r="V870" s="40" t="s">
        <v>751</v>
      </c>
      <c r="W870" s="67" t="s">
        <v>752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684</v>
      </c>
      <c r="B871" s="54" t="s">
        <v>707</v>
      </c>
      <c r="C871" s="42" t="s">
        <v>753</v>
      </c>
      <c r="D871" s="32" t="s">
        <v>21</v>
      </c>
      <c r="E871" s="33" t="s">
        <v>32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32</v>
      </c>
      <c r="M871" s="39" t="str">
        <f>IFERROR(VLOOKUP(L871,Tab_Code_Magasin[],2,0),"")</f>
        <v>CE LA MARSA ERRIADH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73</v>
      </c>
      <c r="T871" s="40" t="str">
        <f t="shared" si="43"/>
        <v>32_A2_2020</v>
      </c>
      <c r="U871" s="40" t="s">
        <v>691</v>
      </c>
      <c r="V871" s="40" t="s">
        <v>754</v>
      </c>
      <c r="W871" s="67" t="s">
        <v>755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684</v>
      </c>
      <c r="B872" s="54" t="s">
        <v>707</v>
      </c>
      <c r="C872" s="52" t="s">
        <v>756</v>
      </c>
      <c r="D872" s="32" t="s">
        <v>21</v>
      </c>
      <c r="E872" s="33" t="s">
        <v>32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32</v>
      </c>
      <c r="M872" s="39" t="str">
        <f>IFERROR(VLOOKUP(L872,Tab_Code_Magasin[],2,0),"")</f>
        <v>CE LA MARSA ERRIADH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73</v>
      </c>
      <c r="T872" s="40" t="str">
        <f t="shared" si="43"/>
        <v>32_A2_2020</v>
      </c>
      <c r="U872" s="40" t="s">
        <v>693</v>
      </c>
      <c r="V872" s="40" t="s">
        <v>757</v>
      </c>
      <c r="W872" s="67" t="s">
        <v>758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684</v>
      </c>
      <c r="B873" s="54" t="s">
        <v>707</v>
      </c>
      <c r="C873" s="42" t="s">
        <v>234</v>
      </c>
      <c r="D873" s="32" t="s">
        <v>21</v>
      </c>
      <c r="E873" s="33" t="s">
        <v>32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32</v>
      </c>
      <c r="M873" s="39" t="str">
        <f>IFERROR(VLOOKUP(L873,Tab_Code_Magasin[],2,0),"")</f>
        <v>CE LA MARSA ERRIADH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73</v>
      </c>
      <c r="T873" s="40" t="str">
        <f t="shared" si="43"/>
        <v>32_A2_2020</v>
      </c>
      <c r="U873" s="40" t="s">
        <v>696</v>
      </c>
      <c r="V873" s="40" t="s">
        <v>759</v>
      </c>
      <c r="W873" s="67" t="s">
        <v>760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684</v>
      </c>
      <c r="B874" s="54" t="s">
        <v>707</v>
      </c>
      <c r="C874" s="42" t="s">
        <v>199</v>
      </c>
      <c r="D874" s="32" t="s">
        <v>21</v>
      </c>
      <c r="E874" s="33" t="s">
        <v>32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32</v>
      </c>
      <c r="M874" s="39" t="str">
        <f>IFERROR(VLOOKUP(L874,Tab_Code_Magasin[],2,0),"")</f>
        <v>CE LA MARSA ERRIADH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73</v>
      </c>
      <c r="T874" s="40" t="str">
        <f t="shared" si="43"/>
        <v>32_A2_2020</v>
      </c>
      <c r="U874" s="40" t="s">
        <v>698</v>
      </c>
      <c r="V874" s="40" t="s">
        <v>761</v>
      </c>
      <c r="W874" s="67" t="s">
        <v>762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684</v>
      </c>
      <c r="B875" s="54" t="s">
        <v>707</v>
      </c>
      <c r="C875" s="42" t="s">
        <v>202</v>
      </c>
      <c r="D875" s="32" t="s">
        <v>21</v>
      </c>
      <c r="E875" s="33" t="s">
        <v>32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32</v>
      </c>
      <c r="M875" s="39" t="str">
        <f>IFERROR(VLOOKUP(L875,Tab_Code_Magasin[],2,0),"")</f>
        <v>CE LA MARSA ERRIADH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73</v>
      </c>
      <c r="T875" s="40" t="str">
        <f t="shared" si="43"/>
        <v>32_A2_2020</v>
      </c>
      <c r="U875" s="40" t="s">
        <v>701</v>
      </c>
      <c r="V875" s="40" t="s">
        <v>763</v>
      </c>
      <c r="W875" s="67" t="s">
        <v>764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684</v>
      </c>
      <c r="B876" s="54" t="s">
        <v>707</v>
      </c>
      <c r="C876" s="31" t="s">
        <v>193</v>
      </c>
      <c r="D876" s="32" t="s">
        <v>21</v>
      </c>
      <c r="E876" s="33" t="s">
        <v>32</v>
      </c>
      <c r="F876" s="22"/>
      <c r="G876" s="34"/>
      <c r="H876" s="35"/>
      <c r="I876" s="36"/>
      <c r="J876" s="36"/>
      <c r="K876" s="37"/>
      <c r="L876" s="38">
        <f>DONNEE!$A$4</f>
        <v>32</v>
      </c>
      <c r="M876" s="39" t="str">
        <f>IFERROR(VLOOKUP(L876,Tab_Code_Magasin[],2,0),"")</f>
        <v>CE LA MARSA ERRIADH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73</v>
      </c>
      <c r="T876" s="40" t="str">
        <f t="shared" si="43"/>
        <v>32_A2_2020</v>
      </c>
      <c r="U876" s="40" t="s">
        <v>704</v>
      </c>
      <c r="V876" s="40" t="s">
        <v>765</v>
      </c>
      <c r="W876" s="67" t="s">
        <v>766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684</v>
      </c>
      <c r="B877" s="54" t="s">
        <v>707</v>
      </c>
      <c r="C877" s="42" t="s">
        <v>767</v>
      </c>
      <c r="D877" s="32" t="s">
        <v>21</v>
      </c>
      <c r="E877" s="33" t="s">
        <v>32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32</v>
      </c>
      <c r="M877" s="39" t="str">
        <f>IFERROR(VLOOKUP(L877,Tab_Code_Magasin[],2,0),"")</f>
        <v>CE LA MARSA ERRIADH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73</v>
      </c>
      <c r="T877" s="40" t="str">
        <f t="shared" si="43"/>
        <v>32_A2_2020</v>
      </c>
      <c r="U877" s="40" t="s">
        <v>706</v>
      </c>
      <c r="V877" s="40" t="s">
        <v>768</v>
      </c>
      <c r="W877" s="67" t="s">
        <v>769</v>
      </c>
      <c r="X877" s="57" t="s">
        <v>499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684</v>
      </c>
      <c r="B878" s="54" t="s">
        <v>707</v>
      </c>
      <c r="C878" s="31" t="s">
        <v>660</v>
      </c>
      <c r="D878" s="32" t="s">
        <v>21</v>
      </c>
      <c r="E878" s="33" t="s">
        <v>32</v>
      </c>
      <c r="F878" s="22"/>
      <c r="G878" s="34"/>
      <c r="H878" s="35"/>
      <c r="I878" s="36"/>
      <c r="J878" s="36"/>
      <c r="K878" s="37"/>
      <c r="L878" s="38">
        <f>DONNEE!$A$4</f>
        <v>32</v>
      </c>
      <c r="M878" s="39" t="str">
        <f>IFERROR(VLOOKUP(L878,Tab_Code_Magasin[],2,0),"")</f>
        <v>CE LA MARSA ERRIADH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73</v>
      </c>
      <c r="T878" s="40" t="str">
        <f t="shared" si="43"/>
        <v>32_A2_2020</v>
      </c>
      <c r="U878" s="40" t="s">
        <v>770</v>
      </c>
      <c r="V878" s="40" t="s">
        <v>771</v>
      </c>
      <c r="W878" s="67" t="s">
        <v>772</v>
      </c>
      <c r="X878" s="57" t="s">
        <v>171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684</v>
      </c>
      <c r="B879" s="54" t="s">
        <v>773</v>
      </c>
      <c r="C879" s="31" t="s">
        <v>774</v>
      </c>
      <c r="D879" s="32" t="s">
        <v>21</v>
      </c>
      <c r="E879" s="33" t="s">
        <v>32</v>
      </c>
      <c r="F879" s="22"/>
      <c r="G879" s="34"/>
      <c r="H879" s="35"/>
      <c r="I879" s="36"/>
      <c r="J879" s="36"/>
      <c r="K879" s="37"/>
      <c r="L879" s="38">
        <f>DONNEE!$A$4</f>
        <v>32</v>
      </c>
      <c r="M879" s="39" t="str">
        <f>IFERROR(VLOOKUP(L879,Tab_Code_Magasin[],2,0),"")</f>
        <v>CE LA MARSA ERRIADH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73</v>
      </c>
      <c r="T879" s="40" t="str">
        <f t="shared" si="43"/>
        <v>32_A2_2020</v>
      </c>
      <c r="U879" s="40" t="s">
        <v>716</v>
      </c>
      <c r="V879" s="40" t="s">
        <v>775</v>
      </c>
      <c r="W879" s="67" t="s">
        <v>776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684</v>
      </c>
      <c r="B880" s="54" t="s">
        <v>773</v>
      </c>
      <c r="C880" s="52" t="s">
        <v>261</v>
      </c>
      <c r="D880" s="32" t="s">
        <v>21</v>
      </c>
      <c r="E880" s="33" t="s">
        <v>32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32</v>
      </c>
      <c r="M880" s="39" t="str">
        <f>IFERROR(VLOOKUP(L880,Tab_Code_Magasin[],2,0),"")</f>
        <v>CE LA MARSA ERRIADH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73</v>
      </c>
      <c r="T880" s="40" t="str">
        <f t="shared" si="43"/>
        <v>32_A2_2020</v>
      </c>
      <c r="U880" s="40" t="s">
        <v>721</v>
      </c>
      <c r="V880" s="40" t="s">
        <v>777</v>
      </c>
      <c r="W880" s="67" t="s">
        <v>778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684</v>
      </c>
      <c r="B881" s="54" t="s">
        <v>773</v>
      </c>
      <c r="C881" s="52" t="s">
        <v>268</v>
      </c>
      <c r="D881" s="32" t="s">
        <v>21</v>
      </c>
      <c r="E881" s="33" t="s">
        <v>32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32</v>
      </c>
      <c r="M881" s="39" t="str">
        <f>IFERROR(VLOOKUP(L881,Tab_Code_Magasin[],2,0),"")</f>
        <v>CE LA MARSA ERRIADH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73</v>
      </c>
      <c r="T881" s="40" t="str">
        <f t="shared" si="43"/>
        <v>32_A2_2020</v>
      </c>
      <c r="U881" s="40" t="s">
        <v>725</v>
      </c>
      <c r="V881" s="40" t="s">
        <v>779</v>
      </c>
      <c r="W881" s="67" t="s">
        <v>780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684</v>
      </c>
      <c r="B882" s="54" t="s">
        <v>773</v>
      </c>
      <c r="C882" s="58" t="s">
        <v>781</v>
      </c>
      <c r="D882" s="32" t="s">
        <v>21</v>
      </c>
      <c r="E882" s="33" t="s">
        <v>32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32</v>
      </c>
      <c r="M882" s="39" t="str">
        <f>IFERROR(VLOOKUP(L882,Tab_Code_Magasin[],2,0),"")</f>
        <v>CE LA MARSA ERRIADH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73</v>
      </c>
      <c r="T882" s="40" t="str">
        <f t="shared" si="43"/>
        <v>32_A2_2020</v>
      </c>
      <c r="U882" s="40" t="s">
        <v>728</v>
      </c>
      <c r="V882" s="40" t="s">
        <v>782</v>
      </c>
      <c r="W882" s="67" t="s">
        <v>783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684</v>
      </c>
      <c r="B883" s="54" t="s">
        <v>773</v>
      </c>
      <c r="C883" s="31" t="s">
        <v>784</v>
      </c>
      <c r="D883" s="32" t="s">
        <v>21</v>
      </c>
      <c r="E883" s="33" t="s">
        <v>32</v>
      </c>
      <c r="F883" s="22"/>
      <c r="G883" s="34"/>
      <c r="H883" s="35"/>
      <c r="I883" s="36"/>
      <c r="J883" s="36"/>
      <c r="K883" s="37"/>
      <c r="L883" s="38">
        <f>DONNEE!$A$4</f>
        <v>32</v>
      </c>
      <c r="M883" s="39" t="str">
        <f>IFERROR(VLOOKUP(L883,Tab_Code_Magasin[],2,0),"")</f>
        <v>CE LA MARSA ERRIADH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73</v>
      </c>
      <c r="T883" s="40" t="str">
        <f t="shared" si="43"/>
        <v>32_A2_2020</v>
      </c>
      <c r="U883" s="40" t="s">
        <v>731</v>
      </c>
      <c r="V883" s="40" t="s">
        <v>785</v>
      </c>
      <c r="W883" s="67" t="s">
        <v>786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684</v>
      </c>
      <c r="B884" s="54" t="s">
        <v>773</v>
      </c>
      <c r="C884" s="31" t="s">
        <v>787</v>
      </c>
      <c r="D884" s="32" t="s">
        <v>21</v>
      </c>
      <c r="E884" s="33" t="s">
        <v>32</v>
      </c>
      <c r="F884" s="22"/>
      <c r="G884" s="34"/>
      <c r="H884" s="35"/>
      <c r="I884" s="36"/>
      <c r="J884" s="36"/>
      <c r="K884" s="37"/>
      <c r="L884" s="38">
        <f>DONNEE!$A$4</f>
        <v>32</v>
      </c>
      <c r="M884" s="39" t="str">
        <f>IFERROR(VLOOKUP(L884,Tab_Code_Magasin[],2,0),"")</f>
        <v>CE LA MARSA ERRIADH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73</v>
      </c>
      <c r="T884" s="40" t="str">
        <f t="shared" si="43"/>
        <v>32_A2_2020</v>
      </c>
      <c r="U884" s="40" t="s">
        <v>734</v>
      </c>
      <c r="V884" s="40" t="s">
        <v>788</v>
      </c>
      <c r="W884" s="67" t="s">
        <v>789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684</v>
      </c>
      <c r="B885" s="54" t="s">
        <v>773</v>
      </c>
      <c r="C885" s="42" t="s">
        <v>202</v>
      </c>
      <c r="D885" s="32" t="s">
        <v>21</v>
      </c>
      <c r="E885" s="33" t="s">
        <v>32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32</v>
      </c>
      <c r="M885" s="39" t="str">
        <f>IFERROR(VLOOKUP(L885,Tab_Code_Magasin[],2,0),"")</f>
        <v>CE LA MARSA ERRIADH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73</v>
      </c>
      <c r="T885" s="40" t="str">
        <f t="shared" si="43"/>
        <v>32_A2_2020</v>
      </c>
      <c r="U885" s="40" t="s">
        <v>737</v>
      </c>
      <c r="V885" s="40" t="s">
        <v>790</v>
      </c>
      <c r="W885" s="67" t="s">
        <v>791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684</v>
      </c>
      <c r="B886" s="54" t="s">
        <v>773</v>
      </c>
      <c r="C886" s="42" t="s">
        <v>792</v>
      </c>
      <c r="D886" s="32" t="s">
        <v>21</v>
      </c>
      <c r="E886" s="33" t="s">
        <v>32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32</v>
      </c>
      <c r="M886" s="39" t="str">
        <f>IFERROR(VLOOKUP(L886,Tab_Code_Magasin[],2,0),"")</f>
        <v>CE LA MARSA ERRIADH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73</v>
      </c>
      <c r="T886" s="40" t="str">
        <f t="shared" si="43"/>
        <v>32_A2_2020</v>
      </c>
      <c r="U886" s="40" t="s">
        <v>741</v>
      </c>
      <c r="V886" s="40" t="s">
        <v>793</v>
      </c>
      <c r="W886" s="67" t="s">
        <v>794</v>
      </c>
      <c r="X886" s="57" t="s">
        <v>171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684</v>
      </c>
      <c r="B887" s="54" t="s">
        <v>773</v>
      </c>
      <c r="C887" s="31" t="s">
        <v>612</v>
      </c>
      <c r="D887" s="32" t="s">
        <v>21</v>
      </c>
      <c r="E887" s="33" t="s">
        <v>32</v>
      </c>
      <c r="F887" s="22"/>
      <c r="G887" s="34"/>
      <c r="H887" s="35"/>
      <c r="I887" s="36"/>
      <c r="J887" s="36"/>
      <c r="K887" s="37"/>
      <c r="L887" s="38">
        <f>DONNEE!$A$4</f>
        <v>32</v>
      </c>
      <c r="M887" s="39" t="str">
        <f>IFERROR(VLOOKUP(L887,Tab_Code_Magasin[],2,0),"")</f>
        <v>CE LA MARSA ERRIADH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73</v>
      </c>
      <c r="T887" s="40" t="str">
        <f t="shared" si="43"/>
        <v>32_A2_2020</v>
      </c>
      <c r="U887" s="40"/>
      <c r="V887" s="40"/>
      <c r="W887" s="67" t="s">
        <v>795</v>
      </c>
      <c r="X887" s="57" t="s">
        <v>167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684</v>
      </c>
      <c r="B888" s="54" t="s">
        <v>773</v>
      </c>
      <c r="C888" s="31" t="s">
        <v>531</v>
      </c>
      <c r="D888" s="32" t="s">
        <v>21</v>
      </c>
      <c r="E888" s="33" t="s">
        <v>32</v>
      </c>
      <c r="F888" s="22"/>
      <c r="G888" s="34"/>
      <c r="H888" s="35"/>
      <c r="I888" s="36"/>
      <c r="J888" s="36"/>
      <c r="K888" s="37"/>
      <c r="L888" s="38">
        <f>DONNEE!$A$4</f>
        <v>32</v>
      </c>
      <c r="M888" s="39" t="str">
        <f>IFERROR(VLOOKUP(L888,Tab_Code_Magasin[],2,0),"")</f>
        <v>CE LA MARSA ERRIADH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73</v>
      </c>
      <c r="T888" s="40" t="str">
        <f t="shared" si="43"/>
        <v>32_A2_2020</v>
      </c>
      <c r="U888" s="40"/>
      <c r="V888" s="40"/>
      <c r="W888" s="67" t="s">
        <v>796</v>
      </c>
      <c r="X888" s="57" t="s">
        <v>167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684</v>
      </c>
      <c r="B889" s="54" t="s">
        <v>773</v>
      </c>
      <c r="C889" s="31" t="s">
        <v>797</v>
      </c>
      <c r="D889" s="32" t="s">
        <v>21</v>
      </c>
      <c r="E889" s="33" t="s">
        <v>32</v>
      </c>
      <c r="F889" s="22"/>
      <c r="G889" s="34"/>
      <c r="H889" s="35"/>
      <c r="I889" s="36"/>
      <c r="J889" s="36"/>
      <c r="K889" s="37"/>
      <c r="L889" s="38">
        <f>DONNEE!$A$4</f>
        <v>32</v>
      </c>
      <c r="M889" s="39" t="str">
        <f>IFERROR(VLOOKUP(L889,Tab_Code_Magasin[],2,0),"")</f>
        <v>CE LA MARSA ERRIADH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73</v>
      </c>
      <c r="T889" s="40" t="str">
        <f t="shared" si="43"/>
        <v>32_A2_2020</v>
      </c>
      <c r="U889" s="40" t="s">
        <v>745</v>
      </c>
      <c r="V889" s="40" t="s">
        <v>798</v>
      </c>
      <c r="W889" s="67" t="s">
        <v>799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684</v>
      </c>
      <c r="B890" s="54" t="s">
        <v>114</v>
      </c>
      <c r="C890" s="31" t="s">
        <v>115</v>
      </c>
      <c r="D890" s="32" t="s">
        <v>21</v>
      </c>
      <c r="E890" s="33" t="s">
        <v>32</v>
      </c>
      <c r="F890" s="22"/>
      <c r="G890" s="34"/>
      <c r="H890" s="35"/>
      <c r="I890" s="36"/>
      <c r="J890" s="36"/>
      <c r="K890" s="37"/>
      <c r="L890" s="38">
        <f>DONNEE!$A$4</f>
        <v>32</v>
      </c>
      <c r="M890" s="39" t="str">
        <f>IFERROR(VLOOKUP(L890,Tab_Code_Magasin[],2,0),"")</f>
        <v>CE LA MARSA ERRIADH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73</v>
      </c>
      <c r="T890" s="40" t="str">
        <f t="shared" si="43"/>
        <v>32_A2_2020</v>
      </c>
      <c r="U890" s="40" t="s">
        <v>755</v>
      </c>
      <c r="V890" s="40" t="s">
        <v>800</v>
      </c>
      <c r="W890" s="67" t="s">
        <v>801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684</v>
      </c>
      <c r="B891" s="54" t="s">
        <v>114</v>
      </c>
      <c r="C891" s="31" t="s">
        <v>118</v>
      </c>
      <c r="D891" s="32" t="s">
        <v>21</v>
      </c>
      <c r="E891" s="33" t="s">
        <v>32</v>
      </c>
      <c r="F891" s="22"/>
      <c r="G891" s="34"/>
      <c r="H891" s="35"/>
      <c r="I891" s="36"/>
      <c r="J891" s="36"/>
      <c r="K891" s="37"/>
      <c r="L891" s="38">
        <f>DONNEE!$A$4</f>
        <v>32</v>
      </c>
      <c r="M891" s="39" t="str">
        <f>IFERROR(VLOOKUP(L891,Tab_Code_Magasin[],2,0),"")</f>
        <v>CE LA MARSA ERRIADH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73</v>
      </c>
      <c r="T891" s="40" t="str">
        <f t="shared" si="43"/>
        <v>32_A2_2020</v>
      </c>
      <c r="U891" s="40" t="s">
        <v>758</v>
      </c>
      <c r="V891" s="40" t="s">
        <v>802</v>
      </c>
      <c r="W891" s="67" t="s">
        <v>803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684</v>
      </c>
      <c r="B892" s="54" t="s">
        <v>114</v>
      </c>
      <c r="C892" s="31" t="s">
        <v>301</v>
      </c>
      <c r="D892" s="32" t="s">
        <v>21</v>
      </c>
      <c r="E892" s="33" t="s">
        <v>32</v>
      </c>
      <c r="F892" s="22"/>
      <c r="G892" s="34"/>
      <c r="H892" s="35"/>
      <c r="I892" s="36"/>
      <c r="J892" s="36"/>
      <c r="K892" s="37"/>
      <c r="L892" s="38">
        <f>DONNEE!$A$4</f>
        <v>32</v>
      </c>
      <c r="M892" s="39" t="str">
        <f>IFERROR(VLOOKUP(L892,Tab_Code_Magasin[],2,0),"")</f>
        <v>CE LA MARSA ERRIADH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73</v>
      </c>
      <c r="T892" s="40" t="str">
        <f t="shared" si="43"/>
        <v>32_A2_2020</v>
      </c>
      <c r="U892" s="40" t="s">
        <v>760</v>
      </c>
      <c r="V892" s="40" t="s">
        <v>804</v>
      </c>
      <c r="W892" s="67" t="s">
        <v>805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684</v>
      </c>
      <c r="B893" s="54" t="s">
        <v>114</v>
      </c>
      <c r="C893" s="51" t="s">
        <v>304</v>
      </c>
      <c r="D893" s="32" t="s">
        <v>21</v>
      </c>
      <c r="E893" s="33" t="s">
        <v>32</v>
      </c>
      <c r="F893" s="22"/>
      <c r="G893" s="34"/>
      <c r="H893" s="35"/>
      <c r="I893" s="36"/>
      <c r="J893" s="36"/>
      <c r="K893" s="37"/>
      <c r="L893" s="38">
        <f>DONNEE!$A$4</f>
        <v>32</v>
      </c>
      <c r="M893" s="39" t="str">
        <f>IFERROR(VLOOKUP(L893,Tab_Code_Magasin[],2,0),"")</f>
        <v>CE LA MARSA ERRIADH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73</v>
      </c>
      <c r="T893" s="40" t="str">
        <f t="shared" si="43"/>
        <v>32_A2_2020</v>
      </c>
      <c r="U893" s="40" t="s">
        <v>762</v>
      </c>
      <c r="V893" s="40" t="s">
        <v>806</v>
      </c>
      <c r="W893" s="67" t="s">
        <v>807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684</v>
      </c>
      <c r="B894" s="54" t="s">
        <v>114</v>
      </c>
      <c r="C894" s="42" t="s">
        <v>307</v>
      </c>
      <c r="D894" s="32" t="s">
        <v>21</v>
      </c>
      <c r="E894" s="33" t="s">
        <v>32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32</v>
      </c>
      <c r="M894" s="39" t="str">
        <f>IFERROR(VLOOKUP(L894,Tab_Code_Magasin[],2,0),"")</f>
        <v>CE LA MARSA ERRIADH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73</v>
      </c>
      <c r="T894" s="40" t="str">
        <f t="shared" si="43"/>
        <v>32_A2_2020</v>
      </c>
      <c r="U894" s="40" t="s">
        <v>764</v>
      </c>
      <c r="V894" s="40" t="s">
        <v>808</v>
      </c>
      <c r="W894" s="67" t="s">
        <v>809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684</v>
      </c>
      <c r="B895" s="54" t="s">
        <v>114</v>
      </c>
      <c r="C895" s="51" t="s">
        <v>310</v>
      </c>
      <c r="D895" s="32" t="s">
        <v>21</v>
      </c>
      <c r="E895" s="33" t="s">
        <v>32</v>
      </c>
      <c r="F895" s="22"/>
      <c r="G895" s="34"/>
      <c r="H895" s="35"/>
      <c r="I895" s="36"/>
      <c r="J895" s="36"/>
      <c r="K895" s="37"/>
      <c r="L895" s="38">
        <f>DONNEE!$A$4</f>
        <v>32</v>
      </c>
      <c r="M895" s="39" t="str">
        <f>IFERROR(VLOOKUP(L895,Tab_Code_Magasin[],2,0),"")</f>
        <v>CE LA MARSA ERRIADH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73</v>
      </c>
      <c r="T895" s="40" t="str">
        <f t="shared" si="43"/>
        <v>32_A2_2020</v>
      </c>
      <c r="U895" s="40" t="s">
        <v>766</v>
      </c>
      <c r="V895" s="40" t="s">
        <v>810</v>
      </c>
      <c r="W895" s="67" t="s">
        <v>811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684</v>
      </c>
      <c r="B896" s="54" t="s">
        <v>114</v>
      </c>
      <c r="C896" s="31" t="s">
        <v>812</v>
      </c>
      <c r="D896" s="32" t="s">
        <v>21</v>
      </c>
      <c r="E896" s="33" t="s">
        <v>32</v>
      </c>
      <c r="F896" s="22"/>
      <c r="G896" s="34"/>
      <c r="H896" s="35"/>
      <c r="I896" s="36"/>
      <c r="J896" s="36"/>
      <c r="K896" s="37"/>
      <c r="L896" s="38">
        <f>DONNEE!$A$4</f>
        <v>32</v>
      </c>
      <c r="M896" s="39" t="str">
        <f>IFERROR(VLOOKUP(L896,Tab_Code_Magasin[],2,0),"")</f>
        <v>CE LA MARSA ERRIADH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73</v>
      </c>
      <c r="T896" s="40" t="str">
        <f t="shared" si="43"/>
        <v>32_A2_2020</v>
      </c>
      <c r="U896" s="40" t="s">
        <v>769</v>
      </c>
      <c r="V896" s="40" t="s">
        <v>813</v>
      </c>
      <c r="W896" s="67" t="s">
        <v>814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684</v>
      </c>
      <c r="B897" s="31" t="s">
        <v>127</v>
      </c>
      <c r="C897" s="31" t="s">
        <v>128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32</v>
      </c>
      <c r="M897" s="39" t="str">
        <f>IFERROR(VLOOKUP(L897,Tab_Code_Magasin[],2,0),"")</f>
        <v>CE LA MARSA ERRIADH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73</v>
      </c>
      <c r="T897" s="40" t="str">
        <f t="shared" si="43"/>
        <v>32_A2_2020</v>
      </c>
      <c r="U897" s="40" t="s">
        <v>772</v>
      </c>
      <c r="V897" s="40" t="s">
        <v>815</v>
      </c>
      <c r="W897" s="67" t="s">
        <v>816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817</v>
      </c>
      <c r="B898" s="54" t="s">
        <v>818</v>
      </c>
      <c r="C898" s="51" t="s">
        <v>819</v>
      </c>
      <c r="D898" s="32" t="s">
        <v>21</v>
      </c>
      <c r="E898" s="33" t="s">
        <v>32</v>
      </c>
      <c r="F898" s="22"/>
      <c r="G898" s="34"/>
      <c r="H898" s="35"/>
      <c r="I898" s="36"/>
      <c r="J898" s="36"/>
      <c r="K898" s="37"/>
      <c r="L898" s="38">
        <f>DONNEE!$A$4</f>
        <v>32</v>
      </c>
      <c r="M898" s="39" t="str">
        <f>IFERROR(VLOOKUP(L898,Tab_Code_Magasin[],2,0),"")</f>
        <v>CE LA MARSA ERRIADH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73</v>
      </c>
      <c r="T898" s="40" t="str">
        <f t="shared" si="43"/>
        <v>32_A2_2020</v>
      </c>
      <c r="U898" s="40" t="s">
        <v>795</v>
      </c>
      <c r="V898" s="40" t="s">
        <v>820</v>
      </c>
      <c r="W898" s="67" t="s">
        <v>821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817</v>
      </c>
      <c r="B899" s="54" t="s">
        <v>818</v>
      </c>
      <c r="C899" s="51" t="s">
        <v>822</v>
      </c>
      <c r="D899" s="32" t="s">
        <v>21</v>
      </c>
      <c r="E899" s="33" t="s">
        <v>32</v>
      </c>
      <c r="F899" s="22"/>
      <c r="G899" s="34"/>
      <c r="H899" s="35"/>
      <c r="I899" s="36"/>
      <c r="J899" s="36"/>
      <c r="K899" s="37"/>
      <c r="L899" s="38">
        <f>DONNEE!$A$4</f>
        <v>32</v>
      </c>
      <c r="M899" s="39" t="str">
        <f>IFERROR(VLOOKUP(L899,Tab_Code_Magasin[],2,0),"")</f>
        <v>CE LA MARSA ERRIADH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73</v>
      </c>
      <c r="T899" s="40" t="str">
        <f t="shared" si="43"/>
        <v>32_A2_2020</v>
      </c>
      <c r="U899" s="40" t="s">
        <v>796</v>
      </c>
      <c r="V899" s="40" t="s">
        <v>823</v>
      </c>
      <c r="W899" s="67" t="s">
        <v>824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817</v>
      </c>
      <c r="B900" s="54" t="s">
        <v>818</v>
      </c>
      <c r="C900" s="51" t="s">
        <v>825</v>
      </c>
      <c r="D900" s="32" t="s">
        <v>21</v>
      </c>
      <c r="E900" s="33" t="s">
        <v>32</v>
      </c>
      <c r="F900" s="22"/>
      <c r="G900" s="34"/>
      <c r="H900" s="35"/>
      <c r="I900" s="36"/>
      <c r="J900" s="36"/>
      <c r="K900" s="37"/>
      <c r="L900" s="38">
        <f>DONNEE!$A$4</f>
        <v>32</v>
      </c>
      <c r="M900" s="39" t="str">
        <f>IFERROR(VLOOKUP(L900,Tab_Code_Magasin[],2,0),"")</f>
        <v>CE LA MARSA ERRIADH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73</v>
      </c>
      <c r="T900" s="40" t="str">
        <f t="shared" si="43"/>
        <v>32_A2_2020</v>
      </c>
      <c r="U900" s="40" t="s">
        <v>799</v>
      </c>
      <c r="V900" s="40" t="s">
        <v>826</v>
      </c>
      <c r="W900" s="67" t="s">
        <v>827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817</v>
      </c>
      <c r="B901" s="54" t="s">
        <v>818</v>
      </c>
      <c r="C901" s="51" t="s">
        <v>145</v>
      </c>
      <c r="D901" s="32" t="s">
        <v>21</v>
      </c>
      <c r="E901" s="33" t="s">
        <v>32</v>
      </c>
      <c r="F901" s="22"/>
      <c r="G901" s="34"/>
      <c r="H901" s="35"/>
      <c r="I901" s="36"/>
      <c r="J901" s="36"/>
      <c r="K901" s="37"/>
      <c r="L901" s="38">
        <f>DONNEE!$A$4</f>
        <v>32</v>
      </c>
      <c r="M901" s="39" t="str">
        <f>IFERROR(VLOOKUP(L901,Tab_Code_Magasin[],2,0),"")</f>
        <v>CE LA MARSA ERRIADH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73</v>
      </c>
      <c r="T901" s="40" t="str">
        <f t="shared" si="43"/>
        <v>32_A2_2020</v>
      </c>
      <c r="U901" s="40" t="s">
        <v>828</v>
      </c>
      <c r="V901" s="40" t="s">
        <v>829</v>
      </c>
      <c r="W901" s="67" t="s">
        <v>830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817</v>
      </c>
      <c r="B902" s="54" t="s">
        <v>818</v>
      </c>
      <c r="C902" s="58" t="s">
        <v>831</v>
      </c>
      <c r="D902" s="32" t="s">
        <v>21</v>
      </c>
      <c r="E902" s="33" t="s">
        <v>32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32</v>
      </c>
      <c r="M902" s="39" t="str">
        <f>IFERROR(VLOOKUP(L902,Tab_Code_Magasin[],2,0),"")</f>
        <v>CE LA MARSA ERRIADH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73</v>
      </c>
      <c r="T902" s="40" t="str">
        <f t="shared" si="43"/>
        <v>32_A2_2020</v>
      </c>
      <c r="U902" s="40" t="s">
        <v>832</v>
      </c>
      <c r="V902" s="40" t="s">
        <v>833</v>
      </c>
      <c r="W902" s="67" t="s">
        <v>834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817</v>
      </c>
      <c r="B903" s="54" t="s">
        <v>818</v>
      </c>
      <c r="C903" s="51" t="s">
        <v>835</v>
      </c>
      <c r="D903" s="32" t="s">
        <v>21</v>
      </c>
      <c r="E903" s="33" t="s">
        <v>32</v>
      </c>
      <c r="F903" s="22"/>
      <c r="G903" s="34"/>
      <c r="H903" s="35"/>
      <c r="I903" s="36"/>
      <c r="J903" s="36"/>
      <c r="K903" s="37"/>
      <c r="L903" s="38">
        <f>DONNEE!$A$4</f>
        <v>32</v>
      </c>
      <c r="M903" s="39" t="str">
        <f>IFERROR(VLOOKUP(L903,Tab_Code_Magasin[],2,0),"")</f>
        <v>CE LA MARSA ERRIADH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73</v>
      </c>
      <c r="T903" s="40" t="str">
        <f t="shared" si="43"/>
        <v>32_A2_2020</v>
      </c>
      <c r="U903" s="40" t="s">
        <v>801</v>
      </c>
      <c r="V903" s="40" t="s">
        <v>836</v>
      </c>
      <c r="W903" s="67" t="s">
        <v>837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817</v>
      </c>
      <c r="B904" s="54" t="s">
        <v>818</v>
      </c>
      <c r="C904" s="51" t="s">
        <v>838</v>
      </c>
      <c r="D904" s="32" t="s">
        <v>21</v>
      </c>
      <c r="E904" s="33" t="s">
        <v>32</v>
      </c>
      <c r="F904" s="22"/>
      <c r="G904" s="34"/>
      <c r="H904" s="35"/>
      <c r="I904" s="36"/>
      <c r="J904" s="36"/>
      <c r="K904" s="37"/>
      <c r="L904" s="38">
        <f>DONNEE!$A$4</f>
        <v>32</v>
      </c>
      <c r="M904" s="39" t="str">
        <f>IFERROR(VLOOKUP(L904,Tab_Code_Magasin[],2,0),"")</f>
        <v>CE LA MARSA ERRIADH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73</v>
      </c>
      <c r="T904" s="40" t="str">
        <f t="shared" si="43"/>
        <v>32_A2_2020</v>
      </c>
      <c r="U904" s="40" t="s">
        <v>803</v>
      </c>
      <c r="V904" s="40" t="s">
        <v>839</v>
      </c>
      <c r="W904" s="67" t="s">
        <v>840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817</v>
      </c>
      <c r="B905" s="54" t="s">
        <v>818</v>
      </c>
      <c r="C905" s="51" t="s">
        <v>841</v>
      </c>
      <c r="D905" s="32" t="s">
        <v>21</v>
      </c>
      <c r="E905" s="33" t="s">
        <v>32</v>
      </c>
      <c r="F905" s="22"/>
      <c r="G905" s="34"/>
      <c r="H905" s="35"/>
      <c r="I905" s="36"/>
      <c r="J905" s="36"/>
      <c r="K905" s="37"/>
      <c r="L905" s="38">
        <f>DONNEE!$A$4</f>
        <v>32</v>
      </c>
      <c r="M905" s="39" t="str">
        <f>IFERROR(VLOOKUP(L905,Tab_Code_Magasin[],2,0),"")</f>
        <v>CE LA MARSA ERRIADH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73</v>
      </c>
      <c r="T905" s="40" t="str">
        <f t="shared" si="43"/>
        <v>32_A2_2020</v>
      </c>
      <c r="U905" s="40" t="s">
        <v>805</v>
      </c>
      <c r="V905" s="40" t="s">
        <v>842</v>
      </c>
      <c r="W905" s="67" t="s">
        <v>843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817</v>
      </c>
      <c r="B906" s="54" t="s">
        <v>818</v>
      </c>
      <c r="C906" s="44" t="s">
        <v>261</v>
      </c>
      <c r="D906" s="32" t="s">
        <v>21</v>
      </c>
      <c r="E906" s="33" t="s">
        <v>32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32</v>
      </c>
      <c r="M906" s="39" t="str">
        <f>IFERROR(VLOOKUP(L906,Tab_Code_Magasin[],2,0),"")</f>
        <v>CE LA MARSA ERRIADH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73</v>
      </c>
      <c r="T906" s="40" t="str">
        <f t="shared" si="43"/>
        <v>32_A2_2020</v>
      </c>
      <c r="U906" s="40" t="s">
        <v>807</v>
      </c>
      <c r="V906" s="40" t="s">
        <v>844</v>
      </c>
      <c r="W906" s="67" t="s">
        <v>845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817</v>
      </c>
      <c r="B907" s="54" t="s">
        <v>818</v>
      </c>
      <c r="C907" s="51" t="s">
        <v>599</v>
      </c>
      <c r="D907" s="32" t="s">
        <v>21</v>
      </c>
      <c r="E907" s="33" t="s">
        <v>32</v>
      </c>
      <c r="F907" s="22"/>
      <c r="G907" s="34"/>
      <c r="H907" s="35"/>
      <c r="I907" s="36"/>
      <c r="J907" s="36"/>
      <c r="K907" s="37"/>
      <c r="L907" s="38">
        <f>DONNEE!$A$4</f>
        <v>32</v>
      </c>
      <c r="M907" s="39" t="str">
        <f>IFERROR(VLOOKUP(L907,Tab_Code_Magasin[],2,0),"")</f>
        <v>CE LA MARSA ERRIADH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73</v>
      </c>
      <c r="T907" s="40" t="str">
        <f t="shared" si="43"/>
        <v>32_A2_2020</v>
      </c>
      <c r="U907" s="40" t="s">
        <v>809</v>
      </c>
      <c r="V907" s="40" t="s">
        <v>846</v>
      </c>
      <c r="W907" s="67" t="s">
        <v>847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817</v>
      </c>
      <c r="B908" s="54" t="s">
        <v>818</v>
      </c>
      <c r="C908" s="51" t="s">
        <v>746</v>
      </c>
      <c r="D908" s="32" t="s">
        <v>21</v>
      </c>
      <c r="E908" s="33" t="s">
        <v>32</v>
      </c>
      <c r="F908" s="22"/>
      <c r="G908" s="34"/>
      <c r="H908" s="35"/>
      <c r="I908" s="36"/>
      <c r="J908" s="36"/>
      <c r="K908" s="37"/>
      <c r="L908" s="38">
        <f>DONNEE!$A$4</f>
        <v>32</v>
      </c>
      <c r="M908" s="39" t="str">
        <f>IFERROR(VLOOKUP(L908,Tab_Code_Magasin[],2,0),"")</f>
        <v>CE LA MARSA ERRIADH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73</v>
      </c>
      <c r="T908" s="40" t="str">
        <f t="shared" si="43"/>
        <v>32_A2_2020</v>
      </c>
      <c r="U908" s="40" t="s">
        <v>811</v>
      </c>
      <c r="V908" s="40" t="s">
        <v>848</v>
      </c>
      <c r="W908" s="67" t="s">
        <v>849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817</v>
      </c>
      <c r="B909" s="54" t="s">
        <v>504</v>
      </c>
      <c r="C909" s="31" t="s">
        <v>850</v>
      </c>
      <c r="D909" s="32" t="s">
        <v>21</v>
      </c>
      <c r="E909" s="33" t="s">
        <v>32</v>
      </c>
      <c r="F909" s="22"/>
      <c r="G909" s="34"/>
      <c r="H909" s="35"/>
      <c r="I909" s="36"/>
      <c r="J909" s="36"/>
      <c r="K909" s="37"/>
      <c r="L909" s="38">
        <f>DONNEE!$A$4</f>
        <v>32</v>
      </c>
      <c r="M909" s="39" t="str">
        <f>IFERROR(VLOOKUP(L909,Tab_Code_Magasin[],2,0),"")</f>
        <v>CE LA MARSA ERRIADH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73</v>
      </c>
      <c r="T909" s="40" t="str">
        <f t="shared" si="43"/>
        <v>32_A2_2020</v>
      </c>
      <c r="U909" s="40" t="s">
        <v>851</v>
      </c>
      <c r="V909" s="40" t="s">
        <v>852</v>
      </c>
      <c r="W909" s="67" t="s">
        <v>853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817</v>
      </c>
      <c r="B910" s="54" t="s">
        <v>504</v>
      </c>
      <c r="C910" s="31" t="s">
        <v>854</v>
      </c>
      <c r="D910" s="32" t="s">
        <v>21</v>
      </c>
      <c r="E910" s="33" t="s">
        <v>32</v>
      </c>
      <c r="F910" s="22"/>
      <c r="G910" s="34"/>
      <c r="H910" s="35"/>
      <c r="I910" s="36"/>
      <c r="J910" s="36"/>
      <c r="K910" s="37"/>
      <c r="L910" s="38">
        <f>DONNEE!$A$4</f>
        <v>32</v>
      </c>
      <c r="M910" s="39" t="str">
        <f>IFERROR(VLOOKUP(L910,Tab_Code_Magasin[],2,0),"")</f>
        <v>CE LA MARSA ERRIADH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73</v>
      </c>
      <c r="T910" s="40" t="str">
        <f t="shared" si="43"/>
        <v>32_A2_2020</v>
      </c>
      <c r="U910" s="40" t="s">
        <v>855</v>
      </c>
      <c r="V910" s="40" t="s">
        <v>856</v>
      </c>
      <c r="W910" s="67" t="s">
        <v>857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817</v>
      </c>
      <c r="B911" s="54" t="s">
        <v>504</v>
      </c>
      <c r="C911" s="52" t="s">
        <v>858</v>
      </c>
      <c r="D911" s="32" t="s">
        <v>21</v>
      </c>
      <c r="E911" s="33" t="s">
        <v>32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32</v>
      </c>
      <c r="M911" s="39" t="str">
        <f>IFERROR(VLOOKUP(L911,Tab_Code_Magasin[],2,0),"")</f>
        <v>CE LA MARSA ERRIADH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73</v>
      </c>
      <c r="T911" s="40" t="str">
        <f t="shared" si="43"/>
        <v>32_A2_2020</v>
      </c>
      <c r="U911" s="40" t="s">
        <v>859</v>
      </c>
      <c r="V911" s="40" t="s">
        <v>860</v>
      </c>
      <c r="W911" s="67" t="s">
        <v>861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817</v>
      </c>
      <c r="B912" s="54" t="s">
        <v>504</v>
      </c>
      <c r="C912" s="31" t="s">
        <v>862</v>
      </c>
      <c r="D912" s="32" t="s">
        <v>21</v>
      </c>
      <c r="E912" s="33" t="s">
        <v>32</v>
      </c>
      <c r="F912" s="22"/>
      <c r="G912" s="34"/>
      <c r="H912" s="35"/>
      <c r="I912" s="36"/>
      <c r="J912" s="36"/>
      <c r="K912" s="37"/>
      <c r="L912" s="38">
        <f>DONNEE!$A$4</f>
        <v>32</v>
      </c>
      <c r="M912" s="39" t="str">
        <f>IFERROR(VLOOKUP(L912,Tab_Code_Magasin[],2,0),"")</f>
        <v>CE LA MARSA ERRIADH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73</v>
      </c>
      <c r="T912" s="40" t="str">
        <f t="shared" ref="T912:T975" si="48">L912&amp;"_"&amp;O912&amp;"_"&amp;Q912</f>
        <v>32_A2_2020</v>
      </c>
      <c r="U912" s="40" t="s">
        <v>863</v>
      </c>
      <c r="V912" s="40" t="s">
        <v>864</v>
      </c>
      <c r="W912" s="67" t="s">
        <v>865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817</v>
      </c>
      <c r="B913" s="54" t="s">
        <v>504</v>
      </c>
      <c r="C913" s="31" t="s">
        <v>283</v>
      </c>
      <c r="D913" s="32" t="s">
        <v>21</v>
      </c>
      <c r="E913" s="33" t="s">
        <v>32</v>
      </c>
      <c r="F913" s="22"/>
      <c r="G913" s="34"/>
      <c r="H913" s="35"/>
      <c r="I913" s="36"/>
      <c r="J913" s="36"/>
      <c r="K913" s="37"/>
      <c r="L913" s="38">
        <f>DONNEE!$A$4</f>
        <v>32</v>
      </c>
      <c r="M913" s="39" t="str">
        <f>IFERROR(VLOOKUP(L913,Tab_Code_Magasin[],2,0),"")</f>
        <v>CE LA MARSA ERRIADH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73</v>
      </c>
      <c r="T913" s="40" t="str">
        <f t="shared" si="48"/>
        <v>32_A2_2020</v>
      </c>
      <c r="U913" s="40" t="s">
        <v>866</v>
      </c>
      <c r="V913" s="40" t="s">
        <v>867</v>
      </c>
      <c r="W913" s="67" t="s">
        <v>868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817</v>
      </c>
      <c r="B914" s="54" t="s">
        <v>504</v>
      </c>
      <c r="C914" s="44" t="s">
        <v>151</v>
      </c>
      <c r="D914" s="32" t="s">
        <v>21</v>
      </c>
      <c r="E914" s="33" t="s">
        <v>32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32</v>
      </c>
      <c r="M914" s="39" t="str">
        <f>IFERROR(VLOOKUP(L914,Tab_Code_Magasin[],2,0),"")</f>
        <v>CE LA MARSA ERRIADH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73</v>
      </c>
      <c r="T914" s="40" t="str">
        <f t="shared" si="48"/>
        <v>32_A2_2020</v>
      </c>
      <c r="U914" s="40" t="s">
        <v>869</v>
      </c>
      <c r="V914" s="40" t="s">
        <v>870</v>
      </c>
      <c r="W914" s="67" t="s">
        <v>871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817</v>
      </c>
      <c r="B915" s="54" t="s">
        <v>504</v>
      </c>
      <c r="C915" s="52" t="s">
        <v>268</v>
      </c>
      <c r="D915" s="32" t="s">
        <v>21</v>
      </c>
      <c r="E915" s="33" t="s">
        <v>32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32</v>
      </c>
      <c r="M915" s="39" t="str">
        <f>IFERROR(VLOOKUP(L915,Tab_Code_Magasin[],2,0),"")</f>
        <v>CE LA MARSA ERRIADH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73</v>
      </c>
      <c r="T915" s="40" t="str">
        <f t="shared" si="48"/>
        <v>32_A2_2020</v>
      </c>
      <c r="U915" s="40" t="s">
        <v>872</v>
      </c>
      <c r="V915" s="40" t="s">
        <v>873</v>
      </c>
      <c r="W915" s="67" t="s">
        <v>874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817</v>
      </c>
      <c r="B916" s="54" t="s">
        <v>504</v>
      </c>
      <c r="C916" s="31" t="s">
        <v>875</v>
      </c>
      <c r="D916" s="32" t="s">
        <v>21</v>
      </c>
      <c r="E916" s="33" t="s">
        <v>32</v>
      </c>
      <c r="F916" s="22"/>
      <c r="G916" s="34"/>
      <c r="H916" s="35"/>
      <c r="I916" s="36"/>
      <c r="J916" s="36"/>
      <c r="K916" s="37"/>
      <c r="L916" s="38">
        <f>DONNEE!$A$4</f>
        <v>32</v>
      </c>
      <c r="M916" s="39" t="str">
        <f>IFERROR(VLOOKUP(L916,Tab_Code_Magasin[],2,0),"")</f>
        <v>CE LA MARSA ERRIADH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73</v>
      </c>
      <c r="T916" s="40" t="str">
        <f t="shared" si="48"/>
        <v>32_A2_2020</v>
      </c>
      <c r="U916" s="40" t="s">
        <v>876</v>
      </c>
      <c r="V916" s="40" t="s">
        <v>877</v>
      </c>
      <c r="W916" s="67" t="s">
        <v>878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817</v>
      </c>
      <c r="B917" s="54" t="s">
        <v>504</v>
      </c>
      <c r="C917" s="44" t="s">
        <v>664</v>
      </c>
      <c r="D917" s="32" t="s">
        <v>21</v>
      </c>
      <c r="E917" s="33" t="s">
        <v>32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32</v>
      </c>
      <c r="M917" s="39" t="str">
        <f>IFERROR(VLOOKUP(L917,Tab_Code_Magasin[],2,0),"")</f>
        <v>CE LA MARSA ERRIADH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73</v>
      </c>
      <c r="T917" s="40" t="str">
        <f t="shared" si="48"/>
        <v>32_A2_2020</v>
      </c>
      <c r="U917" s="40" t="s">
        <v>879</v>
      </c>
      <c r="V917" s="40" t="s">
        <v>880</v>
      </c>
      <c r="W917" s="67" t="s">
        <v>881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817</v>
      </c>
      <c r="B918" s="54" t="s">
        <v>504</v>
      </c>
      <c r="C918" s="31" t="s">
        <v>882</v>
      </c>
      <c r="D918" s="32" t="s">
        <v>21</v>
      </c>
      <c r="E918" s="33" t="s">
        <v>32</v>
      </c>
      <c r="F918" s="22"/>
      <c r="G918" s="34"/>
      <c r="H918" s="35"/>
      <c r="I918" s="36"/>
      <c r="J918" s="36"/>
      <c r="K918" s="37"/>
      <c r="L918" s="38">
        <f>DONNEE!$A$4</f>
        <v>32</v>
      </c>
      <c r="M918" s="39" t="str">
        <f>IFERROR(VLOOKUP(L918,Tab_Code_Magasin[],2,0),"")</f>
        <v>CE LA MARSA ERRIADH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73</v>
      </c>
      <c r="T918" s="40" t="str">
        <f t="shared" si="48"/>
        <v>32_A2_2020</v>
      </c>
      <c r="U918" s="40" t="s">
        <v>883</v>
      </c>
      <c r="V918" s="40" t="s">
        <v>884</v>
      </c>
      <c r="W918" s="67" t="s">
        <v>885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817</v>
      </c>
      <c r="B919" s="54" t="s">
        <v>504</v>
      </c>
      <c r="C919" s="31" t="s">
        <v>361</v>
      </c>
      <c r="D919" s="32" t="s">
        <v>21</v>
      </c>
      <c r="E919" s="33" t="s">
        <v>32</v>
      </c>
      <c r="F919" s="22"/>
      <c r="G919" s="34"/>
      <c r="H919" s="35"/>
      <c r="I919" s="36"/>
      <c r="J919" s="36"/>
      <c r="K919" s="37"/>
      <c r="L919" s="38">
        <f>DONNEE!$A$4</f>
        <v>32</v>
      </c>
      <c r="M919" s="39" t="str">
        <f>IFERROR(VLOOKUP(L919,Tab_Code_Magasin[],2,0),"")</f>
        <v>CE LA MARSA ERRIADH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73</v>
      </c>
      <c r="T919" s="40" t="str">
        <f t="shared" si="48"/>
        <v>32_A2_2020</v>
      </c>
      <c r="U919" s="40" t="s">
        <v>821</v>
      </c>
      <c r="V919" s="40" t="s">
        <v>886</v>
      </c>
      <c r="W919" s="67" t="s">
        <v>887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817</v>
      </c>
      <c r="B920" s="54" t="s">
        <v>504</v>
      </c>
      <c r="C920" s="52" t="s">
        <v>888</v>
      </c>
      <c r="D920" s="32" t="s">
        <v>21</v>
      </c>
      <c r="E920" s="33" t="s">
        <v>32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32</v>
      </c>
      <c r="M920" s="39" t="str">
        <f>IFERROR(VLOOKUP(L920,Tab_Code_Magasin[],2,0),"")</f>
        <v>CE LA MARSA ERRIADH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73</v>
      </c>
      <c r="T920" s="40" t="str">
        <f t="shared" si="48"/>
        <v>32_A2_2020</v>
      </c>
      <c r="U920" s="40" t="s">
        <v>824</v>
      </c>
      <c r="V920" s="40" t="s">
        <v>889</v>
      </c>
      <c r="W920" s="67" t="s">
        <v>890</v>
      </c>
      <c r="X920" s="57" t="s">
        <v>891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817</v>
      </c>
      <c r="B921" s="54" t="s">
        <v>504</v>
      </c>
      <c r="C921" s="31" t="s">
        <v>531</v>
      </c>
      <c r="D921" s="32" t="s">
        <v>21</v>
      </c>
      <c r="E921" s="33" t="s">
        <v>32</v>
      </c>
      <c r="F921" s="22"/>
      <c r="G921" s="34"/>
      <c r="H921" s="35"/>
      <c r="I921" s="36"/>
      <c r="J921" s="36"/>
      <c r="K921" s="37"/>
      <c r="L921" s="38">
        <f>DONNEE!$A$4</f>
        <v>32</v>
      </c>
      <c r="M921" s="39" t="str">
        <f>IFERROR(VLOOKUP(L921,Tab_Code_Magasin[],2,0),"")</f>
        <v>CE LA MARSA ERRIADH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73</v>
      </c>
      <c r="T921" s="40" t="str">
        <f t="shared" si="48"/>
        <v>32_A2_2020</v>
      </c>
      <c r="U921" s="40"/>
      <c r="V921" s="40"/>
      <c r="W921" s="67" t="s">
        <v>892</v>
      </c>
      <c r="X921" s="57" t="s">
        <v>167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817</v>
      </c>
      <c r="B922" s="54" t="s">
        <v>504</v>
      </c>
      <c r="C922" s="31" t="s">
        <v>893</v>
      </c>
      <c r="D922" s="32" t="s">
        <v>21</v>
      </c>
      <c r="E922" s="33" t="s">
        <v>32</v>
      </c>
      <c r="F922" s="22"/>
      <c r="G922" s="34"/>
      <c r="H922" s="35"/>
      <c r="I922" s="36"/>
      <c r="J922" s="36"/>
      <c r="K922" s="37"/>
      <c r="L922" s="38">
        <f>DONNEE!$A$4</f>
        <v>32</v>
      </c>
      <c r="M922" s="39" t="str">
        <f>IFERROR(VLOOKUP(L922,Tab_Code_Magasin[],2,0),"")</f>
        <v>CE LA MARSA ERRIADH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73</v>
      </c>
      <c r="T922" s="40" t="str">
        <f t="shared" si="48"/>
        <v>32_A2_2020</v>
      </c>
      <c r="U922" s="40" t="s">
        <v>827</v>
      </c>
      <c r="V922" s="40" t="s">
        <v>894</v>
      </c>
      <c r="W922" s="67" t="s">
        <v>895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817</v>
      </c>
      <c r="B923" s="54" t="s">
        <v>504</v>
      </c>
      <c r="C923" s="52" t="s">
        <v>486</v>
      </c>
      <c r="D923" s="32" t="s">
        <v>21</v>
      </c>
      <c r="E923" s="33" t="s">
        <v>32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32</v>
      </c>
      <c r="M923" s="39" t="str">
        <f>IFERROR(VLOOKUP(L923,Tab_Code_Magasin[],2,0),"")</f>
        <v>CE LA MARSA ERRIADH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73</v>
      </c>
      <c r="T923" s="40" t="str">
        <f t="shared" si="48"/>
        <v>32_A2_2020</v>
      </c>
      <c r="U923" s="40" t="s">
        <v>830</v>
      </c>
      <c r="V923" s="40" t="s">
        <v>896</v>
      </c>
      <c r="W923" s="67" t="s">
        <v>897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817</v>
      </c>
      <c r="B924" s="54" t="s">
        <v>504</v>
      </c>
      <c r="C924" s="42" t="s">
        <v>234</v>
      </c>
      <c r="D924" s="32" t="s">
        <v>21</v>
      </c>
      <c r="E924" s="33" t="s">
        <v>32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32</v>
      </c>
      <c r="M924" s="39" t="str">
        <f>IFERROR(VLOOKUP(L924,Tab_Code_Magasin[],2,0),"")</f>
        <v>CE LA MARSA ERRIADH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73</v>
      </c>
      <c r="T924" s="40" t="str">
        <f t="shared" si="48"/>
        <v>32_A2_2020</v>
      </c>
      <c r="U924" s="40" t="s">
        <v>834</v>
      </c>
      <c r="V924" s="40" t="s">
        <v>898</v>
      </c>
      <c r="W924" s="67" t="s">
        <v>899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817</v>
      </c>
      <c r="B925" s="54" t="s">
        <v>504</v>
      </c>
      <c r="C925" s="42" t="s">
        <v>199</v>
      </c>
      <c r="D925" s="32" t="s">
        <v>21</v>
      </c>
      <c r="E925" s="33" t="s">
        <v>32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32</v>
      </c>
      <c r="M925" s="39" t="str">
        <f>IFERROR(VLOOKUP(L925,Tab_Code_Magasin[],2,0),"")</f>
        <v>CE LA MARSA ERRIADH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73</v>
      </c>
      <c r="T925" s="40" t="str">
        <f t="shared" si="48"/>
        <v>32_A2_2020</v>
      </c>
      <c r="U925" s="40" t="s">
        <v>837</v>
      </c>
      <c r="V925" s="40" t="s">
        <v>900</v>
      </c>
      <c r="W925" s="67" t="s">
        <v>901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817</v>
      </c>
      <c r="B926" s="54" t="s">
        <v>504</v>
      </c>
      <c r="C926" s="42" t="s">
        <v>202</v>
      </c>
      <c r="D926" s="32" t="s">
        <v>21</v>
      </c>
      <c r="E926" s="33" t="s">
        <v>32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32</v>
      </c>
      <c r="M926" s="39" t="str">
        <f>IFERROR(VLOOKUP(L926,Tab_Code_Magasin[],2,0),"")</f>
        <v>CE LA MARSA ERRIADH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73</v>
      </c>
      <c r="T926" s="40" t="str">
        <f t="shared" si="48"/>
        <v>32_A2_2020</v>
      </c>
      <c r="U926" s="40" t="s">
        <v>840</v>
      </c>
      <c r="V926" s="40" t="s">
        <v>902</v>
      </c>
      <c r="W926" s="67" t="s">
        <v>903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817</v>
      </c>
      <c r="B927" s="54" t="s">
        <v>504</v>
      </c>
      <c r="C927" s="31" t="s">
        <v>193</v>
      </c>
      <c r="D927" s="32" t="s">
        <v>21</v>
      </c>
      <c r="E927" s="33" t="s">
        <v>32</v>
      </c>
      <c r="F927" s="22"/>
      <c r="G927" s="34"/>
      <c r="H927" s="35"/>
      <c r="I927" s="36"/>
      <c r="J927" s="36"/>
      <c r="K927" s="37"/>
      <c r="L927" s="38">
        <f>DONNEE!$A$4</f>
        <v>32</v>
      </c>
      <c r="M927" s="39" t="str">
        <f>IFERROR(VLOOKUP(L927,Tab_Code_Magasin[],2,0),"")</f>
        <v>CE LA MARSA ERRIADH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73</v>
      </c>
      <c r="T927" s="40" t="str">
        <f t="shared" si="48"/>
        <v>32_A2_2020</v>
      </c>
      <c r="U927" s="40" t="s">
        <v>843</v>
      </c>
      <c r="V927" s="40" t="s">
        <v>904</v>
      </c>
      <c r="W927" s="67" t="s">
        <v>905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817</v>
      </c>
      <c r="B928" s="54" t="s">
        <v>504</v>
      </c>
      <c r="C928" s="42" t="s">
        <v>205</v>
      </c>
      <c r="D928" s="32" t="s">
        <v>21</v>
      </c>
      <c r="E928" s="33" t="s">
        <v>32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32</v>
      </c>
      <c r="M928" s="39" t="str">
        <f>IFERROR(VLOOKUP(L928,Tab_Code_Magasin[],2,0),"")</f>
        <v>CE LA MARSA ERRIADH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73</v>
      </c>
      <c r="T928" s="40" t="str">
        <f t="shared" si="48"/>
        <v>32_A2_2020</v>
      </c>
      <c r="U928" s="40" t="s">
        <v>845</v>
      </c>
      <c r="V928" s="40" t="s">
        <v>906</v>
      </c>
      <c r="W928" s="67" t="s">
        <v>907</v>
      </c>
      <c r="X928" s="57" t="s">
        <v>499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817</v>
      </c>
      <c r="B929" s="54" t="s">
        <v>504</v>
      </c>
      <c r="C929" s="31" t="s">
        <v>908</v>
      </c>
      <c r="D929" s="32" t="s">
        <v>21</v>
      </c>
      <c r="E929" s="33" t="s">
        <v>32</v>
      </c>
      <c r="F929" s="22"/>
      <c r="G929" s="34"/>
      <c r="H929" s="35"/>
      <c r="I929" s="36"/>
      <c r="J929" s="36"/>
      <c r="K929" s="37"/>
      <c r="L929" s="38">
        <f>DONNEE!$A$4</f>
        <v>32</v>
      </c>
      <c r="M929" s="39" t="str">
        <f>IFERROR(VLOOKUP(L929,Tab_Code_Magasin[],2,0),"")</f>
        <v>CE LA MARSA ERRIADH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73</v>
      </c>
      <c r="T929" s="40" t="str">
        <f t="shared" si="48"/>
        <v>32_A2_2020</v>
      </c>
      <c r="U929" s="40"/>
      <c r="V929" s="40"/>
      <c r="W929" s="67" t="s">
        <v>909</v>
      </c>
      <c r="X929" s="57" t="s">
        <v>910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817</v>
      </c>
      <c r="B930" s="54" t="s">
        <v>504</v>
      </c>
      <c r="C930" s="31" t="s">
        <v>911</v>
      </c>
      <c r="D930" s="32" t="s">
        <v>21</v>
      </c>
      <c r="E930" s="33" t="s">
        <v>32</v>
      </c>
      <c r="F930" s="22"/>
      <c r="G930" s="34"/>
      <c r="H930" s="35"/>
      <c r="I930" s="36"/>
      <c r="J930" s="36"/>
      <c r="K930" s="37"/>
      <c r="L930" s="38">
        <f>DONNEE!$A$4</f>
        <v>32</v>
      </c>
      <c r="M930" s="39" t="str">
        <f>IFERROR(VLOOKUP(L930,Tab_Code_Magasin[],2,0),"")</f>
        <v>CE LA MARSA ERRIADH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73</v>
      </c>
      <c r="T930" s="40" t="str">
        <f t="shared" si="48"/>
        <v>32_A2_2020</v>
      </c>
      <c r="U930" s="40" t="s">
        <v>847</v>
      </c>
      <c r="V930" s="40" t="s">
        <v>912</v>
      </c>
      <c r="W930" s="67" t="s">
        <v>913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817</v>
      </c>
      <c r="B931" s="54" t="s">
        <v>504</v>
      </c>
      <c r="C931" s="31" t="s">
        <v>660</v>
      </c>
      <c r="D931" s="32" t="s">
        <v>21</v>
      </c>
      <c r="E931" s="33" t="s">
        <v>32</v>
      </c>
      <c r="F931" s="22"/>
      <c r="G931" s="34"/>
      <c r="H931" s="35"/>
      <c r="I931" s="36"/>
      <c r="J931" s="36"/>
      <c r="K931" s="37"/>
      <c r="L931" s="38">
        <f>DONNEE!$A$4</f>
        <v>32</v>
      </c>
      <c r="M931" s="39" t="str">
        <f>IFERROR(VLOOKUP(L931,Tab_Code_Magasin[],2,0),"")</f>
        <v>CE LA MARSA ERRIADH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73</v>
      </c>
      <c r="T931" s="40" t="str">
        <f t="shared" si="48"/>
        <v>32_A2_2020</v>
      </c>
      <c r="U931" s="40" t="s">
        <v>849</v>
      </c>
      <c r="V931" s="40" t="s">
        <v>914</v>
      </c>
      <c r="W931" s="67" t="s">
        <v>915</v>
      </c>
      <c r="X931" s="57" t="s">
        <v>171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817</v>
      </c>
      <c r="B932" s="54" t="s">
        <v>114</v>
      </c>
      <c r="C932" s="31" t="s">
        <v>115</v>
      </c>
      <c r="D932" s="32" t="s">
        <v>21</v>
      </c>
      <c r="E932" s="33" t="s">
        <v>32</v>
      </c>
      <c r="F932" s="22"/>
      <c r="G932" s="34"/>
      <c r="H932" s="35"/>
      <c r="I932" s="36"/>
      <c r="J932" s="36"/>
      <c r="K932" s="37"/>
      <c r="L932" s="38">
        <f>DONNEE!$A$4</f>
        <v>32</v>
      </c>
      <c r="M932" s="39" t="str">
        <f>IFERROR(VLOOKUP(L932,Tab_Code_Magasin[],2,0),"")</f>
        <v>CE LA MARSA ERRIADH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73</v>
      </c>
      <c r="T932" s="40" t="str">
        <f t="shared" si="48"/>
        <v>32_A2_2020</v>
      </c>
      <c r="U932" s="40" t="s">
        <v>916</v>
      </c>
      <c r="V932" s="40" t="s">
        <v>917</v>
      </c>
      <c r="W932" s="67" t="s">
        <v>918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817</v>
      </c>
      <c r="B933" s="54" t="s">
        <v>114</v>
      </c>
      <c r="C933" s="31" t="s">
        <v>118</v>
      </c>
      <c r="D933" s="32" t="s">
        <v>21</v>
      </c>
      <c r="E933" s="33" t="s">
        <v>32</v>
      </c>
      <c r="F933" s="22"/>
      <c r="G933" s="34"/>
      <c r="H933" s="35"/>
      <c r="I933" s="36"/>
      <c r="J933" s="36"/>
      <c r="K933" s="37"/>
      <c r="L933" s="38">
        <f>DONNEE!$A$4</f>
        <v>32</v>
      </c>
      <c r="M933" s="39" t="str">
        <f>IFERROR(VLOOKUP(L933,Tab_Code_Magasin[],2,0),"")</f>
        <v>CE LA MARSA ERRIADH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73</v>
      </c>
      <c r="T933" s="40" t="str">
        <f t="shared" si="48"/>
        <v>32_A2_2020</v>
      </c>
      <c r="U933" s="40" t="s">
        <v>919</v>
      </c>
      <c r="V933" s="40" t="s">
        <v>920</v>
      </c>
      <c r="W933" s="67" t="s">
        <v>921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817</v>
      </c>
      <c r="B934" s="54" t="s">
        <v>114</v>
      </c>
      <c r="C934" s="31" t="s">
        <v>301</v>
      </c>
      <c r="D934" s="32" t="s">
        <v>21</v>
      </c>
      <c r="E934" s="33" t="s">
        <v>32</v>
      </c>
      <c r="F934" s="22"/>
      <c r="G934" s="34"/>
      <c r="H934" s="35"/>
      <c r="I934" s="36"/>
      <c r="J934" s="36"/>
      <c r="K934" s="37"/>
      <c r="L934" s="38">
        <f>DONNEE!$A$4</f>
        <v>32</v>
      </c>
      <c r="M934" s="39" t="str">
        <f>IFERROR(VLOOKUP(L934,Tab_Code_Magasin[],2,0),"")</f>
        <v>CE LA MARSA ERRIADH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73</v>
      </c>
      <c r="T934" s="40" t="str">
        <f t="shared" si="48"/>
        <v>32_A2_2020</v>
      </c>
      <c r="U934" s="40" t="s">
        <v>853</v>
      </c>
      <c r="V934" s="40" t="s">
        <v>922</v>
      </c>
      <c r="W934" s="67" t="s">
        <v>923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817</v>
      </c>
      <c r="B935" s="54" t="s">
        <v>114</v>
      </c>
      <c r="C935" s="51" t="s">
        <v>304</v>
      </c>
      <c r="D935" s="32" t="s">
        <v>21</v>
      </c>
      <c r="E935" s="33" t="s">
        <v>32</v>
      </c>
      <c r="F935" s="22"/>
      <c r="G935" s="34"/>
      <c r="H935" s="35"/>
      <c r="I935" s="36"/>
      <c r="J935" s="36"/>
      <c r="K935" s="37"/>
      <c r="L935" s="38">
        <f>DONNEE!$A$4</f>
        <v>32</v>
      </c>
      <c r="M935" s="39" t="str">
        <f>IFERROR(VLOOKUP(L935,Tab_Code_Magasin[],2,0),"")</f>
        <v>CE LA MARSA ERRIADH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73</v>
      </c>
      <c r="T935" s="40" t="str">
        <f t="shared" si="48"/>
        <v>32_A2_2020</v>
      </c>
      <c r="U935" s="40" t="s">
        <v>857</v>
      </c>
      <c r="V935" s="40" t="s">
        <v>924</v>
      </c>
      <c r="W935" s="67" t="s">
        <v>925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817</v>
      </c>
      <c r="B936" s="54" t="s">
        <v>114</v>
      </c>
      <c r="C936" s="31" t="s">
        <v>812</v>
      </c>
      <c r="D936" s="32" t="s">
        <v>21</v>
      </c>
      <c r="E936" s="33" t="s">
        <v>32</v>
      </c>
      <c r="F936" s="22"/>
      <c r="G936" s="34"/>
      <c r="H936" s="35"/>
      <c r="I936" s="36"/>
      <c r="J936" s="36"/>
      <c r="K936" s="37"/>
      <c r="L936" s="38">
        <f>DONNEE!$A$4</f>
        <v>32</v>
      </c>
      <c r="M936" s="39" t="str">
        <f>IFERROR(VLOOKUP(L936,Tab_Code_Magasin[],2,0),"")</f>
        <v>CE LA MARSA ERRIADH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73</v>
      </c>
      <c r="T936" s="40" t="str">
        <f t="shared" si="48"/>
        <v>32_A2_2020</v>
      </c>
      <c r="U936" s="40" t="s">
        <v>861</v>
      </c>
      <c r="V936" s="40" t="s">
        <v>926</v>
      </c>
      <c r="W936" s="67" t="s">
        <v>927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817</v>
      </c>
      <c r="B937" s="54" t="s">
        <v>114</v>
      </c>
      <c r="C937" s="42" t="s">
        <v>307</v>
      </c>
      <c r="D937" s="32" t="s">
        <v>21</v>
      </c>
      <c r="E937" s="33" t="s">
        <v>32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32</v>
      </c>
      <c r="M937" s="39" t="str">
        <f>IFERROR(VLOOKUP(L937,Tab_Code_Magasin[],2,0),"")</f>
        <v>CE LA MARSA ERRIADH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73</v>
      </c>
      <c r="T937" s="40" t="str">
        <f t="shared" si="48"/>
        <v>32_A2_2020</v>
      </c>
      <c r="U937" s="40" t="s">
        <v>865</v>
      </c>
      <c r="V937" s="40" t="s">
        <v>928</v>
      </c>
      <c r="W937" s="67" t="s">
        <v>929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817</v>
      </c>
      <c r="B938" s="54" t="s">
        <v>114</v>
      </c>
      <c r="C938" s="51" t="s">
        <v>310</v>
      </c>
      <c r="D938" s="32" t="s">
        <v>21</v>
      </c>
      <c r="E938" s="33" t="s">
        <v>32</v>
      </c>
      <c r="F938" s="22"/>
      <c r="G938" s="34"/>
      <c r="H938" s="35"/>
      <c r="I938" s="36"/>
      <c r="J938" s="36"/>
      <c r="K938" s="37"/>
      <c r="L938" s="38">
        <f>DONNEE!$A$4</f>
        <v>32</v>
      </c>
      <c r="M938" s="39" t="str">
        <f>IFERROR(VLOOKUP(L938,Tab_Code_Magasin[],2,0),"")</f>
        <v>CE LA MARSA ERRIADH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73</v>
      </c>
      <c r="T938" s="40" t="str">
        <f t="shared" si="48"/>
        <v>32_A2_2020</v>
      </c>
      <c r="U938" s="40" t="s">
        <v>868</v>
      </c>
      <c r="V938" s="40" t="s">
        <v>930</v>
      </c>
      <c r="W938" s="67" t="s">
        <v>931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817</v>
      </c>
      <c r="B939" s="31" t="s">
        <v>127</v>
      </c>
      <c r="C939" s="31" t="s">
        <v>128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32</v>
      </c>
      <c r="M939" s="39" t="str">
        <f>IFERROR(VLOOKUP(L939,Tab_Code_Magasin[],2,0),"")</f>
        <v>CE LA MARSA ERRIADH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73</v>
      </c>
      <c r="T939" s="40" t="str">
        <f t="shared" si="48"/>
        <v>32_A2_2020</v>
      </c>
      <c r="U939" s="40" t="s">
        <v>871</v>
      </c>
      <c r="V939" s="40" t="s">
        <v>932</v>
      </c>
      <c r="W939" s="67" t="s">
        <v>933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934</v>
      </c>
      <c r="B940" s="54" t="s">
        <v>935</v>
      </c>
      <c r="C940" s="59" t="s">
        <v>936</v>
      </c>
      <c r="D940" s="32" t="s">
        <v>21</v>
      </c>
      <c r="E940" s="33" t="s">
        <v>32</v>
      </c>
      <c r="F940" s="22"/>
      <c r="G940" s="34"/>
      <c r="H940" s="35"/>
      <c r="I940" s="36"/>
      <c r="J940" s="36"/>
      <c r="K940" s="37"/>
      <c r="L940" s="38">
        <f>DONNEE!$A$4</f>
        <v>32</v>
      </c>
      <c r="M940" s="39" t="str">
        <f>IFERROR(VLOOKUP(L940,Tab_Code_Magasin[],2,0),"")</f>
        <v>CE LA MARSA ERRIADH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73</v>
      </c>
      <c r="T940" s="40" t="str">
        <f t="shared" si="48"/>
        <v>32_A2_2020</v>
      </c>
      <c r="U940" s="40" t="s">
        <v>905</v>
      </c>
      <c r="V940" s="40" t="s">
        <v>937</v>
      </c>
      <c r="W940" s="67" t="s">
        <v>938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934</v>
      </c>
      <c r="B941" s="54" t="s">
        <v>935</v>
      </c>
      <c r="C941" s="60" t="s">
        <v>142</v>
      </c>
      <c r="D941" s="32" t="s">
        <v>21</v>
      </c>
      <c r="E941" s="33" t="s">
        <v>32</v>
      </c>
      <c r="F941" s="22"/>
      <c r="G941" s="34"/>
      <c r="H941" s="35"/>
      <c r="I941" s="36"/>
      <c r="J941" s="36"/>
      <c r="K941" s="37"/>
      <c r="L941" s="38">
        <f>DONNEE!$A$4</f>
        <v>32</v>
      </c>
      <c r="M941" s="39" t="str">
        <f>IFERROR(VLOOKUP(L941,Tab_Code_Magasin[],2,0),"")</f>
        <v>CE LA MARSA ERRIADH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73</v>
      </c>
      <c r="T941" s="40" t="str">
        <f t="shared" si="48"/>
        <v>32_A2_2020</v>
      </c>
      <c r="U941" s="40" t="s">
        <v>907</v>
      </c>
      <c r="V941" s="40" t="s">
        <v>939</v>
      </c>
      <c r="W941" s="67" t="s">
        <v>940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934</v>
      </c>
      <c r="B942" s="54" t="s">
        <v>935</v>
      </c>
      <c r="C942" s="59" t="s">
        <v>941</v>
      </c>
      <c r="D942" s="32" t="s">
        <v>21</v>
      </c>
      <c r="E942" s="33" t="s">
        <v>32</v>
      </c>
      <c r="F942" s="22"/>
      <c r="G942" s="34"/>
      <c r="H942" s="35"/>
      <c r="I942" s="36"/>
      <c r="J942" s="36"/>
      <c r="K942" s="37"/>
      <c r="L942" s="38">
        <f>DONNEE!$A$4</f>
        <v>32</v>
      </c>
      <c r="M942" s="39" t="str">
        <f>IFERROR(VLOOKUP(L942,Tab_Code_Magasin[],2,0),"")</f>
        <v>CE LA MARSA ERRIADH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73</v>
      </c>
      <c r="T942" s="40" t="str">
        <f t="shared" si="48"/>
        <v>32_A2_2020</v>
      </c>
      <c r="U942" s="40" t="s">
        <v>909</v>
      </c>
      <c r="V942" s="40" t="s">
        <v>942</v>
      </c>
      <c r="W942" s="67" t="s">
        <v>943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934</v>
      </c>
      <c r="B943" s="54" t="s">
        <v>935</v>
      </c>
      <c r="C943" s="59" t="s">
        <v>944</v>
      </c>
      <c r="D943" s="32" t="s">
        <v>21</v>
      </c>
      <c r="E943" s="33" t="s">
        <v>32</v>
      </c>
      <c r="F943" s="22"/>
      <c r="G943" s="34"/>
      <c r="H943" s="35"/>
      <c r="I943" s="36"/>
      <c r="J943" s="36"/>
      <c r="K943" s="37"/>
      <c r="L943" s="38">
        <f>DONNEE!$A$4</f>
        <v>32</v>
      </c>
      <c r="M943" s="39" t="str">
        <f>IFERROR(VLOOKUP(L943,Tab_Code_Magasin[],2,0),"")</f>
        <v>CE LA MARSA ERRIADH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73</v>
      </c>
      <c r="T943" s="40" t="str">
        <f t="shared" si="48"/>
        <v>32_A2_2020</v>
      </c>
      <c r="U943" s="40" t="s">
        <v>913</v>
      </c>
      <c r="V943" s="40" t="s">
        <v>945</v>
      </c>
      <c r="W943" s="67" t="s">
        <v>946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934</v>
      </c>
      <c r="B944" s="54" t="s">
        <v>935</v>
      </c>
      <c r="C944" s="59" t="s">
        <v>947</v>
      </c>
      <c r="D944" s="32" t="s">
        <v>21</v>
      </c>
      <c r="E944" s="33" t="s">
        <v>32</v>
      </c>
      <c r="F944" s="22"/>
      <c r="G944" s="34"/>
      <c r="H944" s="35"/>
      <c r="I944" s="36"/>
      <c r="J944" s="36"/>
      <c r="K944" s="37"/>
      <c r="L944" s="38">
        <f>DONNEE!$A$4</f>
        <v>32</v>
      </c>
      <c r="M944" s="39" t="str">
        <f>IFERROR(VLOOKUP(L944,Tab_Code_Magasin[],2,0),"")</f>
        <v>CE LA MARSA ERRIADH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73</v>
      </c>
      <c r="T944" s="40" t="str">
        <f t="shared" si="48"/>
        <v>32_A2_2020</v>
      </c>
      <c r="U944" s="40" t="s">
        <v>915</v>
      </c>
      <c r="V944" s="40" t="s">
        <v>948</v>
      </c>
      <c r="W944" s="67" t="s">
        <v>949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934</v>
      </c>
      <c r="B945" s="54" t="s">
        <v>935</v>
      </c>
      <c r="C945" s="59" t="s">
        <v>950</v>
      </c>
      <c r="D945" s="32" t="s">
        <v>21</v>
      </c>
      <c r="E945" s="33" t="s">
        <v>32</v>
      </c>
      <c r="F945" s="22"/>
      <c r="G945" s="34"/>
      <c r="H945" s="35"/>
      <c r="I945" s="36"/>
      <c r="J945" s="36"/>
      <c r="K945" s="37"/>
      <c r="L945" s="38">
        <f>DONNEE!$A$4</f>
        <v>32</v>
      </c>
      <c r="M945" s="39" t="str">
        <f>IFERROR(VLOOKUP(L945,Tab_Code_Magasin[],2,0),"")</f>
        <v>CE LA MARSA ERRIADH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73</v>
      </c>
      <c r="T945" s="40" t="str">
        <f t="shared" si="48"/>
        <v>32_A2_2020</v>
      </c>
      <c r="U945" s="40" t="s">
        <v>951</v>
      </c>
      <c r="V945" s="40" t="s">
        <v>952</v>
      </c>
      <c r="W945" s="67" t="s">
        <v>953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934</v>
      </c>
      <c r="B946" s="54" t="s">
        <v>935</v>
      </c>
      <c r="C946" s="44" t="s">
        <v>954</v>
      </c>
      <c r="D946" s="32" t="s">
        <v>21</v>
      </c>
      <c r="E946" s="33" t="s">
        <v>32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32</v>
      </c>
      <c r="M946" s="39" t="str">
        <f>IFERROR(VLOOKUP(L946,Tab_Code_Magasin[],2,0),"")</f>
        <v>CE LA MARSA ERRIADH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73</v>
      </c>
      <c r="T946" s="40" t="str">
        <f t="shared" si="48"/>
        <v>32_A2_2020</v>
      </c>
      <c r="U946" s="40" t="s">
        <v>955</v>
      </c>
      <c r="V946" s="40" t="s">
        <v>956</v>
      </c>
      <c r="W946" s="67" t="s">
        <v>957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934</v>
      </c>
      <c r="B947" s="54" t="s">
        <v>935</v>
      </c>
      <c r="C947" s="59" t="s">
        <v>599</v>
      </c>
      <c r="D947" s="32" t="s">
        <v>21</v>
      </c>
      <c r="E947" s="33" t="s">
        <v>32</v>
      </c>
      <c r="F947" s="22"/>
      <c r="G947" s="34"/>
      <c r="H947" s="35"/>
      <c r="I947" s="36"/>
      <c r="J947" s="36"/>
      <c r="K947" s="37"/>
      <c r="L947" s="38">
        <f>DONNEE!$A$4</f>
        <v>32</v>
      </c>
      <c r="M947" s="39" t="str">
        <f>IFERROR(VLOOKUP(L947,Tab_Code_Magasin[],2,0),"")</f>
        <v>CE LA MARSA ERRIADH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73</v>
      </c>
      <c r="T947" s="40" t="str">
        <f t="shared" si="48"/>
        <v>32_A2_2020</v>
      </c>
      <c r="U947" s="40" t="s">
        <v>918</v>
      </c>
      <c r="V947" s="40" t="s">
        <v>958</v>
      </c>
      <c r="W947" s="67" t="s">
        <v>959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934</v>
      </c>
      <c r="B948" s="54" t="s">
        <v>960</v>
      </c>
      <c r="C948" s="31" t="s">
        <v>961</v>
      </c>
      <c r="D948" s="32" t="s">
        <v>21</v>
      </c>
      <c r="E948" s="33" t="s">
        <v>32</v>
      </c>
      <c r="F948" s="22"/>
      <c r="G948" s="34"/>
      <c r="H948" s="35"/>
      <c r="I948" s="36"/>
      <c r="J948" s="36"/>
      <c r="K948" s="37"/>
      <c r="L948" s="38">
        <f>DONNEE!$A$4</f>
        <v>32</v>
      </c>
      <c r="M948" s="39" t="str">
        <f>IFERROR(VLOOKUP(L948,Tab_Code_Magasin[],2,0),"")</f>
        <v>CE LA MARSA ERRIADH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73</v>
      </c>
      <c r="T948" s="40" t="str">
        <f t="shared" si="48"/>
        <v>32_A2_2020</v>
      </c>
      <c r="U948" s="40" t="s">
        <v>929</v>
      </c>
      <c r="V948" s="40" t="s">
        <v>962</v>
      </c>
      <c r="W948" s="67" t="s">
        <v>963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934</v>
      </c>
      <c r="B949" s="54" t="s">
        <v>960</v>
      </c>
      <c r="C949" s="31" t="s">
        <v>612</v>
      </c>
      <c r="D949" s="32" t="s">
        <v>21</v>
      </c>
      <c r="E949" s="33" t="s">
        <v>32</v>
      </c>
      <c r="F949" s="22"/>
      <c r="G949" s="34"/>
      <c r="H949" s="35"/>
      <c r="I949" s="36"/>
      <c r="J949" s="36"/>
      <c r="K949" s="37"/>
      <c r="L949" s="38">
        <f>DONNEE!$A$4</f>
        <v>32</v>
      </c>
      <c r="M949" s="39" t="str">
        <f>IFERROR(VLOOKUP(L949,Tab_Code_Magasin[],2,0),"")</f>
        <v>CE LA MARSA ERRIADH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73</v>
      </c>
      <c r="T949" s="40" t="str">
        <f t="shared" si="48"/>
        <v>32_A2_2020</v>
      </c>
      <c r="U949" s="40"/>
      <c r="V949" s="40"/>
      <c r="W949" s="67" t="s">
        <v>964</v>
      </c>
      <c r="X949" s="57" t="s">
        <v>167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934</v>
      </c>
      <c r="B950" s="54" t="s">
        <v>960</v>
      </c>
      <c r="C950" s="31" t="s">
        <v>531</v>
      </c>
      <c r="D950" s="32" t="s">
        <v>21</v>
      </c>
      <c r="E950" s="33" t="s">
        <v>32</v>
      </c>
      <c r="F950" s="22"/>
      <c r="G950" s="34"/>
      <c r="H950" s="35"/>
      <c r="I950" s="36"/>
      <c r="J950" s="36"/>
      <c r="K950" s="37"/>
      <c r="L950" s="38">
        <f>DONNEE!$A$4</f>
        <v>32</v>
      </c>
      <c r="M950" s="39" t="str">
        <f>IFERROR(VLOOKUP(L950,Tab_Code_Magasin[],2,0),"")</f>
        <v>CE LA MARSA ERRIADH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73</v>
      </c>
      <c r="T950" s="40" t="str">
        <f t="shared" si="48"/>
        <v>32_A2_2020</v>
      </c>
      <c r="U950" s="40"/>
      <c r="V950" s="40"/>
      <c r="W950" s="67" t="s">
        <v>965</v>
      </c>
      <c r="X950" s="57" t="s">
        <v>167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934</v>
      </c>
      <c r="B951" s="54" t="s">
        <v>960</v>
      </c>
      <c r="C951" s="42" t="s">
        <v>966</v>
      </c>
      <c r="D951" s="32" t="s">
        <v>21</v>
      </c>
      <c r="E951" s="33" t="s">
        <v>32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32</v>
      </c>
      <c r="M951" s="39" t="str">
        <f>IFERROR(VLOOKUP(L951,Tab_Code_Magasin[],2,0),"")</f>
        <v>CE LA MARSA ERRIADH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73</v>
      </c>
      <c r="T951" s="40" t="str">
        <f t="shared" si="48"/>
        <v>32_A2_2020</v>
      </c>
      <c r="U951" s="40" t="s">
        <v>931</v>
      </c>
      <c r="V951" s="40" t="s">
        <v>967</v>
      </c>
      <c r="W951" s="67" t="s">
        <v>968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934</v>
      </c>
      <c r="B952" s="54" t="s">
        <v>960</v>
      </c>
      <c r="C952" s="31" t="s">
        <v>969</v>
      </c>
      <c r="D952" s="32" t="s">
        <v>21</v>
      </c>
      <c r="E952" s="33" t="s">
        <v>32</v>
      </c>
      <c r="F952" s="22"/>
      <c r="G952" s="34"/>
      <c r="H952" s="35"/>
      <c r="I952" s="36"/>
      <c r="J952" s="36"/>
      <c r="K952" s="37"/>
      <c r="L952" s="38">
        <f>DONNEE!$A$4</f>
        <v>32</v>
      </c>
      <c r="M952" s="39" t="str">
        <f>IFERROR(VLOOKUP(L952,Tab_Code_Magasin[],2,0),"")</f>
        <v>CE LA MARSA ERRIADH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73</v>
      </c>
      <c r="T952" s="40" t="str">
        <f t="shared" si="48"/>
        <v>32_A2_2020</v>
      </c>
      <c r="U952" s="40" t="s">
        <v>933</v>
      </c>
      <c r="V952" s="40" t="s">
        <v>970</v>
      </c>
      <c r="W952" s="67" t="s">
        <v>971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934</v>
      </c>
      <c r="B953" s="54" t="s">
        <v>960</v>
      </c>
      <c r="C953" s="58" t="s">
        <v>972</v>
      </c>
      <c r="D953" s="32" t="s">
        <v>21</v>
      </c>
      <c r="E953" s="33" t="s">
        <v>32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32</v>
      </c>
      <c r="M953" s="39" t="str">
        <f>IFERROR(VLOOKUP(L953,Tab_Code_Magasin[],2,0),"")</f>
        <v>CE LA MARSA ERRIADH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73</v>
      </c>
      <c r="T953" s="40" t="str">
        <f t="shared" si="48"/>
        <v>32_A2_2020</v>
      </c>
      <c r="U953" s="40" t="s">
        <v>973</v>
      </c>
      <c r="V953" s="40" t="s">
        <v>974</v>
      </c>
      <c r="W953" s="67" t="s">
        <v>975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934</v>
      </c>
      <c r="B954" s="54" t="s">
        <v>960</v>
      </c>
      <c r="C954" s="58" t="s">
        <v>976</v>
      </c>
      <c r="D954" s="32" t="s">
        <v>21</v>
      </c>
      <c r="E954" s="33" t="s">
        <v>32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32</v>
      </c>
      <c r="M954" s="39" t="str">
        <f>IFERROR(VLOOKUP(L954,Tab_Code_Magasin[],2,0),"")</f>
        <v>CE LA MARSA ERRIADH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73</v>
      </c>
      <c r="T954" s="40" t="str">
        <f t="shared" si="48"/>
        <v>32_A2_2020</v>
      </c>
      <c r="U954" s="40" t="s">
        <v>977</v>
      </c>
      <c r="V954" s="40" t="s">
        <v>978</v>
      </c>
      <c r="W954" s="67" t="s">
        <v>979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934</v>
      </c>
      <c r="B955" s="54" t="s">
        <v>960</v>
      </c>
      <c r="C955" s="31" t="s">
        <v>980</v>
      </c>
      <c r="D955" s="32" t="s">
        <v>21</v>
      </c>
      <c r="E955" s="33" t="s">
        <v>32</v>
      </c>
      <c r="F955" s="22"/>
      <c r="G955" s="34"/>
      <c r="H955" s="35"/>
      <c r="I955" s="36"/>
      <c r="J955" s="36"/>
      <c r="K955" s="37"/>
      <c r="L955" s="38">
        <f>DONNEE!$A$4</f>
        <v>32</v>
      </c>
      <c r="M955" s="39" t="str">
        <f>IFERROR(VLOOKUP(L955,Tab_Code_Magasin[],2,0),"")</f>
        <v>CE LA MARSA ERRIADH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73</v>
      </c>
      <c r="T955" s="40" t="str">
        <f t="shared" si="48"/>
        <v>32_A2_2020</v>
      </c>
      <c r="U955" s="40" t="s">
        <v>981</v>
      </c>
      <c r="V955" s="40" t="s">
        <v>982</v>
      </c>
      <c r="W955" s="67" t="s">
        <v>983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934</v>
      </c>
      <c r="B956" s="54" t="s">
        <v>960</v>
      </c>
      <c r="C956" s="44" t="s">
        <v>954</v>
      </c>
      <c r="D956" s="32" t="s">
        <v>21</v>
      </c>
      <c r="E956" s="33" t="s">
        <v>32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32</v>
      </c>
      <c r="M956" s="39" t="str">
        <f>IFERROR(VLOOKUP(L956,Tab_Code_Magasin[],2,0),"")</f>
        <v>CE LA MARSA ERRIADH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73</v>
      </c>
      <c r="T956" s="40" t="str">
        <f t="shared" si="48"/>
        <v>32_A2_2020</v>
      </c>
      <c r="U956" s="40" t="s">
        <v>984</v>
      </c>
      <c r="V956" s="40" t="s">
        <v>985</v>
      </c>
      <c r="W956" s="67" t="s">
        <v>986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934</v>
      </c>
      <c r="B957" s="54" t="s">
        <v>960</v>
      </c>
      <c r="C957" s="31" t="s">
        <v>987</v>
      </c>
      <c r="D957" s="32" t="s">
        <v>21</v>
      </c>
      <c r="E957" s="33" t="s">
        <v>32</v>
      </c>
      <c r="F957" s="22"/>
      <c r="G957" s="34"/>
      <c r="H957" s="35"/>
      <c r="I957" s="36"/>
      <c r="J957" s="36"/>
      <c r="K957" s="37"/>
      <c r="L957" s="38">
        <f>DONNEE!$A$4</f>
        <v>32</v>
      </c>
      <c r="M957" s="39" t="str">
        <f>IFERROR(VLOOKUP(L957,Tab_Code_Magasin[],2,0),"")</f>
        <v>CE LA MARSA ERRIADH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73</v>
      </c>
      <c r="T957" s="40" t="str">
        <f t="shared" si="48"/>
        <v>32_A2_2020</v>
      </c>
      <c r="U957" s="40" t="s">
        <v>988</v>
      </c>
      <c r="V957" s="40" t="s">
        <v>989</v>
      </c>
      <c r="W957" s="67" t="s">
        <v>990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934</v>
      </c>
      <c r="B958" s="54" t="s">
        <v>960</v>
      </c>
      <c r="C958" s="42" t="s">
        <v>234</v>
      </c>
      <c r="D958" s="32" t="s">
        <v>21</v>
      </c>
      <c r="E958" s="33" t="s">
        <v>32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32</v>
      </c>
      <c r="M958" s="39" t="str">
        <f>IFERROR(VLOOKUP(L958,Tab_Code_Magasin[],2,0),"")</f>
        <v>CE LA MARSA ERRIADH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73</v>
      </c>
      <c r="T958" s="40" t="str">
        <f t="shared" si="48"/>
        <v>32_A2_2020</v>
      </c>
      <c r="U958" s="40" t="s">
        <v>991</v>
      </c>
      <c r="V958" s="40" t="s">
        <v>992</v>
      </c>
      <c r="W958" s="67" t="s">
        <v>993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934</v>
      </c>
      <c r="B959" s="54" t="s">
        <v>960</v>
      </c>
      <c r="C959" s="42" t="s">
        <v>199</v>
      </c>
      <c r="D959" s="32" t="s">
        <v>21</v>
      </c>
      <c r="E959" s="33" t="s">
        <v>32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32</v>
      </c>
      <c r="M959" s="39" t="str">
        <f>IFERROR(VLOOKUP(L959,Tab_Code_Magasin[],2,0),"")</f>
        <v>CE LA MARSA ERRIADH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73</v>
      </c>
      <c r="T959" s="40" t="str">
        <f t="shared" si="48"/>
        <v>32_A2_2020</v>
      </c>
      <c r="U959" s="40" t="s">
        <v>994</v>
      </c>
      <c r="V959" s="40" t="s">
        <v>995</v>
      </c>
      <c r="W959" s="67" t="s">
        <v>996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934</v>
      </c>
      <c r="B960" s="54" t="s">
        <v>960</v>
      </c>
      <c r="C960" s="42" t="s">
        <v>202</v>
      </c>
      <c r="D960" s="32" t="s">
        <v>21</v>
      </c>
      <c r="E960" s="33" t="s">
        <v>32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32</v>
      </c>
      <c r="M960" s="39" t="str">
        <f>IFERROR(VLOOKUP(L960,Tab_Code_Magasin[],2,0),"")</f>
        <v>CE LA MARSA ERRIADH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73</v>
      </c>
      <c r="T960" s="40" t="str">
        <f t="shared" si="48"/>
        <v>32_A2_2020</v>
      </c>
      <c r="U960" s="40" t="s">
        <v>997</v>
      </c>
      <c r="V960" s="40" t="s">
        <v>998</v>
      </c>
      <c r="W960" s="67" t="s">
        <v>999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934</v>
      </c>
      <c r="B961" s="54" t="s">
        <v>960</v>
      </c>
      <c r="C961" s="56" t="s">
        <v>205</v>
      </c>
      <c r="D961" s="32" t="s">
        <v>21</v>
      </c>
      <c r="E961" s="33" t="s">
        <v>32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32</v>
      </c>
      <c r="M961" s="39" t="str">
        <f>IFERROR(VLOOKUP(L961,Tab_Code_Magasin[],2,0),"")</f>
        <v>CE LA MARSA ERRIADH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73</v>
      </c>
      <c r="T961" s="40" t="str">
        <f t="shared" si="48"/>
        <v>32_A2_2020</v>
      </c>
      <c r="U961" s="40" t="s">
        <v>1000</v>
      </c>
      <c r="V961" s="40" t="s">
        <v>1001</v>
      </c>
      <c r="W961" s="67" t="s">
        <v>1002</v>
      </c>
      <c r="X961" s="57" t="s">
        <v>499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934</v>
      </c>
      <c r="B962" s="54" t="s">
        <v>960</v>
      </c>
      <c r="C962" s="31" t="s">
        <v>660</v>
      </c>
      <c r="D962" s="32" t="s">
        <v>21</v>
      </c>
      <c r="E962" s="33" t="s">
        <v>32</v>
      </c>
      <c r="F962" s="22"/>
      <c r="G962" s="34"/>
      <c r="H962" s="35"/>
      <c r="I962" s="36"/>
      <c r="J962" s="36"/>
      <c r="K962" s="37"/>
      <c r="L962" s="38">
        <f>DONNEE!$A$4</f>
        <v>32</v>
      </c>
      <c r="M962" s="39" t="str">
        <f>IFERROR(VLOOKUP(L962,Tab_Code_Magasin[],2,0),"")</f>
        <v>CE LA MARSA ERRIADH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73</v>
      </c>
      <c r="T962" s="40" t="str">
        <f t="shared" si="48"/>
        <v>32_A2_2020</v>
      </c>
      <c r="U962" s="40" t="s">
        <v>1003</v>
      </c>
      <c r="V962" s="40" t="s">
        <v>1004</v>
      </c>
      <c r="W962" s="67" t="s">
        <v>1005</v>
      </c>
      <c r="X962" s="57" t="s">
        <v>171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934</v>
      </c>
      <c r="B963" s="54" t="s">
        <v>960</v>
      </c>
      <c r="C963" s="52" t="s">
        <v>664</v>
      </c>
      <c r="D963" s="32" t="s">
        <v>21</v>
      </c>
      <c r="E963" s="33" t="s">
        <v>32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32</v>
      </c>
      <c r="M963" s="39" t="str">
        <f>IFERROR(VLOOKUP(L963,Tab_Code_Magasin[],2,0),"")</f>
        <v>CE LA MARSA ERRIADH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73</v>
      </c>
      <c r="T963" s="40" t="str">
        <f t="shared" si="48"/>
        <v>32_A2_2020</v>
      </c>
      <c r="U963" s="40" t="s">
        <v>1006</v>
      </c>
      <c r="V963" s="40" t="s">
        <v>1007</v>
      </c>
      <c r="W963" s="67" t="s">
        <v>1008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934</v>
      </c>
      <c r="B964" s="54" t="s">
        <v>114</v>
      </c>
      <c r="C964" s="31" t="s">
        <v>115</v>
      </c>
      <c r="D964" s="32" t="s">
        <v>21</v>
      </c>
      <c r="E964" s="33" t="s">
        <v>32</v>
      </c>
      <c r="F964" s="22"/>
      <c r="G964" s="34"/>
      <c r="H964" s="35"/>
      <c r="I964" s="36"/>
      <c r="J964" s="36"/>
      <c r="K964" s="37"/>
      <c r="L964" s="38">
        <f>DONNEE!$A$4</f>
        <v>32</v>
      </c>
      <c r="M964" s="39" t="str">
        <f>IFERROR(VLOOKUP(L964,Tab_Code_Magasin[],2,0),"")</f>
        <v>CE LA MARSA ERRIADH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73</v>
      </c>
      <c r="T964" s="40" t="str">
        <f t="shared" si="48"/>
        <v>32_A2_2020</v>
      </c>
      <c r="U964" s="40" t="s">
        <v>940</v>
      </c>
      <c r="V964" s="40" t="s">
        <v>1009</v>
      </c>
      <c r="W964" s="67" t="s">
        <v>1010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934</v>
      </c>
      <c r="B965" s="54" t="s">
        <v>114</v>
      </c>
      <c r="C965" s="31" t="s">
        <v>118</v>
      </c>
      <c r="D965" s="32" t="s">
        <v>21</v>
      </c>
      <c r="E965" s="33" t="s">
        <v>32</v>
      </c>
      <c r="F965" s="22"/>
      <c r="G965" s="34"/>
      <c r="H965" s="35"/>
      <c r="I965" s="36"/>
      <c r="J965" s="36"/>
      <c r="K965" s="37"/>
      <c r="L965" s="38">
        <f>DONNEE!$A$4</f>
        <v>32</v>
      </c>
      <c r="M965" s="39" t="str">
        <f>IFERROR(VLOOKUP(L965,Tab_Code_Magasin[],2,0),"")</f>
        <v>CE LA MARSA ERRIADH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73</v>
      </c>
      <c r="T965" s="40" t="str">
        <f t="shared" si="48"/>
        <v>32_A2_2020</v>
      </c>
      <c r="U965" s="40" t="s">
        <v>943</v>
      </c>
      <c r="V965" s="40" t="s">
        <v>1011</v>
      </c>
      <c r="W965" s="67" t="s">
        <v>1012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934</v>
      </c>
      <c r="B966" s="54" t="s">
        <v>114</v>
      </c>
      <c r="C966" s="51" t="s">
        <v>304</v>
      </c>
      <c r="D966" s="32" t="s">
        <v>21</v>
      </c>
      <c r="E966" s="33" t="s">
        <v>32</v>
      </c>
      <c r="F966" s="22"/>
      <c r="G966" s="34"/>
      <c r="H966" s="35"/>
      <c r="I966" s="36"/>
      <c r="J966" s="36"/>
      <c r="K966" s="37"/>
      <c r="L966" s="38">
        <f>DONNEE!$A$4</f>
        <v>32</v>
      </c>
      <c r="M966" s="39" t="str">
        <f>IFERROR(VLOOKUP(L966,Tab_Code_Magasin[],2,0),"")</f>
        <v>CE LA MARSA ERRIADH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73</v>
      </c>
      <c r="T966" s="40" t="str">
        <f t="shared" si="48"/>
        <v>32_A2_2020</v>
      </c>
      <c r="U966" s="40" t="s">
        <v>946</v>
      </c>
      <c r="V966" s="40" t="s">
        <v>1013</v>
      </c>
      <c r="W966" s="67" t="s">
        <v>1014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934</v>
      </c>
      <c r="B967" s="54" t="s">
        <v>114</v>
      </c>
      <c r="C967" s="42" t="s">
        <v>307</v>
      </c>
      <c r="D967" s="32" t="s">
        <v>21</v>
      </c>
      <c r="E967" s="33" t="s">
        <v>32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32</v>
      </c>
      <c r="M967" s="39" t="str">
        <f>IFERROR(VLOOKUP(L967,Tab_Code_Magasin[],2,0),"")</f>
        <v>CE LA MARSA ERRIADH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73</v>
      </c>
      <c r="T967" s="40" t="str">
        <f t="shared" si="48"/>
        <v>32_A2_2020</v>
      </c>
      <c r="U967" s="40" t="s">
        <v>949</v>
      </c>
      <c r="V967" s="40" t="s">
        <v>1015</v>
      </c>
      <c r="W967" s="67" t="s">
        <v>1016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934</v>
      </c>
      <c r="B968" s="54" t="s">
        <v>114</v>
      </c>
      <c r="C968" s="51" t="s">
        <v>310</v>
      </c>
      <c r="D968" s="32" t="s">
        <v>21</v>
      </c>
      <c r="E968" s="33" t="s">
        <v>32</v>
      </c>
      <c r="F968" s="22"/>
      <c r="G968" s="34"/>
      <c r="H968" s="35"/>
      <c r="I968" s="36"/>
      <c r="J968" s="36"/>
      <c r="K968" s="37"/>
      <c r="L968" s="38">
        <f>DONNEE!$A$4</f>
        <v>32</v>
      </c>
      <c r="M968" s="39" t="str">
        <f>IFERROR(VLOOKUP(L968,Tab_Code_Magasin[],2,0),"")</f>
        <v>CE LA MARSA ERRIADH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73</v>
      </c>
      <c r="T968" s="40" t="str">
        <f t="shared" si="48"/>
        <v>32_A2_2020</v>
      </c>
      <c r="U968" s="40" t="s">
        <v>953</v>
      </c>
      <c r="V968" s="40" t="s">
        <v>1017</v>
      </c>
      <c r="W968" s="67" t="s">
        <v>1018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934</v>
      </c>
      <c r="B969" s="54" t="s">
        <v>114</v>
      </c>
      <c r="C969" s="31" t="s">
        <v>124</v>
      </c>
      <c r="D969" s="32" t="s">
        <v>21</v>
      </c>
      <c r="E969" s="33" t="s">
        <v>32</v>
      </c>
      <c r="F969" s="22"/>
      <c r="G969" s="34"/>
      <c r="H969" s="35"/>
      <c r="I969" s="36"/>
      <c r="J969" s="36"/>
      <c r="K969" s="37"/>
      <c r="L969" s="38">
        <f>DONNEE!$A$4</f>
        <v>32</v>
      </c>
      <c r="M969" s="39" t="str">
        <f>IFERROR(VLOOKUP(L969,Tab_Code_Magasin[],2,0),"")</f>
        <v>CE LA MARSA ERRIADH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73</v>
      </c>
      <c r="T969" s="40" t="str">
        <f t="shared" si="48"/>
        <v>32_A2_2020</v>
      </c>
      <c r="U969" s="40" t="s">
        <v>957</v>
      </c>
      <c r="V969" s="40" t="s">
        <v>1019</v>
      </c>
      <c r="W969" s="67" t="s">
        <v>1020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934</v>
      </c>
      <c r="B970" s="31" t="s">
        <v>127</v>
      </c>
      <c r="C970" s="31" t="s">
        <v>128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32</v>
      </c>
      <c r="M970" s="39" t="str">
        <f>IFERROR(VLOOKUP(L970,Tab_Code_Magasin[],2,0),"")</f>
        <v>CE LA MARSA ERRIADH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73</v>
      </c>
      <c r="T970" s="40" t="str">
        <f t="shared" si="48"/>
        <v>32_A2_2020</v>
      </c>
      <c r="U970" s="40" t="s">
        <v>959</v>
      </c>
      <c r="V970" s="40" t="s">
        <v>1021</v>
      </c>
      <c r="W970" s="67" t="s">
        <v>1022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1023</v>
      </c>
      <c r="B971" s="54" t="s">
        <v>132</v>
      </c>
      <c r="C971" s="31" t="s">
        <v>1024</v>
      </c>
      <c r="D971" s="32" t="s">
        <v>21</v>
      </c>
      <c r="E971" s="33" t="s">
        <v>32</v>
      </c>
      <c r="F971" s="62"/>
      <c r="G971" s="34"/>
      <c r="H971" s="35"/>
      <c r="I971" s="36"/>
      <c r="J971" s="36"/>
      <c r="K971" s="37"/>
      <c r="L971" s="38">
        <f>DONNEE!$A$4</f>
        <v>32</v>
      </c>
      <c r="M971" s="39" t="str">
        <f>IFERROR(VLOOKUP(L971,Tab_Code_Magasin[],2,0),"")</f>
        <v>CE LA MARSA ERRIADH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73</v>
      </c>
      <c r="T971" s="40" t="str">
        <f t="shared" si="48"/>
        <v>32_A2_2020</v>
      </c>
      <c r="U971" s="40" t="s">
        <v>986</v>
      </c>
      <c r="V971" s="40" t="s">
        <v>1025</v>
      </c>
      <c r="W971" s="67" t="s">
        <v>1026</v>
      </c>
      <c r="X971" s="57" t="s">
        <v>722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1023</v>
      </c>
      <c r="B972" s="54" t="s">
        <v>132</v>
      </c>
      <c r="C972" s="31" t="s">
        <v>1027</v>
      </c>
      <c r="D972" s="32" t="s">
        <v>21</v>
      </c>
      <c r="E972" s="33" t="s">
        <v>32</v>
      </c>
      <c r="F972" s="62"/>
      <c r="G972" s="34"/>
      <c r="H972" s="35"/>
      <c r="I972" s="36"/>
      <c r="J972" s="36"/>
      <c r="K972" s="37"/>
      <c r="L972" s="38">
        <f>DONNEE!$A$4</f>
        <v>32</v>
      </c>
      <c r="M972" s="39" t="str">
        <f>IFERROR(VLOOKUP(L972,Tab_Code_Magasin[],2,0),"")</f>
        <v>CE LA MARSA ERRIADH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73</v>
      </c>
      <c r="T972" s="40" t="str">
        <f t="shared" si="48"/>
        <v>32_A2_2020</v>
      </c>
      <c r="U972" s="40"/>
      <c r="V972" s="40"/>
      <c r="W972" s="67" t="s">
        <v>1028</v>
      </c>
      <c r="X972" s="57" t="s">
        <v>1029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1023</v>
      </c>
      <c r="B973" s="54" t="s">
        <v>132</v>
      </c>
      <c r="C973" s="51" t="s">
        <v>1030</v>
      </c>
      <c r="D973" s="32" t="s">
        <v>21</v>
      </c>
      <c r="E973" s="33" t="s">
        <v>32</v>
      </c>
      <c r="F973" s="62"/>
      <c r="G973" s="34"/>
      <c r="H973" s="35"/>
      <c r="I973" s="36"/>
      <c r="J973" s="36"/>
      <c r="K973" s="37"/>
      <c r="L973" s="38">
        <f>DONNEE!$A$4</f>
        <v>32</v>
      </c>
      <c r="M973" s="39" t="str">
        <f>IFERROR(VLOOKUP(L973,Tab_Code_Magasin[],2,0),"")</f>
        <v>CE LA MARSA ERRIADH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73</v>
      </c>
      <c r="T973" s="40" t="str">
        <f t="shared" si="48"/>
        <v>32_A2_2020</v>
      </c>
      <c r="U973" s="40" t="s">
        <v>990</v>
      </c>
      <c r="V973" s="40" t="s">
        <v>1031</v>
      </c>
      <c r="W973" s="67" t="s">
        <v>1032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1023</v>
      </c>
      <c r="B974" s="54" t="s">
        <v>132</v>
      </c>
      <c r="C974" s="51" t="s">
        <v>950</v>
      </c>
      <c r="D974" s="32" t="s">
        <v>21</v>
      </c>
      <c r="E974" s="33" t="s">
        <v>32</v>
      </c>
      <c r="F974" s="62"/>
      <c r="G974" s="34"/>
      <c r="H974" s="35"/>
      <c r="I974" s="36"/>
      <c r="J974" s="36"/>
      <c r="K974" s="37"/>
      <c r="L974" s="38">
        <f>DONNEE!$A$4</f>
        <v>32</v>
      </c>
      <c r="M974" s="39" t="str">
        <f>IFERROR(VLOOKUP(L974,Tab_Code_Magasin[],2,0),"")</f>
        <v>CE LA MARSA ERRIADH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73</v>
      </c>
      <c r="T974" s="40" t="str">
        <f t="shared" si="48"/>
        <v>32_A2_2020</v>
      </c>
      <c r="U974" s="40" t="s">
        <v>993</v>
      </c>
      <c r="V974" s="40" t="s">
        <v>1033</v>
      </c>
      <c r="W974" s="67" t="s">
        <v>1034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1023</v>
      </c>
      <c r="B975" s="54" t="s">
        <v>132</v>
      </c>
      <c r="C975" s="51" t="s">
        <v>941</v>
      </c>
      <c r="D975" s="32" t="s">
        <v>21</v>
      </c>
      <c r="E975" s="33" t="s">
        <v>32</v>
      </c>
      <c r="F975" s="62"/>
      <c r="G975" s="34"/>
      <c r="H975" s="35"/>
      <c r="I975" s="36"/>
      <c r="J975" s="36"/>
      <c r="K975" s="37"/>
      <c r="L975" s="38">
        <f>DONNEE!$A$4</f>
        <v>32</v>
      </c>
      <c r="M975" s="39" t="str">
        <f>IFERROR(VLOOKUP(L975,Tab_Code_Magasin[],2,0),"")</f>
        <v>CE LA MARSA ERRIADH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73</v>
      </c>
      <c r="T975" s="40" t="str">
        <f t="shared" si="48"/>
        <v>32_A2_2020</v>
      </c>
      <c r="U975" s="40" t="s">
        <v>996</v>
      </c>
      <c r="V975" s="40" t="s">
        <v>1035</v>
      </c>
      <c r="W975" s="67" t="s">
        <v>1036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1023</v>
      </c>
      <c r="B976" s="54" t="s">
        <v>1037</v>
      </c>
      <c r="C976" s="51" t="s">
        <v>1038</v>
      </c>
      <c r="D976" s="32" t="s">
        <v>21</v>
      </c>
      <c r="E976" s="33" t="s">
        <v>32</v>
      </c>
      <c r="F976" s="62"/>
      <c r="G976" s="34"/>
      <c r="H976" s="35"/>
      <c r="I976" s="36"/>
      <c r="J976" s="36"/>
      <c r="K976" s="37"/>
      <c r="L976" s="38">
        <f>DONNEE!$A$4</f>
        <v>32</v>
      </c>
      <c r="M976" s="39" t="str">
        <f>IFERROR(VLOOKUP(L976,Tab_Code_Magasin[],2,0),"")</f>
        <v>CE LA MARSA ERRIADH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73</v>
      </c>
      <c r="T976" s="40" t="str">
        <f t="shared" ref="T976:T1039" si="57">L976&amp;"_"&amp;O976&amp;"_"&amp;Q976</f>
        <v>32_A2_2020</v>
      </c>
      <c r="U976" s="40" t="s">
        <v>1005</v>
      </c>
      <c r="V976" s="40" t="s">
        <v>1039</v>
      </c>
      <c r="W976" s="67" t="s">
        <v>1040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1023</v>
      </c>
      <c r="B977" s="54" t="s">
        <v>1037</v>
      </c>
      <c r="C977" s="51" t="s">
        <v>161</v>
      </c>
      <c r="D977" s="32" t="s">
        <v>21</v>
      </c>
      <c r="E977" s="33" t="s">
        <v>32</v>
      </c>
      <c r="F977" s="62"/>
      <c r="G977" s="34"/>
      <c r="H977" s="35"/>
      <c r="I977" s="36"/>
      <c r="J977" s="36"/>
      <c r="K977" s="37"/>
      <c r="L977" s="38">
        <f>DONNEE!$A$4</f>
        <v>32</v>
      </c>
      <c r="M977" s="39" t="str">
        <f>IFERROR(VLOOKUP(L977,Tab_Code_Magasin[],2,0),"")</f>
        <v>CE LA MARSA ERRIADH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73</v>
      </c>
      <c r="T977" s="40" t="str">
        <f t="shared" si="57"/>
        <v>32_A2_2020</v>
      </c>
      <c r="U977" s="40" t="s">
        <v>1008</v>
      </c>
      <c r="V977" s="40" t="s">
        <v>1041</v>
      </c>
      <c r="W977" s="67" t="s">
        <v>1042</v>
      </c>
      <c r="X977" s="57" t="s">
        <v>171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1023</v>
      </c>
      <c r="B978" s="54" t="s">
        <v>1037</v>
      </c>
      <c r="C978" s="51" t="s">
        <v>1043</v>
      </c>
      <c r="D978" s="32" t="s">
        <v>21</v>
      </c>
      <c r="E978" s="33" t="s">
        <v>32</v>
      </c>
      <c r="F978" s="62"/>
      <c r="G978" s="34"/>
      <c r="H978" s="35"/>
      <c r="I978" s="36"/>
      <c r="J978" s="36"/>
      <c r="K978" s="37"/>
      <c r="L978" s="38">
        <f>DONNEE!$A$4</f>
        <v>32</v>
      </c>
      <c r="M978" s="39" t="str">
        <f>IFERROR(VLOOKUP(L978,Tab_Code_Magasin[],2,0),"")</f>
        <v>CE LA MARSA ERRIADH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73</v>
      </c>
      <c r="T978" s="40" t="str">
        <f t="shared" si="57"/>
        <v>32_A2_2020</v>
      </c>
      <c r="U978" s="40" t="s">
        <v>1044</v>
      </c>
      <c r="V978" s="40" t="s">
        <v>1045</v>
      </c>
      <c r="W978" s="67" t="s">
        <v>1046</v>
      </c>
      <c r="X978" s="57" t="s">
        <v>171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1023</v>
      </c>
      <c r="B979" s="54" t="s">
        <v>1037</v>
      </c>
      <c r="C979" s="56" t="s">
        <v>1047</v>
      </c>
      <c r="D979" s="32" t="s">
        <v>21</v>
      </c>
      <c r="E979" s="33" t="s">
        <v>32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32</v>
      </c>
      <c r="M979" s="39" t="str">
        <f>IFERROR(VLOOKUP(L979,Tab_Code_Magasin[],2,0),"")</f>
        <v>CE LA MARSA ERRIADH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73</v>
      </c>
      <c r="T979" s="40" t="str">
        <f t="shared" si="57"/>
        <v>32_A2_2020</v>
      </c>
      <c r="U979" s="40" t="s">
        <v>1048</v>
      </c>
      <c r="V979" s="40" t="s">
        <v>1049</v>
      </c>
      <c r="W979" s="67" t="s">
        <v>1050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1023</v>
      </c>
      <c r="B980" s="54" t="s">
        <v>1037</v>
      </c>
      <c r="C980" s="51" t="s">
        <v>361</v>
      </c>
      <c r="D980" s="32" t="s">
        <v>21</v>
      </c>
      <c r="E980" s="33" t="s">
        <v>32</v>
      </c>
      <c r="F980" s="62"/>
      <c r="G980" s="34"/>
      <c r="H980" s="35"/>
      <c r="I980" s="36"/>
      <c r="J980" s="36"/>
      <c r="K980" s="37"/>
      <c r="L980" s="38">
        <f>DONNEE!$A$4</f>
        <v>32</v>
      </c>
      <c r="M980" s="39" t="str">
        <f>IFERROR(VLOOKUP(L980,Tab_Code_Magasin[],2,0),"")</f>
        <v>CE LA MARSA ERRIADH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73</v>
      </c>
      <c r="T980" s="40" t="str">
        <f t="shared" si="57"/>
        <v>32_A2_2020</v>
      </c>
      <c r="U980" s="40" t="s">
        <v>1010</v>
      </c>
      <c r="V980" s="40" t="s">
        <v>1051</v>
      </c>
      <c r="W980" s="67" t="s">
        <v>1052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1023</v>
      </c>
      <c r="B981" s="54" t="s">
        <v>1037</v>
      </c>
      <c r="C981" s="56" t="s">
        <v>480</v>
      </c>
      <c r="D981" s="32" t="s">
        <v>21</v>
      </c>
      <c r="E981" s="33" t="s">
        <v>32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32</v>
      </c>
      <c r="M981" s="39" t="str">
        <f>IFERROR(VLOOKUP(L981,Tab_Code_Magasin[],2,0),"")</f>
        <v>CE LA MARSA ERRIADH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73</v>
      </c>
      <c r="T981" s="40" t="str">
        <f t="shared" si="57"/>
        <v>32_A2_2020</v>
      </c>
      <c r="U981" s="40" t="s">
        <v>1012</v>
      </c>
      <c r="V981" s="40" t="s">
        <v>1053</v>
      </c>
      <c r="W981" s="67" t="s">
        <v>1054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1023</v>
      </c>
      <c r="B982" s="54" t="s">
        <v>1037</v>
      </c>
      <c r="C982" s="51" t="s">
        <v>1055</v>
      </c>
      <c r="D982" s="32" t="s">
        <v>21</v>
      </c>
      <c r="E982" s="33" t="s">
        <v>32</v>
      </c>
      <c r="F982" s="62"/>
      <c r="G982" s="34"/>
      <c r="H982" s="35"/>
      <c r="I982" s="36"/>
      <c r="J982" s="36"/>
      <c r="K982" s="37"/>
      <c r="L982" s="38">
        <f>DONNEE!$A$4</f>
        <v>32</v>
      </c>
      <c r="M982" s="39" t="str">
        <f>IFERROR(VLOOKUP(L982,Tab_Code_Magasin[],2,0),"")</f>
        <v>CE LA MARSA ERRIADH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73</v>
      </c>
      <c r="T982" s="40" t="str">
        <f t="shared" si="57"/>
        <v>32_A2_2020</v>
      </c>
      <c r="U982" s="40" t="s">
        <v>1014</v>
      </c>
      <c r="V982" s="40" t="s">
        <v>1056</v>
      </c>
      <c r="W982" s="67" t="s">
        <v>1057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1023</v>
      </c>
      <c r="B983" s="54" t="s">
        <v>1037</v>
      </c>
      <c r="C983" s="56" t="s">
        <v>205</v>
      </c>
      <c r="D983" s="32" t="s">
        <v>21</v>
      </c>
      <c r="E983" s="33" t="s">
        <v>32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32</v>
      </c>
      <c r="M983" s="39" t="str">
        <f>IFERROR(VLOOKUP(L983,Tab_Code_Magasin[],2,0),"")</f>
        <v>CE LA MARSA ERRIADH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73</v>
      </c>
      <c r="T983" s="40" t="str">
        <f t="shared" si="57"/>
        <v>32_A2_2020</v>
      </c>
      <c r="U983" s="40" t="s">
        <v>1016</v>
      </c>
      <c r="V983" s="40" t="s">
        <v>1058</v>
      </c>
      <c r="W983" s="67" t="s">
        <v>1059</v>
      </c>
      <c r="X983" s="57" t="s">
        <v>499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1023</v>
      </c>
      <c r="B984" s="54" t="s">
        <v>1037</v>
      </c>
      <c r="C984" s="31" t="s">
        <v>660</v>
      </c>
      <c r="D984" s="32" t="s">
        <v>21</v>
      </c>
      <c r="E984" s="33" t="s">
        <v>32</v>
      </c>
      <c r="F984" s="62"/>
      <c r="G984" s="34"/>
      <c r="H984" s="35"/>
      <c r="I984" s="36"/>
      <c r="J984" s="36"/>
      <c r="K984" s="37"/>
      <c r="L984" s="38">
        <f>DONNEE!$A$4</f>
        <v>32</v>
      </c>
      <c r="M984" s="39" t="str">
        <f>IFERROR(VLOOKUP(L984,Tab_Code_Magasin[],2,0),"")</f>
        <v>CE LA MARSA ERRIADH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73</v>
      </c>
      <c r="T984" s="40" t="str">
        <f t="shared" si="57"/>
        <v>32_A2_2020</v>
      </c>
      <c r="U984" s="40" t="s">
        <v>1018</v>
      </c>
      <c r="V984" s="40" t="s">
        <v>1060</v>
      </c>
      <c r="W984" s="67" t="s">
        <v>1061</v>
      </c>
      <c r="X984" s="57" t="s">
        <v>171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1023</v>
      </c>
      <c r="B985" s="54" t="s">
        <v>1062</v>
      </c>
      <c r="C985" s="51" t="s">
        <v>1038</v>
      </c>
      <c r="D985" s="32" t="s">
        <v>21</v>
      </c>
      <c r="E985" s="33" t="s">
        <v>32</v>
      </c>
      <c r="F985" s="62"/>
      <c r="G985" s="34"/>
      <c r="H985" s="35"/>
      <c r="I985" s="36"/>
      <c r="J985" s="36"/>
      <c r="K985" s="37"/>
      <c r="L985" s="38">
        <f>DONNEE!$A$4</f>
        <v>32</v>
      </c>
      <c r="M985" s="39" t="str">
        <f>IFERROR(VLOOKUP(L985,Tab_Code_Magasin[],2,0),"")</f>
        <v>CE LA MARSA ERRIADH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73</v>
      </c>
      <c r="T985" s="40" t="str">
        <f t="shared" si="57"/>
        <v>32_A2_2020</v>
      </c>
      <c r="U985" s="40" t="s">
        <v>1063</v>
      </c>
      <c r="V985" s="40" t="s">
        <v>1064</v>
      </c>
      <c r="W985" s="67" t="s">
        <v>1065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1023</v>
      </c>
      <c r="B986" s="54" t="s">
        <v>1062</v>
      </c>
      <c r="C986" s="51" t="s">
        <v>1066</v>
      </c>
      <c r="D986" s="32" t="s">
        <v>21</v>
      </c>
      <c r="E986" s="33" t="s">
        <v>32</v>
      </c>
      <c r="F986" s="62"/>
      <c r="G986" s="34"/>
      <c r="H986" s="35"/>
      <c r="I986" s="36"/>
      <c r="J986" s="36"/>
      <c r="K986" s="37"/>
      <c r="L986" s="38">
        <f>DONNEE!$A$4</f>
        <v>32</v>
      </c>
      <c r="M986" s="39" t="str">
        <f>IFERROR(VLOOKUP(L986,Tab_Code_Magasin[],2,0),"")</f>
        <v>CE LA MARSA ERRIADH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73</v>
      </c>
      <c r="T986" s="40" t="str">
        <f t="shared" si="57"/>
        <v>32_A2_2020</v>
      </c>
      <c r="U986" s="40" t="s">
        <v>1067</v>
      </c>
      <c r="V986" s="40" t="s">
        <v>1068</v>
      </c>
      <c r="W986" s="67" t="s">
        <v>1069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1023</v>
      </c>
      <c r="B987" s="54" t="s">
        <v>1062</v>
      </c>
      <c r="C987" s="51" t="s">
        <v>1070</v>
      </c>
      <c r="D987" s="32" t="s">
        <v>21</v>
      </c>
      <c r="E987" s="33" t="s">
        <v>32</v>
      </c>
      <c r="F987" s="62"/>
      <c r="G987" s="34"/>
      <c r="H987" s="35"/>
      <c r="I987" s="36"/>
      <c r="J987" s="36"/>
      <c r="K987" s="37"/>
      <c r="L987" s="38">
        <f>DONNEE!$A$4</f>
        <v>32</v>
      </c>
      <c r="M987" s="39" t="str">
        <f>IFERROR(VLOOKUP(L987,Tab_Code_Magasin[],2,0),"")</f>
        <v>CE LA MARSA ERRIADH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73</v>
      </c>
      <c r="T987" s="40" t="str">
        <f t="shared" si="57"/>
        <v>32_A2_2020</v>
      </c>
      <c r="U987" s="40" t="s">
        <v>1071</v>
      </c>
      <c r="V987" s="40" t="s">
        <v>1072</v>
      </c>
      <c r="W987" s="67" t="s">
        <v>1073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1023</v>
      </c>
      <c r="B988" s="54" t="s">
        <v>1062</v>
      </c>
      <c r="C988" s="44" t="s">
        <v>158</v>
      </c>
      <c r="D988" s="32" t="s">
        <v>21</v>
      </c>
      <c r="E988" s="33" t="s">
        <v>32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32</v>
      </c>
      <c r="M988" s="39" t="str">
        <f>IFERROR(VLOOKUP(L988,Tab_Code_Magasin[],2,0),"")</f>
        <v>CE LA MARSA ERRIADH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73</v>
      </c>
      <c r="T988" s="40" t="str">
        <f t="shared" si="57"/>
        <v>32_A2_2020</v>
      </c>
      <c r="U988" s="40"/>
      <c r="V988" s="40"/>
      <c r="W988" s="67" t="s">
        <v>1074</v>
      </c>
      <c r="X988" s="57" t="s">
        <v>714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1023</v>
      </c>
      <c r="B989" s="54" t="s">
        <v>1062</v>
      </c>
      <c r="C989" s="44" t="s">
        <v>261</v>
      </c>
      <c r="D989" s="32" t="s">
        <v>21</v>
      </c>
      <c r="E989" s="33" t="s">
        <v>32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32</v>
      </c>
      <c r="M989" s="39" t="str">
        <f>IFERROR(VLOOKUP(L989,Tab_Code_Magasin[],2,0),"")</f>
        <v>CE LA MARSA ERRIADH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73</v>
      </c>
      <c r="T989" s="40" t="str">
        <f t="shared" si="57"/>
        <v>32_A2_2020</v>
      </c>
      <c r="U989" s="40" t="s">
        <v>1075</v>
      </c>
      <c r="V989" s="40" t="s">
        <v>1076</v>
      </c>
      <c r="W989" s="67" t="s">
        <v>1077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1023</v>
      </c>
      <c r="B990" s="54" t="s">
        <v>1062</v>
      </c>
      <c r="C990" s="44" t="s">
        <v>387</v>
      </c>
      <c r="D990" s="32" t="s">
        <v>21</v>
      </c>
      <c r="E990" s="33" t="s">
        <v>32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32</v>
      </c>
      <c r="M990" s="39" t="str">
        <f>IFERROR(VLOOKUP(L990,Tab_Code_Magasin[],2,0),"")</f>
        <v>CE LA MARSA ERRIADH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73</v>
      </c>
      <c r="T990" s="40" t="str">
        <f t="shared" si="57"/>
        <v>32_A2_2020</v>
      </c>
      <c r="U990" s="40" t="s">
        <v>1078</v>
      </c>
      <c r="V990" s="40" t="s">
        <v>1079</v>
      </c>
      <c r="W990" s="67" t="s">
        <v>1080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1023</v>
      </c>
      <c r="B991" s="54" t="s">
        <v>1062</v>
      </c>
      <c r="C991" s="51" t="s">
        <v>1081</v>
      </c>
      <c r="D991" s="32" t="s">
        <v>21</v>
      </c>
      <c r="E991" s="33" t="s">
        <v>32</v>
      </c>
      <c r="F991" s="62"/>
      <c r="G991" s="34"/>
      <c r="H991" s="35"/>
      <c r="I991" s="36"/>
      <c r="J991" s="36"/>
      <c r="K991" s="37"/>
      <c r="L991" s="38">
        <f>DONNEE!$A$4</f>
        <v>32</v>
      </c>
      <c r="M991" s="39" t="str">
        <f>IFERROR(VLOOKUP(L991,Tab_Code_Magasin[],2,0),"")</f>
        <v>CE LA MARSA ERRIADH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73</v>
      </c>
      <c r="T991" s="40" t="str">
        <f t="shared" si="57"/>
        <v>32_A2_2020</v>
      </c>
      <c r="U991" s="40" t="s">
        <v>1082</v>
      </c>
      <c r="V991" s="40" t="s">
        <v>1083</v>
      </c>
      <c r="W991" s="67" t="s">
        <v>1084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1023</v>
      </c>
      <c r="B992" s="54" t="s">
        <v>1062</v>
      </c>
      <c r="C992" s="42" t="s">
        <v>234</v>
      </c>
      <c r="D992" s="32" t="s">
        <v>21</v>
      </c>
      <c r="E992" s="33" t="s">
        <v>32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32</v>
      </c>
      <c r="M992" s="39" t="str">
        <f>IFERROR(VLOOKUP(L992,Tab_Code_Magasin[],2,0),"")</f>
        <v>CE LA MARSA ERRIADH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73</v>
      </c>
      <c r="T992" s="40" t="str">
        <f t="shared" si="57"/>
        <v>32_A2_2020</v>
      </c>
      <c r="U992" s="40" t="s">
        <v>1085</v>
      </c>
      <c r="V992" s="40" t="s">
        <v>1086</v>
      </c>
      <c r="W992" s="67" t="s">
        <v>1087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1023</v>
      </c>
      <c r="B993" s="54" t="s">
        <v>1062</v>
      </c>
      <c r="C993" s="42" t="s">
        <v>199</v>
      </c>
      <c r="D993" s="32" t="s">
        <v>21</v>
      </c>
      <c r="E993" s="33" t="s">
        <v>32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32</v>
      </c>
      <c r="M993" s="39" t="str">
        <f>IFERROR(VLOOKUP(L993,Tab_Code_Magasin[],2,0),"")</f>
        <v>CE LA MARSA ERRIADH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73</v>
      </c>
      <c r="T993" s="40" t="str">
        <f t="shared" si="57"/>
        <v>32_A2_2020</v>
      </c>
      <c r="U993" s="40" t="s">
        <v>1088</v>
      </c>
      <c r="V993" s="40" t="s">
        <v>1089</v>
      </c>
      <c r="W993" s="67" t="s">
        <v>1090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1023</v>
      </c>
      <c r="B994" s="54" t="s">
        <v>1062</v>
      </c>
      <c r="C994" s="42" t="s">
        <v>202</v>
      </c>
      <c r="D994" s="32" t="s">
        <v>21</v>
      </c>
      <c r="E994" s="33" t="s">
        <v>32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32</v>
      </c>
      <c r="M994" s="39" t="str">
        <f>IFERROR(VLOOKUP(L994,Tab_Code_Magasin[],2,0),"")</f>
        <v>CE LA MARSA ERRIADH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73</v>
      </c>
      <c r="T994" s="40" t="str">
        <f t="shared" si="57"/>
        <v>32_A2_2020</v>
      </c>
      <c r="U994" s="40" t="s">
        <v>1091</v>
      </c>
      <c r="V994" s="40" t="s">
        <v>1092</v>
      </c>
      <c r="W994" s="67" t="s">
        <v>1093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1023</v>
      </c>
      <c r="B995" s="54" t="s">
        <v>1062</v>
      </c>
      <c r="C995" s="31" t="s">
        <v>660</v>
      </c>
      <c r="D995" s="32" t="s">
        <v>21</v>
      </c>
      <c r="E995" s="33" t="s">
        <v>32</v>
      </c>
      <c r="F995" s="22"/>
      <c r="G995" s="34"/>
      <c r="H995" s="35"/>
      <c r="I995" s="36"/>
      <c r="J995" s="36"/>
      <c r="K995" s="37"/>
      <c r="L995" s="38">
        <f>DONNEE!$A$4</f>
        <v>32</v>
      </c>
      <c r="M995" s="39" t="str">
        <f>IFERROR(VLOOKUP(L995,Tab_Code_Magasin[],2,0),"")</f>
        <v>CE LA MARSA ERRIADH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73</v>
      </c>
      <c r="T995" s="40" t="str">
        <f t="shared" si="57"/>
        <v>32_A2_2020</v>
      </c>
      <c r="U995" s="40" t="s">
        <v>1094</v>
      </c>
      <c r="V995" s="40" t="s">
        <v>1095</v>
      </c>
      <c r="W995" s="67" t="s">
        <v>1096</v>
      </c>
      <c r="X995" s="57" t="s">
        <v>171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1023</v>
      </c>
      <c r="B996" s="54" t="s">
        <v>1062</v>
      </c>
      <c r="C996" s="52" t="s">
        <v>209</v>
      </c>
      <c r="D996" s="32" t="s">
        <v>21</v>
      </c>
      <c r="E996" s="33" t="s">
        <v>32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32</v>
      </c>
      <c r="M996" s="39" t="str">
        <f>IFERROR(VLOOKUP(L996,Tab_Code_Magasin[],2,0),"")</f>
        <v>CE LA MARSA ERRIADH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73</v>
      </c>
      <c r="T996" s="40" t="str">
        <f t="shared" si="57"/>
        <v>32_A2_2020</v>
      </c>
      <c r="U996" s="40" t="s">
        <v>1097</v>
      </c>
      <c r="V996" s="40" t="s">
        <v>1098</v>
      </c>
      <c r="W996" s="67" t="s">
        <v>1099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1023</v>
      </c>
      <c r="B997" s="54" t="s">
        <v>114</v>
      </c>
      <c r="C997" s="51" t="s">
        <v>401</v>
      </c>
      <c r="D997" s="32" t="s">
        <v>21</v>
      </c>
      <c r="E997" s="33" t="s">
        <v>32</v>
      </c>
      <c r="F997" s="62"/>
      <c r="G997" s="34"/>
      <c r="H997" s="35"/>
      <c r="I997" s="36"/>
      <c r="J997" s="36"/>
      <c r="K997" s="37"/>
      <c r="L997" s="38">
        <f>DONNEE!$A$4</f>
        <v>32</v>
      </c>
      <c r="M997" s="39" t="str">
        <f>IFERROR(VLOOKUP(L997,Tab_Code_Magasin[],2,0),"")</f>
        <v>CE LA MARSA ERRIADH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73</v>
      </c>
      <c r="T997" s="40" t="str">
        <f t="shared" si="57"/>
        <v>32_A2_2020</v>
      </c>
      <c r="U997" s="40" t="s">
        <v>1028</v>
      </c>
      <c r="V997" s="40" t="s">
        <v>1100</v>
      </c>
      <c r="W997" s="67" t="s">
        <v>1101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1023</v>
      </c>
      <c r="B998" s="54" t="s">
        <v>114</v>
      </c>
      <c r="C998" s="51" t="s">
        <v>404</v>
      </c>
      <c r="D998" s="32" t="s">
        <v>21</v>
      </c>
      <c r="E998" s="33" t="s">
        <v>32</v>
      </c>
      <c r="F998" s="62"/>
      <c r="G998" s="34"/>
      <c r="H998" s="35"/>
      <c r="I998" s="36"/>
      <c r="J998" s="36"/>
      <c r="K998" s="37"/>
      <c r="L998" s="38">
        <f>DONNEE!$A$4</f>
        <v>32</v>
      </c>
      <c r="M998" s="39" t="str">
        <f>IFERROR(VLOOKUP(L998,Tab_Code_Magasin[],2,0),"")</f>
        <v>CE LA MARSA ERRIADH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73</v>
      </c>
      <c r="T998" s="40" t="str">
        <f t="shared" si="57"/>
        <v>32_A2_2020</v>
      </c>
      <c r="U998" s="40" t="s">
        <v>1032</v>
      </c>
      <c r="V998" s="40" t="s">
        <v>1102</v>
      </c>
      <c r="W998" s="67" t="s">
        <v>1103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1023</v>
      </c>
      <c r="B999" s="54" t="s">
        <v>114</v>
      </c>
      <c r="C999" s="42" t="s">
        <v>411</v>
      </c>
      <c r="D999" s="32" t="s">
        <v>21</v>
      </c>
      <c r="E999" s="33" t="s">
        <v>32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32</v>
      </c>
      <c r="M999" s="39" t="str">
        <f>IFERROR(VLOOKUP(L999,Tab_Code_Magasin[],2,0),"")</f>
        <v>CE LA MARSA ERRIADH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73</v>
      </c>
      <c r="T999" s="40" t="str">
        <f t="shared" si="57"/>
        <v>32_A2_2020</v>
      </c>
      <c r="U999" s="40" t="s">
        <v>1034</v>
      </c>
      <c r="V999" s="40" t="s">
        <v>1104</v>
      </c>
      <c r="W999" s="67" t="s">
        <v>1105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1023</v>
      </c>
      <c r="B1000" s="54" t="s">
        <v>114</v>
      </c>
      <c r="C1000" s="51" t="s">
        <v>310</v>
      </c>
      <c r="D1000" s="32" t="s">
        <v>21</v>
      </c>
      <c r="E1000" s="33" t="s">
        <v>32</v>
      </c>
      <c r="F1000" s="62"/>
      <c r="G1000" s="34"/>
      <c r="H1000" s="35"/>
      <c r="I1000" s="36"/>
      <c r="J1000" s="36"/>
      <c r="K1000" s="37"/>
      <c r="L1000" s="38">
        <f>DONNEE!$A$4</f>
        <v>32</v>
      </c>
      <c r="M1000" s="39" t="str">
        <f>IFERROR(VLOOKUP(L1000,Tab_Code_Magasin[],2,0),"")</f>
        <v>CE LA MARSA ERRIADH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73</v>
      </c>
      <c r="T1000" s="40" t="str">
        <f t="shared" si="57"/>
        <v>32_A2_2020</v>
      </c>
      <c r="U1000" s="40" t="s">
        <v>1036</v>
      </c>
      <c r="V1000" s="40" t="s">
        <v>1106</v>
      </c>
      <c r="W1000" s="67" t="s">
        <v>1107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1023</v>
      </c>
      <c r="B1001" s="54" t="s">
        <v>114</v>
      </c>
      <c r="C1001" s="51" t="s">
        <v>1108</v>
      </c>
      <c r="D1001" s="32" t="s">
        <v>21</v>
      </c>
      <c r="E1001" s="33" t="s">
        <v>32</v>
      </c>
      <c r="F1001" s="62"/>
      <c r="G1001" s="34"/>
      <c r="H1001" s="35"/>
      <c r="I1001" s="36"/>
      <c r="J1001" s="36"/>
      <c r="K1001" s="37"/>
      <c r="L1001" s="38">
        <f>DONNEE!$A$4</f>
        <v>32</v>
      </c>
      <c r="M1001" s="39" t="str">
        <f>IFERROR(VLOOKUP(L1001,Tab_Code_Magasin[],2,0),"")</f>
        <v>CE LA MARSA ERRIADH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73</v>
      </c>
      <c r="T1001" s="40" t="str">
        <f t="shared" si="57"/>
        <v>32_A2_2020</v>
      </c>
      <c r="U1001" s="40" t="s">
        <v>1109</v>
      </c>
      <c r="V1001" s="40" t="s">
        <v>1110</v>
      </c>
      <c r="W1001" s="67" t="s">
        <v>1111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1023</v>
      </c>
      <c r="B1002" s="54" t="s">
        <v>114</v>
      </c>
      <c r="C1002" s="51" t="s">
        <v>124</v>
      </c>
      <c r="D1002" s="32" t="s">
        <v>21</v>
      </c>
      <c r="E1002" s="33" t="s">
        <v>32</v>
      </c>
      <c r="F1002" s="62"/>
      <c r="G1002" s="34"/>
      <c r="H1002" s="35"/>
      <c r="I1002" s="36"/>
      <c r="J1002" s="36"/>
      <c r="K1002" s="37"/>
      <c r="L1002" s="38">
        <f>DONNEE!$A$4</f>
        <v>32</v>
      </c>
      <c r="M1002" s="39" t="str">
        <f>IFERROR(VLOOKUP(L1002,Tab_Code_Magasin[],2,0),"")</f>
        <v>CE LA MARSA ERRIADH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73</v>
      </c>
      <c r="T1002" s="40" t="str">
        <f t="shared" si="57"/>
        <v>32_A2_2020</v>
      </c>
      <c r="U1002" s="40" t="s">
        <v>1112</v>
      </c>
      <c r="V1002" s="40" t="s">
        <v>1113</v>
      </c>
      <c r="W1002" s="67" t="s">
        <v>1114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1023</v>
      </c>
      <c r="B1003" s="31" t="s">
        <v>127</v>
      </c>
      <c r="C1003" s="31" t="s">
        <v>128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32</v>
      </c>
      <c r="M1003" s="39" t="str">
        <f>IFERROR(VLOOKUP(L1003,Tab_Code_Magasin[],2,0),"")</f>
        <v>CE LA MARSA ERRIADH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73</v>
      </c>
      <c r="T1003" s="40" t="str">
        <f t="shared" si="57"/>
        <v>32_A2_2020</v>
      </c>
      <c r="U1003" s="40" t="s">
        <v>1040</v>
      </c>
      <c r="V1003" s="40" t="s">
        <v>1115</v>
      </c>
      <c r="W1003" s="67" t="s">
        <v>1116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1117</v>
      </c>
      <c r="B1004" s="54" t="s">
        <v>935</v>
      </c>
      <c r="C1004" s="59" t="s">
        <v>936</v>
      </c>
      <c r="D1004" s="32" t="s">
        <v>21</v>
      </c>
      <c r="E1004" s="33" t="s">
        <v>32</v>
      </c>
      <c r="F1004" s="22"/>
      <c r="G1004" s="34"/>
      <c r="H1004" s="35"/>
      <c r="I1004" s="36"/>
      <c r="J1004" s="36"/>
      <c r="K1004" s="37"/>
      <c r="L1004" s="38">
        <f>DONNEE!$A$4</f>
        <v>32</v>
      </c>
      <c r="M1004" s="39" t="str">
        <f>IFERROR(VLOOKUP(L1004,Tab_Code_Magasin[],2,0),"")</f>
        <v>CE LA MARSA ERRIADH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73</v>
      </c>
      <c r="T1004" s="40" t="str">
        <f t="shared" si="57"/>
        <v>32_A2_2020</v>
      </c>
      <c r="U1004" s="40" t="s">
        <v>1065</v>
      </c>
      <c r="V1004" s="40" t="s">
        <v>1118</v>
      </c>
      <c r="W1004" s="67" t="s">
        <v>1119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1117</v>
      </c>
      <c r="B1005" s="54" t="s">
        <v>935</v>
      </c>
      <c r="C1005" s="59" t="s">
        <v>941</v>
      </c>
      <c r="D1005" s="32" t="s">
        <v>21</v>
      </c>
      <c r="E1005" s="33" t="s">
        <v>32</v>
      </c>
      <c r="F1005" s="22"/>
      <c r="G1005" s="34"/>
      <c r="H1005" s="35"/>
      <c r="I1005" s="36"/>
      <c r="J1005" s="36"/>
      <c r="K1005" s="37"/>
      <c r="L1005" s="38">
        <f>DONNEE!$A$4</f>
        <v>32</v>
      </c>
      <c r="M1005" s="39" t="str">
        <f>IFERROR(VLOOKUP(L1005,Tab_Code_Magasin[],2,0),"")</f>
        <v>CE LA MARSA ERRIADH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73</v>
      </c>
      <c r="T1005" s="40" t="str">
        <f t="shared" si="57"/>
        <v>32_A2_2020</v>
      </c>
      <c r="U1005" s="40" t="s">
        <v>1069</v>
      </c>
      <c r="V1005" s="40" t="s">
        <v>1120</v>
      </c>
      <c r="W1005" s="67" t="s">
        <v>1121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1117</v>
      </c>
      <c r="B1006" s="54" t="s">
        <v>935</v>
      </c>
      <c r="C1006" s="59" t="s">
        <v>1122</v>
      </c>
      <c r="D1006" s="32" t="s">
        <v>21</v>
      </c>
      <c r="E1006" s="33" t="s">
        <v>32</v>
      </c>
      <c r="F1006" s="22"/>
      <c r="G1006" s="34"/>
      <c r="H1006" s="35"/>
      <c r="I1006" s="36"/>
      <c r="J1006" s="36"/>
      <c r="K1006" s="37"/>
      <c r="L1006" s="38">
        <f>DONNEE!$A$4</f>
        <v>32</v>
      </c>
      <c r="M1006" s="39" t="str">
        <f>IFERROR(VLOOKUP(L1006,Tab_Code_Magasin[],2,0),"")</f>
        <v>CE LA MARSA ERRIADH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73</v>
      </c>
      <c r="T1006" s="40" t="str">
        <f t="shared" si="57"/>
        <v>32_A2_2020</v>
      </c>
      <c r="U1006" s="40" t="s">
        <v>1073</v>
      </c>
      <c r="V1006" s="40" t="s">
        <v>1123</v>
      </c>
      <c r="W1006" s="67" t="s">
        <v>1124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1117</v>
      </c>
      <c r="B1007" s="54" t="s">
        <v>935</v>
      </c>
      <c r="C1007" s="59" t="s">
        <v>1125</v>
      </c>
      <c r="D1007" s="32" t="s">
        <v>21</v>
      </c>
      <c r="E1007" s="33" t="s">
        <v>32</v>
      </c>
      <c r="F1007" s="22"/>
      <c r="G1007" s="34"/>
      <c r="H1007" s="35"/>
      <c r="I1007" s="36"/>
      <c r="J1007" s="36"/>
      <c r="K1007" s="37"/>
      <c r="L1007" s="38">
        <f>DONNEE!$A$4</f>
        <v>32</v>
      </c>
      <c r="M1007" s="39" t="str">
        <f>IFERROR(VLOOKUP(L1007,Tab_Code_Magasin[],2,0),"")</f>
        <v>CE LA MARSA ERRIADH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73</v>
      </c>
      <c r="T1007" s="40" t="str">
        <f t="shared" si="57"/>
        <v>32_A2_2020</v>
      </c>
      <c r="U1007" s="40" t="s">
        <v>1077</v>
      </c>
      <c r="V1007" s="40" t="s">
        <v>1126</v>
      </c>
      <c r="W1007" s="67" t="s">
        <v>1127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1117</v>
      </c>
      <c r="B1008" s="54" t="s">
        <v>935</v>
      </c>
      <c r="C1008" s="44" t="s">
        <v>954</v>
      </c>
      <c r="D1008" s="32" t="s">
        <v>21</v>
      </c>
      <c r="E1008" s="33" t="s">
        <v>32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32</v>
      </c>
      <c r="M1008" s="39" t="str">
        <f>IFERROR(VLOOKUP(L1008,Tab_Code_Magasin[],2,0),"")</f>
        <v>CE LA MARSA ERRIADH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73</v>
      </c>
      <c r="T1008" s="40" t="str">
        <f t="shared" si="57"/>
        <v>32_A2_2020</v>
      </c>
      <c r="U1008" s="40" t="s">
        <v>1080</v>
      </c>
      <c r="V1008" s="40" t="s">
        <v>1128</v>
      </c>
      <c r="W1008" s="67" t="s">
        <v>1129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1117</v>
      </c>
      <c r="B1009" s="54" t="s">
        <v>935</v>
      </c>
      <c r="C1009" s="59" t="s">
        <v>1130</v>
      </c>
      <c r="D1009" s="32" t="s">
        <v>21</v>
      </c>
      <c r="E1009" s="33" t="s">
        <v>32</v>
      </c>
      <c r="F1009" s="22"/>
      <c r="G1009" s="34"/>
      <c r="H1009" s="35"/>
      <c r="I1009" s="36"/>
      <c r="J1009" s="36"/>
      <c r="K1009" s="37"/>
      <c r="L1009" s="38">
        <f>DONNEE!$A$4</f>
        <v>32</v>
      </c>
      <c r="M1009" s="39" t="str">
        <f>IFERROR(VLOOKUP(L1009,Tab_Code_Magasin[],2,0),"")</f>
        <v>CE LA MARSA ERRIADH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73</v>
      </c>
      <c r="T1009" s="40" t="str">
        <f t="shared" si="57"/>
        <v>32_A2_2020</v>
      </c>
      <c r="U1009" s="40" t="s">
        <v>1084</v>
      </c>
      <c r="V1009" s="40" t="s">
        <v>1131</v>
      </c>
      <c r="W1009" s="67" t="s">
        <v>1132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1117</v>
      </c>
      <c r="B1010" s="54" t="s">
        <v>960</v>
      </c>
      <c r="C1010" s="31" t="s">
        <v>1133</v>
      </c>
      <c r="D1010" s="32" t="s">
        <v>21</v>
      </c>
      <c r="E1010" s="33" t="s">
        <v>32</v>
      </c>
      <c r="F1010" s="22"/>
      <c r="G1010" s="34"/>
      <c r="H1010" s="35"/>
      <c r="I1010" s="36"/>
      <c r="J1010" s="36"/>
      <c r="K1010" s="37"/>
      <c r="L1010" s="38">
        <f>DONNEE!$A$4</f>
        <v>32</v>
      </c>
      <c r="M1010" s="39" t="str">
        <f>IFERROR(VLOOKUP(L1010,Tab_Code_Magasin[],2,0),"")</f>
        <v>CE LA MARSA ERRIADH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73</v>
      </c>
      <c r="T1010" s="40" t="str">
        <f t="shared" si="57"/>
        <v>32_A2_2020</v>
      </c>
      <c r="U1010" s="40" t="s">
        <v>1099</v>
      </c>
      <c r="V1010" s="40" t="s">
        <v>1134</v>
      </c>
      <c r="W1010" s="67" t="s">
        <v>1135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1117</v>
      </c>
      <c r="B1011" s="54" t="s">
        <v>960</v>
      </c>
      <c r="C1011" s="31" t="s">
        <v>612</v>
      </c>
      <c r="D1011" s="32" t="s">
        <v>21</v>
      </c>
      <c r="E1011" s="33" t="s">
        <v>32</v>
      </c>
      <c r="F1011" s="22"/>
      <c r="G1011" s="34"/>
      <c r="H1011" s="35"/>
      <c r="I1011" s="36"/>
      <c r="J1011" s="36"/>
      <c r="K1011" s="37"/>
      <c r="L1011" s="38">
        <f>DONNEE!$A$4</f>
        <v>32</v>
      </c>
      <c r="M1011" s="39" t="str">
        <f>IFERROR(VLOOKUP(L1011,Tab_Code_Magasin[],2,0),"")</f>
        <v>CE LA MARSA ERRIADH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73</v>
      </c>
      <c r="T1011" s="40" t="str">
        <f t="shared" si="57"/>
        <v>32_A2_2020</v>
      </c>
      <c r="U1011" s="40"/>
      <c r="V1011" s="40"/>
      <c r="W1011" s="67" t="s">
        <v>1136</v>
      </c>
      <c r="X1011" s="57" t="s">
        <v>167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1117</v>
      </c>
      <c r="B1012" s="54" t="s">
        <v>960</v>
      </c>
      <c r="C1012" s="31" t="s">
        <v>531</v>
      </c>
      <c r="D1012" s="32" t="s">
        <v>21</v>
      </c>
      <c r="E1012" s="33" t="s">
        <v>32</v>
      </c>
      <c r="F1012" s="22"/>
      <c r="G1012" s="34"/>
      <c r="H1012" s="35"/>
      <c r="I1012" s="36"/>
      <c r="J1012" s="36"/>
      <c r="K1012" s="37"/>
      <c r="L1012" s="38">
        <f>DONNEE!$A$4</f>
        <v>32</v>
      </c>
      <c r="M1012" s="39" t="str">
        <f>IFERROR(VLOOKUP(L1012,Tab_Code_Magasin[],2,0),"")</f>
        <v>CE LA MARSA ERRIADH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73</v>
      </c>
      <c r="T1012" s="40" t="str">
        <f t="shared" si="57"/>
        <v>32_A2_2020</v>
      </c>
      <c r="U1012" s="40"/>
      <c r="V1012" s="40"/>
      <c r="W1012" s="67" t="s">
        <v>1137</v>
      </c>
      <c r="X1012" s="57" t="s">
        <v>167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1117</v>
      </c>
      <c r="B1013" s="54" t="s">
        <v>960</v>
      </c>
      <c r="C1013" s="31" t="s">
        <v>1138</v>
      </c>
      <c r="D1013" s="32" t="s">
        <v>21</v>
      </c>
      <c r="E1013" s="33" t="s">
        <v>32</v>
      </c>
      <c r="F1013" s="22"/>
      <c r="G1013" s="34"/>
      <c r="H1013" s="35"/>
      <c r="I1013" s="36"/>
      <c r="J1013" s="36"/>
      <c r="K1013" s="37"/>
      <c r="L1013" s="38">
        <f>DONNEE!$A$4</f>
        <v>32</v>
      </c>
      <c r="M1013" s="39" t="str">
        <f>IFERROR(VLOOKUP(L1013,Tab_Code_Magasin[],2,0),"")</f>
        <v>CE LA MARSA ERRIADH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73</v>
      </c>
      <c r="T1013" s="40" t="str">
        <f t="shared" si="57"/>
        <v>32_A2_2020</v>
      </c>
      <c r="U1013" s="40" t="s">
        <v>1139</v>
      </c>
      <c r="V1013" s="40" t="s">
        <v>1140</v>
      </c>
      <c r="W1013" s="67" t="s">
        <v>1141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1117</v>
      </c>
      <c r="B1014" s="54" t="s">
        <v>960</v>
      </c>
      <c r="C1014" s="31" t="s">
        <v>1142</v>
      </c>
      <c r="D1014" s="32" t="s">
        <v>21</v>
      </c>
      <c r="E1014" s="33" t="s">
        <v>32</v>
      </c>
      <c r="F1014" s="22"/>
      <c r="G1014" s="34"/>
      <c r="H1014" s="35"/>
      <c r="I1014" s="36"/>
      <c r="J1014" s="36"/>
      <c r="K1014" s="37"/>
      <c r="L1014" s="38">
        <f>DONNEE!$A$4</f>
        <v>32</v>
      </c>
      <c r="M1014" s="39" t="str">
        <f>IFERROR(VLOOKUP(L1014,Tab_Code_Magasin[],2,0),"")</f>
        <v>CE LA MARSA ERRIADH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73</v>
      </c>
      <c r="T1014" s="40" t="str">
        <f t="shared" si="57"/>
        <v>32_A2_2020</v>
      </c>
      <c r="U1014" s="40" t="s">
        <v>1143</v>
      </c>
      <c r="V1014" s="40" t="s">
        <v>1144</v>
      </c>
      <c r="W1014" s="67" t="s">
        <v>1145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1117</v>
      </c>
      <c r="B1015" s="54" t="s">
        <v>960</v>
      </c>
      <c r="C1015" s="31" t="s">
        <v>1146</v>
      </c>
      <c r="D1015" s="32" t="s">
        <v>21</v>
      </c>
      <c r="E1015" s="33" t="s">
        <v>32</v>
      </c>
      <c r="F1015" s="22"/>
      <c r="G1015" s="34"/>
      <c r="H1015" s="35"/>
      <c r="I1015" s="36"/>
      <c r="J1015" s="36"/>
      <c r="K1015" s="37"/>
      <c r="L1015" s="38">
        <f>DONNEE!$A$4</f>
        <v>32</v>
      </c>
      <c r="M1015" s="39" t="str">
        <f>IFERROR(VLOOKUP(L1015,Tab_Code_Magasin[],2,0),"")</f>
        <v>CE LA MARSA ERRIADH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73</v>
      </c>
      <c r="T1015" s="40" t="str">
        <f t="shared" si="57"/>
        <v>32_A2_2020</v>
      </c>
      <c r="U1015" s="40" t="s">
        <v>1101</v>
      </c>
      <c r="V1015" s="40" t="s">
        <v>1147</v>
      </c>
      <c r="W1015" s="67" t="s">
        <v>1148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1117</v>
      </c>
      <c r="B1016" s="54" t="s">
        <v>960</v>
      </c>
      <c r="C1016" s="52" t="s">
        <v>1149</v>
      </c>
      <c r="D1016" s="32" t="s">
        <v>21</v>
      </c>
      <c r="E1016" s="33" t="s">
        <v>32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32</v>
      </c>
      <c r="M1016" s="39" t="str">
        <f>IFERROR(VLOOKUP(L1016,Tab_Code_Magasin[],2,0),"")</f>
        <v>CE LA MARSA ERRIADH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73</v>
      </c>
      <c r="T1016" s="40" t="str">
        <f t="shared" si="57"/>
        <v>32_A2_2020</v>
      </c>
      <c r="U1016" s="40" t="s">
        <v>1103</v>
      </c>
      <c r="V1016" s="40" t="s">
        <v>1150</v>
      </c>
      <c r="W1016" s="67" t="s">
        <v>1151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1117</v>
      </c>
      <c r="B1017" s="54" t="s">
        <v>960</v>
      </c>
      <c r="C1017" s="42" t="s">
        <v>205</v>
      </c>
      <c r="D1017" s="32" t="s">
        <v>21</v>
      </c>
      <c r="E1017" s="33" t="s">
        <v>32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32</v>
      </c>
      <c r="M1017" s="39" t="str">
        <f>IFERROR(VLOOKUP(L1017,Tab_Code_Magasin[],2,0),"")</f>
        <v>CE LA MARSA ERRIADH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73</v>
      </c>
      <c r="T1017" s="40" t="str">
        <f t="shared" si="57"/>
        <v>32_A2_2020</v>
      </c>
      <c r="U1017" s="40" t="s">
        <v>1105</v>
      </c>
      <c r="V1017" s="40" t="s">
        <v>1152</v>
      </c>
      <c r="W1017" s="67" t="s">
        <v>1153</v>
      </c>
      <c r="X1017" s="57" t="s">
        <v>499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1117</v>
      </c>
      <c r="B1018" s="54" t="s">
        <v>960</v>
      </c>
      <c r="C1018" s="31" t="s">
        <v>1154</v>
      </c>
      <c r="D1018" s="32" t="s">
        <v>21</v>
      </c>
      <c r="E1018" s="33" t="s">
        <v>32</v>
      </c>
      <c r="F1018" s="22"/>
      <c r="G1018" s="34"/>
      <c r="H1018" s="35"/>
      <c r="I1018" s="36"/>
      <c r="J1018" s="36"/>
      <c r="K1018" s="37"/>
      <c r="L1018" s="38">
        <f>DONNEE!$A$4</f>
        <v>32</v>
      </c>
      <c r="M1018" s="39" t="str">
        <f>IFERROR(VLOOKUP(L1018,Tab_Code_Magasin[],2,0),"")</f>
        <v>CE LA MARSA ERRIADH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73</v>
      </c>
      <c r="T1018" s="40" t="str">
        <f t="shared" si="57"/>
        <v>32_A2_2020</v>
      </c>
      <c r="U1018" s="40"/>
      <c r="V1018" s="40"/>
      <c r="W1018" s="67" t="s">
        <v>1155</v>
      </c>
      <c r="X1018" s="57" t="s">
        <v>167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1117</v>
      </c>
      <c r="B1019" s="54" t="s">
        <v>960</v>
      </c>
      <c r="C1019" s="31" t="s">
        <v>660</v>
      </c>
      <c r="D1019" s="32" t="s">
        <v>21</v>
      </c>
      <c r="E1019" s="33" t="s">
        <v>32</v>
      </c>
      <c r="F1019" s="22"/>
      <c r="G1019" s="34"/>
      <c r="H1019" s="35"/>
      <c r="I1019" s="36"/>
      <c r="J1019" s="36"/>
      <c r="K1019" s="37"/>
      <c r="L1019" s="38">
        <f>DONNEE!$A$4</f>
        <v>32</v>
      </c>
      <c r="M1019" s="39" t="str">
        <f>IFERROR(VLOOKUP(L1019,Tab_Code_Magasin[],2,0),"")</f>
        <v>CE LA MARSA ERRIADH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73</v>
      </c>
      <c r="T1019" s="40" t="str">
        <f t="shared" si="57"/>
        <v>32_A2_2020</v>
      </c>
      <c r="U1019" s="40" t="s">
        <v>1107</v>
      </c>
      <c r="V1019" s="40" t="s">
        <v>1156</v>
      </c>
      <c r="W1019" s="67" t="s">
        <v>1157</v>
      </c>
      <c r="X1019" s="57" t="s">
        <v>171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1117</v>
      </c>
      <c r="B1020" s="54" t="s">
        <v>960</v>
      </c>
      <c r="C1020" s="42" t="s">
        <v>234</v>
      </c>
      <c r="D1020" s="32" t="s">
        <v>21</v>
      </c>
      <c r="E1020" s="33" t="s">
        <v>32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32</v>
      </c>
      <c r="M1020" s="39" t="str">
        <f>IFERROR(VLOOKUP(L1020,Tab_Code_Magasin[],2,0),"")</f>
        <v>CE LA MARSA ERRIADH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73</v>
      </c>
      <c r="T1020" s="40" t="str">
        <f t="shared" si="57"/>
        <v>32_A2_2020</v>
      </c>
      <c r="U1020" s="40" t="s">
        <v>1111</v>
      </c>
      <c r="V1020" s="40" t="s">
        <v>1158</v>
      </c>
      <c r="W1020" s="67" t="s">
        <v>1159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1117</v>
      </c>
      <c r="B1021" s="54" t="s">
        <v>960</v>
      </c>
      <c r="C1021" s="42" t="s">
        <v>199</v>
      </c>
      <c r="D1021" s="32" t="s">
        <v>21</v>
      </c>
      <c r="E1021" s="33" t="s">
        <v>32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32</v>
      </c>
      <c r="M1021" s="39" t="str">
        <f>IFERROR(VLOOKUP(L1021,Tab_Code_Magasin[],2,0),"")</f>
        <v>CE LA MARSA ERRIADH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73</v>
      </c>
      <c r="T1021" s="40" t="str">
        <f t="shared" si="57"/>
        <v>32_A2_2020</v>
      </c>
      <c r="U1021" s="40" t="s">
        <v>1114</v>
      </c>
      <c r="V1021" s="40" t="s">
        <v>1160</v>
      </c>
      <c r="W1021" s="67" t="s">
        <v>1161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1117</v>
      </c>
      <c r="B1022" s="54" t="s">
        <v>960</v>
      </c>
      <c r="C1022" s="42" t="s">
        <v>202</v>
      </c>
      <c r="D1022" s="32" t="s">
        <v>21</v>
      </c>
      <c r="E1022" s="33" t="s">
        <v>32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32</v>
      </c>
      <c r="M1022" s="39" t="str">
        <f>IFERROR(VLOOKUP(L1022,Tab_Code_Magasin[],2,0),"")</f>
        <v>CE LA MARSA ERRIADH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73</v>
      </c>
      <c r="T1022" s="40" t="str">
        <f t="shared" si="57"/>
        <v>32_A2_2020</v>
      </c>
      <c r="U1022" s="40" t="s">
        <v>1116</v>
      </c>
      <c r="V1022" s="40" t="s">
        <v>1162</v>
      </c>
      <c r="W1022" s="67" t="s">
        <v>1163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1117</v>
      </c>
      <c r="B1023" s="54" t="s">
        <v>114</v>
      </c>
      <c r="C1023" s="31" t="s">
        <v>115</v>
      </c>
      <c r="D1023" s="32" t="s">
        <v>21</v>
      </c>
      <c r="E1023" s="33" t="s">
        <v>32</v>
      </c>
      <c r="F1023" s="22"/>
      <c r="G1023" s="34"/>
      <c r="H1023" s="35"/>
      <c r="I1023" s="36"/>
      <c r="J1023" s="36"/>
      <c r="K1023" s="37"/>
      <c r="L1023" s="38">
        <f>DONNEE!$A$4</f>
        <v>32</v>
      </c>
      <c r="M1023" s="39" t="str">
        <f>IFERROR(VLOOKUP(L1023,Tab_Code_Magasin[],2,0),"")</f>
        <v>CE LA MARSA ERRIADH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73</v>
      </c>
      <c r="T1023" s="40" t="str">
        <f t="shared" si="57"/>
        <v>32_A2_2020</v>
      </c>
      <c r="U1023" s="40" t="s">
        <v>1164</v>
      </c>
      <c r="V1023" s="40" t="s">
        <v>1165</v>
      </c>
      <c r="W1023" s="67" t="s">
        <v>1166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1117</v>
      </c>
      <c r="B1024" s="54" t="s">
        <v>114</v>
      </c>
      <c r="C1024" s="31" t="s">
        <v>118</v>
      </c>
      <c r="D1024" s="32" t="s">
        <v>21</v>
      </c>
      <c r="E1024" s="33" t="s">
        <v>32</v>
      </c>
      <c r="F1024" s="22"/>
      <c r="G1024" s="34"/>
      <c r="H1024" s="35"/>
      <c r="I1024" s="36"/>
      <c r="J1024" s="36"/>
      <c r="K1024" s="37"/>
      <c r="L1024" s="38">
        <f>DONNEE!$A$4</f>
        <v>32</v>
      </c>
      <c r="M1024" s="39" t="str">
        <f>IFERROR(VLOOKUP(L1024,Tab_Code_Magasin[],2,0),"")</f>
        <v>CE LA MARSA ERRIADH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73</v>
      </c>
      <c r="T1024" s="40" t="str">
        <f t="shared" si="57"/>
        <v>32_A2_2020</v>
      </c>
      <c r="U1024" s="40" t="s">
        <v>1167</v>
      </c>
      <c r="V1024" s="40" t="s">
        <v>1168</v>
      </c>
      <c r="W1024" s="67" t="s">
        <v>1169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1117</v>
      </c>
      <c r="B1025" s="54" t="s">
        <v>114</v>
      </c>
      <c r="C1025" s="31" t="s">
        <v>301</v>
      </c>
      <c r="D1025" s="32" t="s">
        <v>21</v>
      </c>
      <c r="E1025" s="33" t="s">
        <v>32</v>
      </c>
      <c r="F1025" s="22"/>
      <c r="G1025" s="34"/>
      <c r="H1025" s="35"/>
      <c r="I1025" s="36"/>
      <c r="J1025" s="36"/>
      <c r="K1025" s="37"/>
      <c r="L1025" s="38">
        <f>DONNEE!$A$4</f>
        <v>32</v>
      </c>
      <c r="M1025" s="39" t="str">
        <f>IFERROR(VLOOKUP(L1025,Tab_Code_Magasin[],2,0),"")</f>
        <v>CE LA MARSA ERRIADH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73</v>
      </c>
      <c r="T1025" s="40" t="str">
        <f t="shared" si="57"/>
        <v>32_A2_2020</v>
      </c>
      <c r="U1025" s="40" t="s">
        <v>1170</v>
      </c>
      <c r="V1025" s="40" t="s">
        <v>1171</v>
      </c>
      <c r="W1025" s="67" t="s">
        <v>1172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1117</v>
      </c>
      <c r="B1026" s="54" t="s">
        <v>114</v>
      </c>
      <c r="C1026" s="51" t="s">
        <v>304</v>
      </c>
      <c r="D1026" s="32" t="s">
        <v>21</v>
      </c>
      <c r="E1026" s="33" t="s">
        <v>32</v>
      </c>
      <c r="F1026" s="22"/>
      <c r="G1026" s="34"/>
      <c r="H1026" s="35"/>
      <c r="I1026" s="36"/>
      <c r="J1026" s="36"/>
      <c r="K1026" s="37"/>
      <c r="L1026" s="38">
        <f>DONNEE!$A$4</f>
        <v>32</v>
      </c>
      <c r="M1026" s="39" t="str">
        <f>IFERROR(VLOOKUP(L1026,Tab_Code_Magasin[],2,0),"")</f>
        <v>CE LA MARSA ERRIADH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73</v>
      </c>
      <c r="T1026" s="40" t="str">
        <f t="shared" si="57"/>
        <v>32_A2_2020</v>
      </c>
      <c r="U1026" s="40" t="s">
        <v>1173</v>
      </c>
      <c r="V1026" s="40" t="s">
        <v>1174</v>
      </c>
      <c r="W1026" s="67" t="s">
        <v>1175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1117</v>
      </c>
      <c r="B1027" s="54" t="s">
        <v>114</v>
      </c>
      <c r="C1027" s="42" t="s">
        <v>307</v>
      </c>
      <c r="D1027" s="32" t="s">
        <v>21</v>
      </c>
      <c r="E1027" s="33" t="s">
        <v>32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32</v>
      </c>
      <c r="M1027" s="39" t="str">
        <f>IFERROR(VLOOKUP(L1027,Tab_Code_Magasin[],2,0),"")</f>
        <v>CE LA MARSA ERRIADH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73</v>
      </c>
      <c r="T1027" s="40" t="str">
        <f t="shared" si="57"/>
        <v>32_A2_2020</v>
      </c>
      <c r="U1027" s="40" t="s">
        <v>1176</v>
      </c>
      <c r="V1027" s="40" t="s">
        <v>1177</v>
      </c>
      <c r="W1027" s="67" t="s">
        <v>1178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1117</v>
      </c>
      <c r="B1028" s="54" t="s">
        <v>114</v>
      </c>
      <c r="C1028" s="51" t="s">
        <v>310</v>
      </c>
      <c r="D1028" s="32" t="s">
        <v>21</v>
      </c>
      <c r="E1028" s="33" t="s">
        <v>32</v>
      </c>
      <c r="F1028" s="22"/>
      <c r="G1028" s="34"/>
      <c r="H1028" s="35"/>
      <c r="I1028" s="36"/>
      <c r="J1028" s="36"/>
      <c r="K1028" s="37"/>
      <c r="L1028" s="38">
        <f>DONNEE!$A$4</f>
        <v>32</v>
      </c>
      <c r="M1028" s="39" t="str">
        <f>IFERROR(VLOOKUP(L1028,Tab_Code_Magasin[],2,0),"")</f>
        <v>CE LA MARSA ERRIADH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73</v>
      </c>
      <c r="T1028" s="40" t="str">
        <f t="shared" si="57"/>
        <v>32_A2_2020</v>
      </c>
      <c r="U1028" s="40" t="s">
        <v>1179</v>
      </c>
      <c r="V1028" s="40" t="s">
        <v>1180</v>
      </c>
      <c r="W1028" s="67" t="s">
        <v>1181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1117</v>
      </c>
      <c r="B1029" s="54" t="s">
        <v>114</v>
      </c>
      <c r="C1029" s="31" t="s">
        <v>124</v>
      </c>
      <c r="D1029" s="32" t="s">
        <v>21</v>
      </c>
      <c r="E1029" s="33" t="s">
        <v>32</v>
      </c>
      <c r="F1029" s="22"/>
      <c r="G1029" s="34"/>
      <c r="H1029" s="35"/>
      <c r="I1029" s="36"/>
      <c r="J1029" s="36"/>
      <c r="K1029" s="37"/>
      <c r="L1029" s="38">
        <f>DONNEE!$A$4</f>
        <v>32</v>
      </c>
      <c r="M1029" s="39" t="str">
        <f>IFERROR(VLOOKUP(L1029,Tab_Code_Magasin[],2,0),"")</f>
        <v>CE LA MARSA ERRIADH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73</v>
      </c>
      <c r="T1029" s="40" t="str">
        <f t="shared" si="57"/>
        <v>32_A2_2020</v>
      </c>
      <c r="U1029" s="40" t="s">
        <v>1182</v>
      </c>
      <c r="V1029" s="40" t="s">
        <v>1183</v>
      </c>
      <c r="W1029" s="67" t="s">
        <v>1184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1117</v>
      </c>
      <c r="B1030" s="31" t="s">
        <v>127</v>
      </c>
      <c r="C1030" s="31" t="s">
        <v>128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32</v>
      </c>
      <c r="M1030" s="39" t="str">
        <f>IFERROR(VLOOKUP(L1030,Tab_Code_Magasin[],2,0),"")</f>
        <v>CE LA MARSA ERRIADH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73</v>
      </c>
      <c r="T1030" s="40" t="str">
        <f t="shared" si="57"/>
        <v>32_A2_2020</v>
      </c>
      <c r="U1030" s="40" t="s">
        <v>1185</v>
      </c>
      <c r="V1030" s="40" t="s">
        <v>1186</v>
      </c>
      <c r="W1030" s="67" t="s">
        <v>1187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1188</v>
      </c>
      <c r="B1031" s="54" t="s">
        <v>1189</v>
      </c>
      <c r="C1031" s="31" t="s">
        <v>133</v>
      </c>
      <c r="D1031" s="32" t="s">
        <v>21</v>
      </c>
      <c r="E1031" s="33" t="s">
        <v>32</v>
      </c>
      <c r="F1031" s="22"/>
      <c r="G1031" s="34"/>
      <c r="H1031" s="35"/>
      <c r="I1031" s="36"/>
      <c r="J1031" s="36"/>
      <c r="K1031" s="37"/>
      <c r="L1031" s="38">
        <f>DONNEE!$A$4</f>
        <v>32</v>
      </c>
      <c r="M1031" s="39" t="str">
        <f>IFERROR(VLOOKUP(L1031,Tab_Code_Magasin[],2,0),"")</f>
        <v>CE LA MARSA ERRIADH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73</v>
      </c>
      <c r="T1031" s="40" t="str">
        <f t="shared" si="57"/>
        <v>32_A2_2020</v>
      </c>
      <c r="U1031" s="40" t="s">
        <v>1141</v>
      </c>
      <c r="V1031" s="40" t="s">
        <v>1190</v>
      </c>
      <c r="W1031" s="67" t="s">
        <v>1191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1188</v>
      </c>
      <c r="B1032" s="54" t="s">
        <v>1189</v>
      </c>
      <c r="C1032" s="31" t="s">
        <v>1192</v>
      </c>
      <c r="D1032" s="32" t="s">
        <v>21</v>
      </c>
      <c r="E1032" s="33" t="s">
        <v>32</v>
      </c>
      <c r="F1032" s="22"/>
      <c r="G1032" s="34"/>
      <c r="H1032" s="35"/>
      <c r="I1032" s="36"/>
      <c r="J1032" s="36"/>
      <c r="K1032" s="37"/>
      <c r="L1032" s="38">
        <f>DONNEE!$A$4</f>
        <v>32</v>
      </c>
      <c r="M1032" s="39" t="str">
        <f>IFERROR(VLOOKUP(L1032,Tab_Code_Magasin[],2,0),"")</f>
        <v>CE LA MARSA ERRIADH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73</v>
      </c>
      <c r="T1032" s="40" t="str">
        <f t="shared" si="57"/>
        <v>32_A2_2020</v>
      </c>
      <c r="U1032" s="40" t="s">
        <v>1145</v>
      </c>
      <c r="V1032" s="40" t="s">
        <v>1193</v>
      </c>
      <c r="W1032" s="67" t="s">
        <v>1194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1188</v>
      </c>
      <c r="B1033" s="54" t="s">
        <v>1189</v>
      </c>
      <c r="C1033" s="31" t="s">
        <v>432</v>
      </c>
      <c r="D1033" s="32" t="s">
        <v>21</v>
      </c>
      <c r="E1033" s="33" t="s">
        <v>32</v>
      </c>
      <c r="F1033" s="22"/>
      <c r="G1033" s="34"/>
      <c r="H1033" s="35"/>
      <c r="I1033" s="36"/>
      <c r="J1033" s="36"/>
      <c r="K1033" s="37"/>
      <c r="L1033" s="38">
        <f>DONNEE!$A$4</f>
        <v>32</v>
      </c>
      <c r="M1033" s="39" t="str">
        <f>IFERROR(VLOOKUP(L1033,Tab_Code_Magasin[],2,0),"")</f>
        <v>CE LA MARSA ERRIADH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73</v>
      </c>
      <c r="T1033" s="40" t="str">
        <f t="shared" si="57"/>
        <v>32_A2_2020</v>
      </c>
      <c r="U1033" s="40" t="s">
        <v>1148</v>
      </c>
      <c r="V1033" s="40" t="s">
        <v>1195</v>
      </c>
      <c r="W1033" s="67" t="s">
        <v>1196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1188</v>
      </c>
      <c r="B1034" s="54" t="s">
        <v>1189</v>
      </c>
      <c r="C1034" s="56" t="s">
        <v>1197</v>
      </c>
      <c r="D1034" s="32" t="s">
        <v>21</v>
      </c>
      <c r="E1034" s="33" t="s">
        <v>32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32</v>
      </c>
      <c r="M1034" s="39" t="str">
        <f>IFERROR(VLOOKUP(L1034,Tab_Code_Magasin[],2,0),"")</f>
        <v>CE LA MARSA ERRIADH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73</v>
      </c>
      <c r="T1034" s="40" t="str">
        <f t="shared" si="57"/>
        <v>32_A2_2020</v>
      </c>
      <c r="U1034" s="40" t="s">
        <v>1151</v>
      </c>
      <c r="V1034" s="40" t="s">
        <v>1198</v>
      </c>
      <c r="W1034" s="67" t="s">
        <v>1199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1188</v>
      </c>
      <c r="B1035" s="54" t="s">
        <v>1189</v>
      </c>
      <c r="C1035" s="44" t="s">
        <v>1200</v>
      </c>
      <c r="D1035" s="32" t="s">
        <v>21</v>
      </c>
      <c r="E1035" s="33" t="s">
        <v>32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32</v>
      </c>
      <c r="M1035" s="39" t="str">
        <f>IFERROR(VLOOKUP(L1035,Tab_Code_Magasin[],2,0),"")</f>
        <v>CE LA MARSA ERRIADH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73</v>
      </c>
      <c r="T1035" s="40" t="str">
        <f t="shared" si="57"/>
        <v>32_A2_2020</v>
      </c>
      <c r="U1035" s="40" t="s">
        <v>1153</v>
      </c>
      <c r="V1035" s="40" t="s">
        <v>1201</v>
      </c>
      <c r="W1035" s="67" t="s">
        <v>1202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1188</v>
      </c>
      <c r="B1036" s="54" t="s">
        <v>1189</v>
      </c>
      <c r="C1036" s="31" t="s">
        <v>599</v>
      </c>
      <c r="D1036" s="32" t="s">
        <v>21</v>
      </c>
      <c r="E1036" s="33" t="s">
        <v>32</v>
      </c>
      <c r="F1036" s="22"/>
      <c r="G1036" s="34"/>
      <c r="H1036" s="35"/>
      <c r="I1036" s="36"/>
      <c r="J1036" s="36"/>
      <c r="K1036" s="37"/>
      <c r="L1036" s="38">
        <f>DONNEE!$A$4</f>
        <v>32</v>
      </c>
      <c r="M1036" s="39" t="str">
        <f>IFERROR(VLOOKUP(L1036,Tab_Code_Magasin[],2,0),"")</f>
        <v>CE LA MARSA ERRIADH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73</v>
      </c>
      <c r="T1036" s="40" t="str">
        <f t="shared" si="57"/>
        <v>32_A2_2020</v>
      </c>
      <c r="U1036" s="40" t="s">
        <v>1155</v>
      </c>
      <c r="V1036" s="40" t="s">
        <v>1203</v>
      </c>
      <c r="W1036" s="67" t="s">
        <v>1204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1188</v>
      </c>
      <c r="B1037" s="54" t="s">
        <v>1189</v>
      </c>
      <c r="C1037" s="58" t="s">
        <v>1205</v>
      </c>
      <c r="D1037" s="32" t="s">
        <v>21</v>
      </c>
      <c r="E1037" s="33" t="s">
        <v>32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32</v>
      </c>
      <c r="M1037" s="39" t="str">
        <f>IFERROR(VLOOKUP(L1037,Tab_Code_Magasin[],2,0),"")</f>
        <v>CE LA MARSA ERRIADH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73</v>
      </c>
      <c r="T1037" s="40" t="str">
        <f t="shared" si="57"/>
        <v>32_A2_2020</v>
      </c>
      <c r="U1037" s="40" t="s">
        <v>1157</v>
      </c>
      <c r="V1037" s="40" t="s">
        <v>1206</v>
      </c>
      <c r="W1037" s="67" t="s">
        <v>1207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1188</v>
      </c>
      <c r="B1038" s="54" t="s">
        <v>1189</v>
      </c>
      <c r="C1038" s="42" t="s">
        <v>107</v>
      </c>
      <c r="D1038" s="32" t="s">
        <v>21</v>
      </c>
      <c r="E1038" s="33" t="s">
        <v>32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32</v>
      </c>
      <c r="M1038" s="39" t="str">
        <f>IFERROR(VLOOKUP(L1038,Tab_Code_Magasin[],2,0),"")</f>
        <v>CE LA MARSA ERRIADH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73</v>
      </c>
      <c r="T1038" s="40" t="str">
        <f t="shared" si="57"/>
        <v>32_A2_2020</v>
      </c>
      <c r="U1038" s="40" t="s">
        <v>1159</v>
      </c>
      <c r="V1038" s="40" t="s">
        <v>1208</v>
      </c>
      <c r="W1038" s="67" t="s">
        <v>1209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1188</v>
      </c>
      <c r="B1039" s="54" t="s">
        <v>1189</v>
      </c>
      <c r="C1039" s="31" t="s">
        <v>1210</v>
      </c>
      <c r="D1039" s="32" t="s">
        <v>21</v>
      </c>
      <c r="E1039" s="33" t="s">
        <v>32</v>
      </c>
      <c r="F1039" s="22"/>
      <c r="G1039" s="34"/>
      <c r="H1039" s="35"/>
      <c r="I1039" s="36"/>
      <c r="J1039" s="36"/>
      <c r="K1039" s="37"/>
      <c r="L1039" s="38">
        <f>DONNEE!$A$4</f>
        <v>32</v>
      </c>
      <c r="M1039" s="39" t="str">
        <f>IFERROR(VLOOKUP(L1039,Tab_Code_Magasin[],2,0),"")</f>
        <v>CE LA MARSA ERRIADH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73</v>
      </c>
      <c r="T1039" s="40" t="str">
        <f t="shared" si="57"/>
        <v>32_A2_2020</v>
      </c>
      <c r="U1039" s="40" t="s">
        <v>1161</v>
      </c>
      <c r="V1039" s="40" t="s">
        <v>1211</v>
      </c>
      <c r="W1039" s="67" t="s">
        <v>1212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1188</v>
      </c>
      <c r="B1040" s="54" t="s">
        <v>1062</v>
      </c>
      <c r="C1040" s="31" t="s">
        <v>1213</v>
      </c>
      <c r="D1040" s="32" t="s">
        <v>21</v>
      </c>
      <c r="E1040" s="33" t="s">
        <v>32</v>
      </c>
      <c r="F1040" s="22"/>
      <c r="G1040" s="34"/>
      <c r="H1040" s="35"/>
      <c r="I1040" s="36"/>
      <c r="J1040" s="36"/>
      <c r="K1040" s="37"/>
      <c r="L1040" s="38">
        <f>DONNEE!$A$4</f>
        <v>32</v>
      </c>
      <c r="M1040" s="39" t="str">
        <f>IFERROR(VLOOKUP(L1040,Tab_Code_Magasin[],2,0),"")</f>
        <v>CE LA MARSA ERRIADH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73</v>
      </c>
      <c r="T1040" s="40" t="str">
        <f t="shared" ref="T1040:T1103" si="64">L1040&amp;"_"&amp;O1040&amp;"_"&amp;Q1040</f>
        <v>32_A2_2020</v>
      </c>
      <c r="U1040" s="40" t="s">
        <v>1169</v>
      </c>
      <c r="V1040" s="40" t="s">
        <v>1214</v>
      </c>
      <c r="W1040" s="67" t="s">
        <v>1215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1188</v>
      </c>
      <c r="B1041" s="54" t="s">
        <v>1062</v>
      </c>
      <c r="C1041" s="44" t="s">
        <v>151</v>
      </c>
      <c r="D1041" s="32" t="s">
        <v>21</v>
      </c>
      <c r="E1041" s="33" t="s">
        <v>32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32</v>
      </c>
      <c r="M1041" s="39" t="str">
        <f>IFERROR(VLOOKUP(L1041,Tab_Code_Magasin[],2,0),"")</f>
        <v>CE LA MARSA ERRIADH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73</v>
      </c>
      <c r="T1041" s="40" t="str">
        <f t="shared" si="64"/>
        <v>32_A2_2020</v>
      </c>
      <c r="U1041" s="40" t="s">
        <v>1172</v>
      </c>
      <c r="V1041" s="40" t="s">
        <v>1216</v>
      </c>
      <c r="W1041" s="67" t="s">
        <v>1217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1188</v>
      </c>
      <c r="B1042" s="54" t="s">
        <v>1062</v>
      </c>
      <c r="C1042" s="31" t="s">
        <v>599</v>
      </c>
      <c r="D1042" s="32" t="s">
        <v>21</v>
      </c>
      <c r="E1042" s="33" t="s">
        <v>32</v>
      </c>
      <c r="F1042" s="22"/>
      <c r="G1042" s="34"/>
      <c r="H1042" s="35"/>
      <c r="I1042" s="36"/>
      <c r="J1042" s="36"/>
      <c r="K1042" s="37"/>
      <c r="L1042" s="38">
        <f>DONNEE!$A$4</f>
        <v>32</v>
      </c>
      <c r="M1042" s="39" t="str">
        <f>IFERROR(VLOOKUP(L1042,Tab_Code_Magasin[],2,0),"")</f>
        <v>CE LA MARSA ERRIADH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73</v>
      </c>
      <c r="T1042" s="40" t="str">
        <f t="shared" si="64"/>
        <v>32_A2_2020</v>
      </c>
      <c r="U1042" s="40" t="s">
        <v>1175</v>
      </c>
      <c r="V1042" s="40" t="s">
        <v>1218</v>
      </c>
      <c r="W1042" s="67" t="s">
        <v>1219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1188</v>
      </c>
      <c r="B1043" s="54" t="s">
        <v>1062</v>
      </c>
      <c r="C1043" s="31" t="s">
        <v>875</v>
      </c>
      <c r="D1043" s="32" t="s">
        <v>21</v>
      </c>
      <c r="E1043" s="33" t="s">
        <v>32</v>
      </c>
      <c r="F1043" s="22"/>
      <c r="G1043" s="34"/>
      <c r="H1043" s="35"/>
      <c r="I1043" s="36"/>
      <c r="J1043" s="36"/>
      <c r="K1043" s="37"/>
      <c r="L1043" s="38">
        <f>DONNEE!$A$4</f>
        <v>32</v>
      </c>
      <c r="M1043" s="39" t="str">
        <f>IFERROR(VLOOKUP(L1043,Tab_Code_Magasin[],2,0),"")</f>
        <v>CE LA MARSA ERRIADH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73</v>
      </c>
      <c r="T1043" s="40" t="str">
        <f t="shared" si="64"/>
        <v>32_A2_2020</v>
      </c>
      <c r="U1043" s="40" t="s">
        <v>1178</v>
      </c>
      <c r="V1043" s="40" t="s">
        <v>1220</v>
      </c>
      <c r="W1043" s="67" t="s">
        <v>1221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1188</v>
      </c>
      <c r="B1044" s="54" t="s">
        <v>1062</v>
      </c>
      <c r="C1044" s="42" t="s">
        <v>1222</v>
      </c>
      <c r="D1044" s="32" t="s">
        <v>21</v>
      </c>
      <c r="E1044" s="33" t="s">
        <v>32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32</v>
      </c>
      <c r="M1044" s="39" t="str">
        <f>IFERROR(VLOOKUP(L1044,Tab_Code_Magasin[],2,0),"")</f>
        <v>CE LA MARSA ERRIADH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73</v>
      </c>
      <c r="T1044" s="40" t="str">
        <f t="shared" si="64"/>
        <v>32_A2_2020</v>
      </c>
      <c r="U1044" s="40" t="s">
        <v>1181</v>
      </c>
      <c r="V1044" s="40" t="s">
        <v>1223</v>
      </c>
      <c r="W1044" s="67" t="s">
        <v>1224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1188</v>
      </c>
      <c r="B1045" s="54" t="s">
        <v>1062</v>
      </c>
      <c r="C1045" s="42" t="s">
        <v>205</v>
      </c>
      <c r="D1045" s="32" t="s">
        <v>21</v>
      </c>
      <c r="E1045" s="33" t="s">
        <v>32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32</v>
      </c>
      <c r="M1045" s="39" t="str">
        <f>IFERROR(VLOOKUP(L1045,Tab_Code_Magasin[],2,0),"")</f>
        <v>CE LA MARSA ERRIADH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73</v>
      </c>
      <c r="T1045" s="40" t="str">
        <f t="shared" si="64"/>
        <v>32_A2_2020</v>
      </c>
      <c r="U1045" s="40" t="s">
        <v>1184</v>
      </c>
      <c r="V1045" s="40" t="s">
        <v>1225</v>
      </c>
      <c r="W1045" s="67" t="s">
        <v>1226</v>
      </c>
      <c r="X1045" s="57" t="s">
        <v>499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1188</v>
      </c>
      <c r="B1046" s="54" t="s">
        <v>114</v>
      </c>
      <c r="C1046" s="31" t="s">
        <v>115</v>
      </c>
      <c r="D1046" s="32" t="s">
        <v>21</v>
      </c>
      <c r="E1046" s="33" t="s">
        <v>32</v>
      </c>
      <c r="F1046" s="22"/>
      <c r="G1046" s="34"/>
      <c r="H1046" s="35"/>
      <c r="I1046" s="36"/>
      <c r="J1046" s="36"/>
      <c r="K1046" s="37"/>
      <c r="L1046" s="38">
        <f>DONNEE!$A$4</f>
        <v>32</v>
      </c>
      <c r="M1046" s="39" t="str">
        <f>IFERROR(VLOOKUP(L1046,Tab_Code_Magasin[],2,0),"")</f>
        <v>CE LA MARSA ERRIADH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73</v>
      </c>
      <c r="T1046" s="40" t="str">
        <f t="shared" si="64"/>
        <v>32_A2_2020</v>
      </c>
      <c r="U1046" s="40" t="s">
        <v>1227</v>
      </c>
      <c r="V1046" s="40" t="s">
        <v>1228</v>
      </c>
      <c r="W1046" s="67" t="s">
        <v>1229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1188</v>
      </c>
      <c r="B1047" s="54" t="s">
        <v>114</v>
      </c>
      <c r="C1047" s="42" t="s">
        <v>107</v>
      </c>
      <c r="D1047" s="32" t="s">
        <v>21</v>
      </c>
      <c r="E1047" s="33" t="s">
        <v>32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32</v>
      </c>
      <c r="M1047" s="39" t="str">
        <f>IFERROR(VLOOKUP(L1047,Tab_Code_Magasin[],2,0),"")</f>
        <v>CE LA MARSA ERRIADH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73</v>
      </c>
      <c r="T1047" s="40" t="str">
        <f t="shared" si="64"/>
        <v>32_A2_2020</v>
      </c>
      <c r="U1047" s="40" t="s">
        <v>1230</v>
      </c>
      <c r="V1047" s="40" t="s">
        <v>1231</v>
      </c>
      <c r="W1047" s="67" t="s">
        <v>1232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1188</v>
      </c>
      <c r="B1048" s="54" t="s">
        <v>114</v>
      </c>
      <c r="C1048" s="31" t="s">
        <v>118</v>
      </c>
      <c r="D1048" s="32" t="s">
        <v>21</v>
      </c>
      <c r="E1048" s="33" t="s">
        <v>32</v>
      </c>
      <c r="F1048" s="22"/>
      <c r="G1048" s="34"/>
      <c r="H1048" s="35"/>
      <c r="I1048" s="36"/>
      <c r="J1048" s="36"/>
      <c r="K1048" s="37"/>
      <c r="L1048" s="38">
        <f>DONNEE!$A$4</f>
        <v>32</v>
      </c>
      <c r="M1048" s="39" t="str">
        <f>IFERROR(VLOOKUP(L1048,Tab_Code_Magasin[],2,0),"")</f>
        <v>CE LA MARSA ERRIADH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73</v>
      </c>
      <c r="T1048" s="40" t="str">
        <f t="shared" si="64"/>
        <v>32_A2_2020</v>
      </c>
      <c r="U1048" s="40" t="s">
        <v>1233</v>
      </c>
      <c r="V1048" s="40" t="s">
        <v>1234</v>
      </c>
      <c r="W1048" s="67" t="s">
        <v>1235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1188</v>
      </c>
      <c r="B1049" s="54" t="s">
        <v>114</v>
      </c>
      <c r="C1049" s="51" t="s">
        <v>304</v>
      </c>
      <c r="D1049" s="32" t="s">
        <v>21</v>
      </c>
      <c r="E1049" s="33" t="s">
        <v>32</v>
      </c>
      <c r="F1049" s="22"/>
      <c r="G1049" s="34"/>
      <c r="H1049" s="35"/>
      <c r="I1049" s="36"/>
      <c r="J1049" s="36"/>
      <c r="K1049" s="37"/>
      <c r="L1049" s="38">
        <f>DONNEE!$A$4</f>
        <v>32</v>
      </c>
      <c r="M1049" s="39" t="str">
        <f>IFERROR(VLOOKUP(L1049,Tab_Code_Magasin[],2,0),"")</f>
        <v>CE LA MARSA ERRIADH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73</v>
      </c>
      <c r="T1049" s="40" t="str">
        <f t="shared" si="64"/>
        <v>32_A2_2020</v>
      </c>
      <c r="U1049" s="40" t="s">
        <v>1236</v>
      </c>
      <c r="V1049" s="40" t="s">
        <v>1237</v>
      </c>
      <c r="W1049" s="67" t="s">
        <v>1238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1188</v>
      </c>
      <c r="B1050" s="54" t="s">
        <v>114</v>
      </c>
      <c r="C1050" s="51" t="s">
        <v>310</v>
      </c>
      <c r="D1050" s="32" t="s">
        <v>21</v>
      </c>
      <c r="E1050" s="33" t="s">
        <v>32</v>
      </c>
      <c r="F1050" s="22"/>
      <c r="G1050" s="34"/>
      <c r="H1050" s="35"/>
      <c r="I1050" s="36"/>
      <c r="J1050" s="36"/>
      <c r="K1050" s="37"/>
      <c r="L1050" s="38">
        <f>DONNEE!$A$4</f>
        <v>32</v>
      </c>
      <c r="M1050" s="39" t="str">
        <f>IFERROR(VLOOKUP(L1050,Tab_Code_Magasin[],2,0),"")</f>
        <v>CE LA MARSA ERRIADH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73</v>
      </c>
      <c r="T1050" s="40" t="str">
        <f t="shared" si="64"/>
        <v>32_A2_2020</v>
      </c>
      <c r="U1050" s="40" t="s">
        <v>1239</v>
      </c>
      <c r="V1050" s="40" t="s">
        <v>1240</v>
      </c>
      <c r="W1050" s="67" t="s">
        <v>1241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1188</v>
      </c>
      <c r="B1051" s="54" t="s">
        <v>114</v>
      </c>
      <c r="C1051" s="31" t="s">
        <v>124</v>
      </c>
      <c r="D1051" s="32" t="s">
        <v>21</v>
      </c>
      <c r="E1051" s="33" t="s">
        <v>32</v>
      </c>
      <c r="F1051" s="22"/>
      <c r="G1051" s="34"/>
      <c r="H1051" s="35"/>
      <c r="I1051" s="36"/>
      <c r="J1051" s="36"/>
      <c r="K1051" s="37"/>
      <c r="L1051" s="38">
        <f>DONNEE!$A$4</f>
        <v>32</v>
      </c>
      <c r="M1051" s="39" t="str">
        <f>IFERROR(VLOOKUP(L1051,Tab_Code_Magasin[],2,0),"")</f>
        <v>CE LA MARSA ERRIADH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73</v>
      </c>
      <c r="T1051" s="40" t="str">
        <f t="shared" si="64"/>
        <v>32_A2_2020</v>
      </c>
      <c r="U1051" s="40" t="s">
        <v>1242</v>
      </c>
      <c r="V1051" s="40" t="s">
        <v>1243</v>
      </c>
      <c r="W1051" s="67" t="s">
        <v>1244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1188</v>
      </c>
      <c r="B1052" s="31" t="s">
        <v>127</v>
      </c>
      <c r="C1052" s="31" t="s">
        <v>128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32</v>
      </c>
      <c r="M1052" s="39" t="str">
        <f>IFERROR(VLOOKUP(L1052,Tab_Code_Magasin[],2,0),"")</f>
        <v>CE LA MARSA ERRIADH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73</v>
      </c>
      <c r="T1052" s="40" t="str">
        <f t="shared" si="64"/>
        <v>32_A2_2020</v>
      </c>
      <c r="U1052" s="40" t="s">
        <v>1245</v>
      </c>
      <c r="V1052" s="40" t="s">
        <v>1246</v>
      </c>
      <c r="W1052" s="67" t="s">
        <v>1247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1248</v>
      </c>
      <c r="B1053" s="54" t="s">
        <v>1249</v>
      </c>
      <c r="C1053" s="51" t="s">
        <v>1250</v>
      </c>
      <c r="D1053" s="32" t="s">
        <v>21</v>
      </c>
      <c r="E1053" s="33" t="s">
        <v>32</v>
      </c>
      <c r="F1053" s="22"/>
      <c r="G1053" s="34"/>
      <c r="H1053" s="35"/>
      <c r="I1053" s="36"/>
      <c r="J1053" s="36"/>
      <c r="K1053" s="37"/>
      <c r="L1053" s="38">
        <f>DONNEE!$A$4</f>
        <v>32</v>
      </c>
      <c r="M1053" s="39" t="str">
        <f>IFERROR(VLOOKUP(L1053,Tab_Code_Magasin[],2,0),"")</f>
        <v>CE LA MARSA ERRIADH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73</v>
      </c>
      <c r="T1053" s="40" t="str">
        <f t="shared" si="64"/>
        <v>32_A2_2020</v>
      </c>
      <c r="U1053" s="40" t="s">
        <v>1207</v>
      </c>
      <c r="V1053" s="40" t="s">
        <v>1251</v>
      </c>
      <c r="W1053" s="67" t="s">
        <v>1252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1248</v>
      </c>
      <c r="B1054" s="54" t="s">
        <v>1249</v>
      </c>
      <c r="C1054" s="51" t="s">
        <v>1253</v>
      </c>
      <c r="D1054" s="32" t="s">
        <v>21</v>
      </c>
      <c r="E1054" s="33" t="s">
        <v>32</v>
      </c>
      <c r="F1054" s="22"/>
      <c r="G1054" s="34"/>
      <c r="H1054" s="35"/>
      <c r="I1054" s="36"/>
      <c r="J1054" s="36"/>
      <c r="K1054" s="37"/>
      <c r="L1054" s="38">
        <f>DONNEE!$A$4</f>
        <v>32</v>
      </c>
      <c r="M1054" s="39" t="str">
        <f>IFERROR(VLOOKUP(L1054,Tab_Code_Magasin[],2,0),"")</f>
        <v>CE LA MARSA ERRIADH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73</v>
      </c>
      <c r="T1054" s="40" t="str">
        <f t="shared" si="64"/>
        <v>32_A2_2020</v>
      </c>
      <c r="U1054" s="40" t="s">
        <v>1209</v>
      </c>
      <c r="V1054" s="40" t="s">
        <v>1254</v>
      </c>
      <c r="W1054" s="67" t="s">
        <v>1255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1248</v>
      </c>
      <c r="B1055" s="54" t="s">
        <v>1249</v>
      </c>
      <c r="C1055" s="51" t="s">
        <v>1256</v>
      </c>
      <c r="D1055" s="32" t="s">
        <v>21</v>
      </c>
      <c r="E1055" s="33" t="s">
        <v>32</v>
      </c>
      <c r="F1055" s="22"/>
      <c r="G1055" s="34"/>
      <c r="H1055" s="35"/>
      <c r="I1055" s="36"/>
      <c r="J1055" s="36"/>
      <c r="K1055" s="37"/>
      <c r="L1055" s="38">
        <f>DONNEE!$A$4</f>
        <v>32</v>
      </c>
      <c r="M1055" s="39" t="str">
        <f>IFERROR(VLOOKUP(L1055,Tab_Code_Magasin[],2,0),"")</f>
        <v>CE LA MARSA ERRIADH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73</v>
      </c>
      <c r="T1055" s="40" t="str">
        <f t="shared" si="64"/>
        <v>32_A2_2020</v>
      </c>
      <c r="U1055" s="40" t="s">
        <v>1212</v>
      </c>
      <c r="V1055" s="40" t="s">
        <v>1257</v>
      </c>
      <c r="W1055" s="67" t="s">
        <v>1258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1248</v>
      </c>
      <c r="B1056" s="54" t="s">
        <v>1249</v>
      </c>
      <c r="C1056" s="51" t="s">
        <v>1259</v>
      </c>
      <c r="D1056" s="32" t="s">
        <v>21</v>
      </c>
      <c r="E1056" s="33" t="s">
        <v>32</v>
      </c>
      <c r="F1056" s="22"/>
      <c r="G1056" s="34"/>
      <c r="H1056" s="35"/>
      <c r="I1056" s="36"/>
      <c r="J1056" s="36"/>
      <c r="K1056" s="37"/>
      <c r="L1056" s="38">
        <f>DONNEE!$A$4</f>
        <v>32</v>
      </c>
      <c r="M1056" s="39" t="str">
        <f>IFERROR(VLOOKUP(L1056,Tab_Code_Magasin[],2,0),"")</f>
        <v>CE LA MARSA ERRIADH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73</v>
      </c>
      <c r="T1056" s="40" t="str">
        <f t="shared" si="64"/>
        <v>32_A2_2020</v>
      </c>
      <c r="U1056" s="40" t="s">
        <v>1260</v>
      </c>
      <c r="V1056" s="40" t="s">
        <v>1261</v>
      </c>
      <c r="W1056" s="67" t="s">
        <v>1262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1248</v>
      </c>
      <c r="B1057" s="54" t="s">
        <v>1249</v>
      </c>
      <c r="C1057" s="44" t="s">
        <v>261</v>
      </c>
      <c r="D1057" s="32" t="s">
        <v>21</v>
      </c>
      <c r="E1057" s="33" t="s">
        <v>32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32</v>
      </c>
      <c r="M1057" s="39" t="str">
        <f>IFERROR(VLOOKUP(L1057,Tab_Code_Magasin[],2,0),"")</f>
        <v>CE LA MARSA ERRIADH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73</v>
      </c>
      <c r="T1057" s="40" t="str">
        <f t="shared" si="64"/>
        <v>32_A2_2020</v>
      </c>
      <c r="U1057" s="40" t="s">
        <v>1263</v>
      </c>
      <c r="V1057" s="40" t="s">
        <v>1264</v>
      </c>
      <c r="W1057" s="67" t="s">
        <v>1265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1248</v>
      </c>
      <c r="B1058" s="54" t="s">
        <v>1249</v>
      </c>
      <c r="C1058" s="51" t="s">
        <v>599</v>
      </c>
      <c r="D1058" s="32" t="s">
        <v>21</v>
      </c>
      <c r="E1058" s="33" t="s">
        <v>32</v>
      </c>
      <c r="F1058" s="22"/>
      <c r="G1058" s="34"/>
      <c r="H1058" s="35"/>
      <c r="I1058" s="36"/>
      <c r="J1058" s="36"/>
      <c r="K1058" s="37"/>
      <c r="L1058" s="38">
        <f>DONNEE!$A$4</f>
        <v>32</v>
      </c>
      <c r="M1058" s="39" t="str">
        <f>IFERROR(VLOOKUP(L1058,Tab_Code_Magasin[],2,0),"")</f>
        <v>CE LA MARSA ERRIADH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73</v>
      </c>
      <c r="T1058" s="40" t="str">
        <f t="shared" si="64"/>
        <v>32_A2_2020</v>
      </c>
      <c r="U1058" s="40" t="s">
        <v>1266</v>
      </c>
      <c r="V1058" s="40" t="s">
        <v>1267</v>
      </c>
      <c r="W1058" s="67" t="s">
        <v>1268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1248</v>
      </c>
      <c r="B1059" s="54" t="s">
        <v>1249</v>
      </c>
      <c r="C1059" s="51" t="s">
        <v>1269</v>
      </c>
      <c r="D1059" s="32" t="s">
        <v>21</v>
      </c>
      <c r="E1059" s="33" t="s">
        <v>32</v>
      </c>
      <c r="F1059" s="22"/>
      <c r="G1059" s="34"/>
      <c r="H1059" s="35"/>
      <c r="I1059" s="36"/>
      <c r="J1059" s="36"/>
      <c r="K1059" s="37"/>
      <c r="L1059" s="38">
        <f>DONNEE!$A$4</f>
        <v>32</v>
      </c>
      <c r="M1059" s="39" t="str">
        <f>IFERROR(VLOOKUP(L1059,Tab_Code_Magasin[],2,0),"")</f>
        <v>CE LA MARSA ERRIADH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73</v>
      </c>
      <c r="T1059" s="40" t="str">
        <f t="shared" si="64"/>
        <v>32_A2_2020</v>
      </c>
      <c r="U1059" s="40" t="s">
        <v>1270</v>
      </c>
      <c r="V1059" s="40" t="s">
        <v>1271</v>
      </c>
      <c r="W1059" s="67" t="s">
        <v>1272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1248</v>
      </c>
      <c r="B1060" s="54" t="s">
        <v>1249</v>
      </c>
      <c r="C1060" s="44" t="s">
        <v>1273</v>
      </c>
      <c r="D1060" s="32" t="s">
        <v>21</v>
      </c>
      <c r="E1060" s="33" t="s">
        <v>32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32</v>
      </c>
      <c r="M1060" s="39" t="str">
        <f>IFERROR(VLOOKUP(L1060,Tab_Code_Magasin[],2,0),"")</f>
        <v>CE LA MARSA ERRIADH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73</v>
      </c>
      <c r="T1060" s="40" t="str">
        <f t="shared" si="64"/>
        <v>32_A2_2020</v>
      </c>
      <c r="U1060" s="40" t="s">
        <v>1215</v>
      </c>
      <c r="V1060" s="40" t="s">
        <v>1274</v>
      </c>
      <c r="W1060" s="67" t="s">
        <v>1275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1248</v>
      </c>
      <c r="B1061" s="54" t="s">
        <v>1276</v>
      </c>
      <c r="C1061" s="31" t="s">
        <v>257</v>
      </c>
      <c r="D1061" s="32" t="s">
        <v>21</v>
      </c>
      <c r="E1061" s="33" t="s">
        <v>32</v>
      </c>
      <c r="F1061" s="22"/>
      <c r="G1061" s="34"/>
      <c r="H1061" s="35"/>
      <c r="I1061" s="36"/>
      <c r="J1061" s="36"/>
      <c r="K1061" s="37"/>
      <c r="L1061" s="38">
        <f>DONNEE!$A$4</f>
        <v>32</v>
      </c>
      <c r="M1061" s="39" t="str">
        <f>IFERROR(VLOOKUP(L1061,Tab_Code_Magasin[],2,0),"")</f>
        <v>CE LA MARSA ERRIADH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73</v>
      </c>
      <c r="T1061" s="40" t="str">
        <f t="shared" si="64"/>
        <v>32_A2_2020</v>
      </c>
      <c r="U1061" s="40" t="s">
        <v>1226</v>
      </c>
      <c r="V1061" s="40" t="s">
        <v>1277</v>
      </c>
      <c r="W1061" s="67" t="s">
        <v>1278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1248</v>
      </c>
      <c r="B1062" s="54" t="s">
        <v>1276</v>
      </c>
      <c r="C1062" s="44" t="s">
        <v>261</v>
      </c>
      <c r="D1062" s="32" t="s">
        <v>21</v>
      </c>
      <c r="E1062" s="33" t="s">
        <v>32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32</v>
      </c>
      <c r="M1062" s="39" t="str">
        <f>IFERROR(VLOOKUP(L1062,Tab_Code_Magasin[],2,0),"")</f>
        <v>CE LA MARSA ERRIADH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73</v>
      </c>
      <c r="T1062" s="40" t="str">
        <f t="shared" si="64"/>
        <v>32_A2_2020</v>
      </c>
      <c r="U1062" s="40" t="s">
        <v>1279</v>
      </c>
      <c r="V1062" s="40" t="s">
        <v>1280</v>
      </c>
      <c r="W1062" s="67" t="s">
        <v>1281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1248</v>
      </c>
      <c r="B1063" s="54" t="s">
        <v>1276</v>
      </c>
      <c r="C1063" s="31" t="s">
        <v>875</v>
      </c>
      <c r="D1063" s="32" t="s">
        <v>21</v>
      </c>
      <c r="E1063" s="33" t="s">
        <v>32</v>
      </c>
      <c r="F1063" s="22"/>
      <c r="G1063" s="34"/>
      <c r="H1063" s="35"/>
      <c r="I1063" s="36"/>
      <c r="J1063" s="36"/>
      <c r="K1063" s="37"/>
      <c r="L1063" s="38">
        <f>DONNEE!$A$4</f>
        <v>32</v>
      </c>
      <c r="M1063" s="39" t="str">
        <f>IFERROR(VLOOKUP(L1063,Tab_Code_Magasin[],2,0),"")</f>
        <v>CE LA MARSA ERRIADH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73</v>
      </c>
      <c r="T1063" s="40" t="str">
        <f t="shared" si="64"/>
        <v>32_A2_2020</v>
      </c>
      <c r="U1063" s="40" t="s">
        <v>1229</v>
      </c>
      <c r="V1063" s="40" t="s">
        <v>1282</v>
      </c>
      <c r="W1063" s="67" t="s">
        <v>1283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1248</v>
      </c>
      <c r="B1064" s="54" t="s">
        <v>1276</v>
      </c>
      <c r="C1064" s="31" t="s">
        <v>1284</v>
      </c>
      <c r="D1064" s="32" t="s">
        <v>21</v>
      </c>
      <c r="E1064" s="33" t="s">
        <v>32</v>
      </c>
      <c r="F1064" s="22"/>
      <c r="G1064" s="34"/>
      <c r="H1064" s="35"/>
      <c r="I1064" s="36"/>
      <c r="J1064" s="36"/>
      <c r="K1064" s="37"/>
      <c r="L1064" s="38">
        <f>DONNEE!$A$4</f>
        <v>32</v>
      </c>
      <c r="M1064" s="39" t="str">
        <f>IFERROR(VLOOKUP(L1064,Tab_Code_Magasin[],2,0),"")</f>
        <v>CE LA MARSA ERRIADH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73</v>
      </c>
      <c r="T1064" s="40" t="str">
        <f t="shared" si="64"/>
        <v>32_A2_2020</v>
      </c>
      <c r="U1064" s="40" t="s">
        <v>1232</v>
      </c>
      <c r="V1064" s="40" t="s">
        <v>1285</v>
      </c>
      <c r="W1064" s="67" t="s">
        <v>1286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1248</v>
      </c>
      <c r="B1065" s="54" t="s">
        <v>1276</v>
      </c>
      <c r="C1065" s="31" t="s">
        <v>1287</v>
      </c>
      <c r="D1065" s="32" t="s">
        <v>21</v>
      </c>
      <c r="E1065" s="33" t="s">
        <v>32</v>
      </c>
      <c r="F1065" s="22"/>
      <c r="G1065" s="34"/>
      <c r="H1065" s="35"/>
      <c r="I1065" s="36"/>
      <c r="J1065" s="36"/>
      <c r="K1065" s="37"/>
      <c r="L1065" s="38">
        <f>DONNEE!$A$4</f>
        <v>32</v>
      </c>
      <c r="M1065" s="39" t="str">
        <f>IFERROR(VLOOKUP(L1065,Tab_Code_Magasin[],2,0),"")</f>
        <v>CE LA MARSA ERRIADH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73</v>
      </c>
      <c r="T1065" s="40" t="str">
        <f t="shared" si="64"/>
        <v>32_A2_2020</v>
      </c>
      <c r="U1065" s="40" t="s">
        <v>1235</v>
      </c>
      <c r="V1065" s="40" t="s">
        <v>1288</v>
      </c>
      <c r="W1065" s="67" t="s">
        <v>1289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1248</v>
      </c>
      <c r="B1066" s="54" t="s">
        <v>1276</v>
      </c>
      <c r="C1066" s="51" t="s">
        <v>1290</v>
      </c>
      <c r="D1066" s="32" t="s">
        <v>21</v>
      </c>
      <c r="E1066" s="33" t="s">
        <v>32</v>
      </c>
      <c r="F1066" s="22"/>
      <c r="G1066" s="34"/>
      <c r="H1066" s="35"/>
      <c r="I1066" s="36"/>
      <c r="J1066" s="36"/>
      <c r="K1066" s="37"/>
      <c r="L1066" s="38">
        <f>DONNEE!$A$4</f>
        <v>32</v>
      </c>
      <c r="M1066" s="39" t="str">
        <f>IFERROR(VLOOKUP(L1066,Tab_Code_Magasin[],2,0),"")</f>
        <v>CE LA MARSA ERRIADH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73</v>
      </c>
      <c r="T1066" s="40" t="str">
        <f t="shared" si="64"/>
        <v>32_A2_2020</v>
      </c>
      <c r="U1066" s="40" t="s">
        <v>1238</v>
      </c>
      <c r="V1066" s="40" t="s">
        <v>1291</v>
      </c>
      <c r="W1066" s="67" t="s">
        <v>1292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1248</v>
      </c>
      <c r="B1067" s="54" t="s">
        <v>1276</v>
      </c>
      <c r="C1067" s="51" t="s">
        <v>1293</v>
      </c>
      <c r="D1067" s="32" t="s">
        <v>21</v>
      </c>
      <c r="E1067" s="33" t="s">
        <v>32</v>
      </c>
      <c r="F1067" s="22"/>
      <c r="G1067" s="34"/>
      <c r="H1067" s="35"/>
      <c r="I1067" s="36"/>
      <c r="J1067" s="36"/>
      <c r="K1067" s="37"/>
      <c r="L1067" s="38">
        <f>DONNEE!$A$4</f>
        <v>32</v>
      </c>
      <c r="M1067" s="39" t="str">
        <f>IFERROR(VLOOKUP(L1067,Tab_Code_Magasin[],2,0),"")</f>
        <v>CE LA MARSA ERRIADH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73</v>
      </c>
      <c r="T1067" s="40" t="str">
        <f t="shared" si="64"/>
        <v>32_A2_2020</v>
      </c>
      <c r="U1067" s="40" t="s">
        <v>1241</v>
      </c>
      <c r="V1067" s="40" t="s">
        <v>1294</v>
      </c>
      <c r="W1067" s="67" t="s">
        <v>1295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1248</v>
      </c>
      <c r="B1068" s="54" t="s">
        <v>1276</v>
      </c>
      <c r="C1068" s="52" t="s">
        <v>1273</v>
      </c>
      <c r="D1068" s="32" t="s">
        <v>21</v>
      </c>
      <c r="E1068" s="33" t="s">
        <v>32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32</v>
      </c>
      <c r="M1068" s="39" t="str">
        <f>IFERROR(VLOOKUP(L1068,Tab_Code_Magasin[],2,0),"")</f>
        <v>CE LA MARSA ERRIADH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73</v>
      </c>
      <c r="T1068" s="40" t="str">
        <f t="shared" si="64"/>
        <v>32_A2_2020</v>
      </c>
      <c r="U1068" s="40" t="s">
        <v>1244</v>
      </c>
      <c r="V1068" s="40" t="s">
        <v>1296</v>
      </c>
      <c r="W1068" s="67" t="s">
        <v>1297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1248</v>
      </c>
      <c r="B1069" s="54" t="s">
        <v>1276</v>
      </c>
      <c r="C1069" s="42" t="s">
        <v>1298</v>
      </c>
      <c r="D1069" s="32" t="s">
        <v>21</v>
      </c>
      <c r="E1069" s="33" t="s">
        <v>32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32</v>
      </c>
      <c r="M1069" s="39" t="str">
        <f>IFERROR(VLOOKUP(L1069,Tab_Code_Magasin[],2,0),"")</f>
        <v>CE LA MARSA ERRIADH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73</v>
      </c>
      <c r="T1069" s="40" t="str">
        <f t="shared" si="64"/>
        <v>32_A2_2020</v>
      </c>
      <c r="U1069" s="40" t="s">
        <v>1247</v>
      </c>
      <c r="V1069" s="40" t="s">
        <v>1299</v>
      </c>
      <c r="W1069" s="67" t="s">
        <v>1300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1248</v>
      </c>
      <c r="B1070" s="54" t="s">
        <v>1301</v>
      </c>
      <c r="C1070" s="31" t="s">
        <v>257</v>
      </c>
      <c r="D1070" s="32" t="s">
        <v>21</v>
      </c>
      <c r="E1070" s="33" t="s">
        <v>32</v>
      </c>
      <c r="F1070" s="22"/>
      <c r="G1070" s="34"/>
      <c r="H1070" s="35"/>
      <c r="I1070" s="36"/>
      <c r="J1070" s="36"/>
      <c r="K1070" s="37"/>
      <c r="L1070" s="38">
        <f>DONNEE!$A$4</f>
        <v>32</v>
      </c>
      <c r="M1070" s="39" t="str">
        <f>IFERROR(VLOOKUP(L1070,Tab_Code_Magasin[],2,0),"")</f>
        <v>CE LA MARSA ERRIADH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73</v>
      </c>
      <c r="T1070" s="40" t="str">
        <f t="shared" si="64"/>
        <v>32_A2_2020</v>
      </c>
      <c r="U1070" s="40" t="s">
        <v>1302</v>
      </c>
      <c r="V1070" s="40" t="s">
        <v>1303</v>
      </c>
      <c r="W1070" s="67" t="s">
        <v>1304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1248</v>
      </c>
      <c r="B1071" s="54" t="s">
        <v>1301</v>
      </c>
      <c r="C1071" s="44" t="s">
        <v>261</v>
      </c>
      <c r="D1071" s="32" t="s">
        <v>21</v>
      </c>
      <c r="E1071" s="33" t="s">
        <v>32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32</v>
      </c>
      <c r="M1071" s="39" t="str">
        <f>IFERROR(VLOOKUP(L1071,Tab_Code_Magasin[],2,0),"")</f>
        <v>CE LA MARSA ERRIADH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73</v>
      </c>
      <c r="T1071" s="40" t="str">
        <f t="shared" si="64"/>
        <v>32_A2_2020</v>
      </c>
      <c r="U1071" s="40" t="s">
        <v>1305</v>
      </c>
      <c r="V1071" s="40" t="s">
        <v>1306</v>
      </c>
      <c r="W1071" s="67" t="s">
        <v>1307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1248</v>
      </c>
      <c r="B1072" s="54" t="s">
        <v>1301</v>
      </c>
      <c r="C1072" s="31" t="s">
        <v>1308</v>
      </c>
      <c r="D1072" s="32" t="s">
        <v>21</v>
      </c>
      <c r="E1072" s="33" t="s">
        <v>32</v>
      </c>
      <c r="F1072" s="22"/>
      <c r="G1072" s="34"/>
      <c r="H1072" s="35"/>
      <c r="I1072" s="36"/>
      <c r="J1072" s="36"/>
      <c r="K1072" s="37"/>
      <c r="L1072" s="38">
        <f>DONNEE!$A$4</f>
        <v>32</v>
      </c>
      <c r="M1072" s="39" t="str">
        <f>IFERROR(VLOOKUP(L1072,Tab_Code_Magasin[],2,0),"")</f>
        <v>CE LA MARSA ERRIADH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73</v>
      </c>
      <c r="T1072" s="40" t="str">
        <f t="shared" si="64"/>
        <v>32_A2_2020</v>
      </c>
      <c r="U1072" s="40" t="s">
        <v>1309</v>
      </c>
      <c r="V1072" s="40" t="s">
        <v>1310</v>
      </c>
      <c r="W1072" s="67" t="s">
        <v>1311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1248</v>
      </c>
      <c r="B1073" s="54" t="s">
        <v>1301</v>
      </c>
      <c r="C1073" s="31" t="s">
        <v>1312</v>
      </c>
      <c r="D1073" s="32" t="s">
        <v>21</v>
      </c>
      <c r="E1073" s="33" t="s">
        <v>32</v>
      </c>
      <c r="F1073" s="22"/>
      <c r="G1073" s="34"/>
      <c r="H1073" s="35"/>
      <c r="I1073" s="36"/>
      <c r="J1073" s="36"/>
      <c r="K1073" s="37"/>
      <c r="L1073" s="38">
        <f>DONNEE!$A$4</f>
        <v>32</v>
      </c>
      <c r="M1073" s="39" t="str">
        <f>IFERROR(VLOOKUP(L1073,Tab_Code_Magasin[],2,0),"")</f>
        <v>CE LA MARSA ERRIADH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73</v>
      </c>
      <c r="T1073" s="40" t="str">
        <f t="shared" si="64"/>
        <v>32_A2_2020</v>
      </c>
      <c r="U1073" s="40" t="s">
        <v>1313</v>
      </c>
      <c r="V1073" s="40" t="s">
        <v>1314</v>
      </c>
      <c r="W1073" s="67" t="s">
        <v>1315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1248</v>
      </c>
      <c r="B1074" s="54" t="s">
        <v>1301</v>
      </c>
      <c r="C1074" s="51" t="s">
        <v>1290</v>
      </c>
      <c r="D1074" s="32" t="s">
        <v>21</v>
      </c>
      <c r="E1074" s="33" t="s">
        <v>32</v>
      </c>
      <c r="F1074" s="22"/>
      <c r="G1074" s="34"/>
      <c r="H1074" s="35"/>
      <c r="I1074" s="36"/>
      <c r="J1074" s="36"/>
      <c r="K1074" s="37"/>
      <c r="L1074" s="38">
        <f>DONNEE!$A$4</f>
        <v>32</v>
      </c>
      <c r="M1074" s="39" t="str">
        <f>IFERROR(VLOOKUP(L1074,Tab_Code_Magasin[],2,0),"")</f>
        <v>CE LA MARSA ERRIADH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73</v>
      </c>
      <c r="T1074" s="40" t="str">
        <f t="shared" si="64"/>
        <v>32_A2_2020</v>
      </c>
      <c r="U1074" s="40" t="s">
        <v>1316</v>
      </c>
      <c r="V1074" s="40" t="s">
        <v>1317</v>
      </c>
      <c r="W1074" s="67" t="s">
        <v>1318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1248</v>
      </c>
      <c r="B1075" s="54" t="s">
        <v>1301</v>
      </c>
      <c r="C1075" s="51" t="s">
        <v>1293</v>
      </c>
      <c r="D1075" s="32" t="s">
        <v>21</v>
      </c>
      <c r="E1075" s="33" t="s">
        <v>32</v>
      </c>
      <c r="F1075" s="22"/>
      <c r="G1075" s="34"/>
      <c r="H1075" s="35"/>
      <c r="I1075" s="36"/>
      <c r="J1075" s="36"/>
      <c r="K1075" s="37"/>
      <c r="L1075" s="38">
        <f>DONNEE!$A$4</f>
        <v>32</v>
      </c>
      <c r="M1075" s="39" t="str">
        <f>IFERROR(VLOOKUP(L1075,Tab_Code_Magasin[],2,0),"")</f>
        <v>CE LA MARSA ERRIADH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73</v>
      </c>
      <c r="T1075" s="40" t="str">
        <f t="shared" si="64"/>
        <v>32_A2_2020</v>
      </c>
      <c r="U1075" s="40" t="s">
        <v>1319</v>
      </c>
      <c r="V1075" s="40" t="s">
        <v>1320</v>
      </c>
      <c r="W1075" s="67" t="s">
        <v>1321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1248</v>
      </c>
      <c r="B1076" s="54" t="s">
        <v>1322</v>
      </c>
      <c r="C1076" s="31" t="s">
        <v>1323</v>
      </c>
      <c r="D1076" s="32" t="s">
        <v>21</v>
      </c>
      <c r="E1076" s="33" t="s">
        <v>32</v>
      </c>
      <c r="F1076" s="22"/>
      <c r="G1076" s="34"/>
      <c r="H1076" s="35"/>
      <c r="I1076" s="36"/>
      <c r="J1076" s="36"/>
      <c r="K1076" s="37"/>
      <c r="L1076" s="38">
        <f>DONNEE!$A$4</f>
        <v>32</v>
      </c>
      <c r="M1076" s="39" t="str">
        <f>IFERROR(VLOOKUP(L1076,Tab_Code_Magasin[],2,0),"")</f>
        <v>CE LA MARSA ERRIADH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73</v>
      </c>
      <c r="T1076" s="40" t="str">
        <f t="shared" si="64"/>
        <v>32_A2_2020</v>
      </c>
      <c r="U1076" s="40" t="s">
        <v>1258</v>
      </c>
      <c r="V1076" s="40" t="s">
        <v>1324</v>
      </c>
      <c r="W1076" s="67" t="s">
        <v>1325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1248</v>
      </c>
      <c r="B1077" s="54" t="s">
        <v>1322</v>
      </c>
      <c r="C1077" s="51" t="s">
        <v>1290</v>
      </c>
      <c r="D1077" s="32" t="s">
        <v>21</v>
      </c>
      <c r="E1077" s="33" t="s">
        <v>32</v>
      </c>
      <c r="F1077" s="22"/>
      <c r="G1077" s="34"/>
      <c r="H1077" s="35"/>
      <c r="I1077" s="36"/>
      <c r="J1077" s="36"/>
      <c r="K1077" s="37"/>
      <c r="L1077" s="38">
        <f>DONNEE!$A$4</f>
        <v>32</v>
      </c>
      <c r="M1077" s="39" t="str">
        <f>IFERROR(VLOOKUP(L1077,Tab_Code_Magasin[],2,0),"")</f>
        <v>CE LA MARSA ERRIADH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73</v>
      </c>
      <c r="T1077" s="40" t="str">
        <f t="shared" si="64"/>
        <v>32_A2_2020</v>
      </c>
      <c r="U1077" s="40" t="s">
        <v>1262</v>
      </c>
      <c r="V1077" s="40" t="s">
        <v>1326</v>
      </c>
      <c r="W1077" s="67" t="s">
        <v>1327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1248</v>
      </c>
      <c r="B1078" s="54" t="s">
        <v>1322</v>
      </c>
      <c r="C1078" s="51" t="s">
        <v>1293</v>
      </c>
      <c r="D1078" s="32" t="s">
        <v>21</v>
      </c>
      <c r="E1078" s="33" t="s">
        <v>32</v>
      </c>
      <c r="F1078" s="22"/>
      <c r="G1078" s="34"/>
      <c r="H1078" s="35"/>
      <c r="I1078" s="36"/>
      <c r="J1078" s="36"/>
      <c r="K1078" s="37"/>
      <c r="L1078" s="38">
        <f>DONNEE!$A$4</f>
        <v>32</v>
      </c>
      <c r="M1078" s="39" t="str">
        <f>IFERROR(VLOOKUP(L1078,Tab_Code_Magasin[],2,0),"")</f>
        <v>CE LA MARSA ERRIADH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73</v>
      </c>
      <c r="T1078" s="40" t="str">
        <f t="shared" si="64"/>
        <v>32_A2_2020</v>
      </c>
      <c r="U1078" s="40" t="s">
        <v>1265</v>
      </c>
      <c r="V1078" s="40" t="s">
        <v>1328</v>
      </c>
      <c r="W1078" s="67" t="s">
        <v>1329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1248</v>
      </c>
      <c r="B1079" s="54" t="s">
        <v>1322</v>
      </c>
      <c r="C1079" s="44" t="s">
        <v>1330</v>
      </c>
      <c r="D1079" s="32" t="s">
        <v>21</v>
      </c>
      <c r="E1079" s="33" t="s">
        <v>32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32</v>
      </c>
      <c r="M1079" s="39" t="str">
        <f>IFERROR(VLOOKUP(L1079,Tab_Code_Magasin[],2,0),"")</f>
        <v>CE LA MARSA ERRIADH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73</v>
      </c>
      <c r="T1079" s="40" t="str">
        <f t="shared" si="64"/>
        <v>32_A2_2020</v>
      </c>
      <c r="U1079" s="40" t="s">
        <v>1268</v>
      </c>
      <c r="V1079" s="40" t="s">
        <v>1331</v>
      </c>
      <c r="W1079" s="67" t="s">
        <v>1332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1248</v>
      </c>
      <c r="B1080" s="54" t="s">
        <v>1322</v>
      </c>
      <c r="C1080" s="31" t="s">
        <v>1333</v>
      </c>
      <c r="D1080" s="32" t="s">
        <v>21</v>
      </c>
      <c r="E1080" s="33" t="s">
        <v>32</v>
      </c>
      <c r="F1080" s="22"/>
      <c r="G1080" s="34"/>
      <c r="H1080" s="35"/>
      <c r="I1080" s="36"/>
      <c r="J1080" s="36"/>
      <c r="K1080" s="37"/>
      <c r="L1080" s="38">
        <f>DONNEE!$A$4</f>
        <v>32</v>
      </c>
      <c r="M1080" s="39" t="str">
        <f>IFERROR(VLOOKUP(L1080,Tab_Code_Magasin[],2,0),"")</f>
        <v>CE LA MARSA ERRIADH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73</v>
      </c>
      <c r="T1080" s="40" t="str">
        <f t="shared" si="64"/>
        <v>32_A2_2020</v>
      </c>
      <c r="U1080" s="40" t="s">
        <v>1272</v>
      </c>
      <c r="V1080" s="40" t="s">
        <v>1334</v>
      </c>
      <c r="W1080" s="67" t="s">
        <v>1335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1248</v>
      </c>
      <c r="B1081" s="54" t="s">
        <v>1322</v>
      </c>
      <c r="C1081" s="44" t="s">
        <v>1336</v>
      </c>
      <c r="D1081" s="32" t="s">
        <v>21</v>
      </c>
      <c r="E1081" s="33" t="s">
        <v>32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32</v>
      </c>
      <c r="M1081" s="39" t="str">
        <f>IFERROR(VLOOKUP(L1081,Tab_Code_Magasin[],2,0),"")</f>
        <v>CE LA MARSA ERRIADH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73</v>
      </c>
      <c r="T1081" s="40" t="str">
        <f t="shared" si="64"/>
        <v>32_A2_2020</v>
      </c>
      <c r="U1081" s="40" t="s">
        <v>1275</v>
      </c>
      <c r="V1081" s="40" t="s">
        <v>1337</v>
      </c>
      <c r="W1081" s="67" t="s">
        <v>1338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1248</v>
      </c>
      <c r="B1082" s="54" t="s">
        <v>1322</v>
      </c>
      <c r="C1082" s="56" t="s">
        <v>205</v>
      </c>
      <c r="D1082" s="32" t="s">
        <v>21</v>
      </c>
      <c r="E1082" s="33" t="s">
        <v>32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32</v>
      </c>
      <c r="M1082" s="39" t="str">
        <f>IFERROR(VLOOKUP(L1082,Tab_Code_Magasin[],2,0),"")</f>
        <v>CE LA MARSA ERRIADH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73</v>
      </c>
      <c r="T1082" s="40" t="str">
        <f t="shared" si="64"/>
        <v>32_A2_2020</v>
      </c>
      <c r="U1082" s="40" t="s">
        <v>1339</v>
      </c>
      <c r="V1082" s="40" t="s">
        <v>1340</v>
      </c>
      <c r="W1082" s="67" t="s">
        <v>1341</v>
      </c>
      <c r="X1082" s="57" t="s">
        <v>1342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1248</v>
      </c>
      <c r="B1083" s="54" t="s">
        <v>114</v>
      </c>
      <c r="C1083" s="31" t="s">
        <v>115</v>
      </c>
      <c r="D1083" s="32" t="s">
        <v>21</v>
      </c>
      <c r="E1083" s="33" t="s">
        <v>32</v>
      </c>
      <c r="F1083" s="22"/>
      <c r="G1083" s="34"/>
      <c r="H1083" s="35"/>
      <c r="I1083" s="36"/>
      <c r="J1083" s="36"/>
      <c r="K1083" s="37"/>
      <c r="L1083" s="38">
        <f>DONNEE!$A$4</f>
        <v>32</v>
      </c>
      <c r="M1083" s="39" t="str">
        <f>IFERROR(VLOOKUP(L1083,Tab_Code_Magasin[],2,0),"")</f>
        <v>CE LA MARSA ERRIADH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73</v>
      </c>
      <c r="T1083" s="40" t="str">
        <f t="shared" si="64"/>
        <v>32_A2_2020</v>
      </c>
      <c r="U1083" s="40" t="s">
        <v>1343</v>
      </c>
      <c r="V1083" s="40" t="s">
        <v>1344</v>
      </c>
      <c r="W1083" s="67" t="s">
        <v>1345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1248</v>
      </c>
      <c r="B1084" s="54" t="s">
        <v>114</v>
      </c>
      <c r="C1084" s="31" t="s">
        <v>118</v>
      </c>
      <c r="D1084" s="32" t="s">
        <v>21</v>
      </c>
      <c r="E1084" s="33" t="s">
        <v>32</v>
      </c>
      <c r="F1084" s="22"/>
      <c r="G1084" s="34"/>
      <c r="H1084" s="35"/>
      <c r="I1084" s="36"/>
      <c r="J1084" s="36"/>
      <c r="K1084" s="37"/>
      <c r="L1084" s="38">
        <f>DONNEE!$A$4</f>
        <v>32</v>
      </c>
      <c r="M1084" s="39" t="str">
        <f>IFERROR(VLOOKUP(L1084,Tab_Code_Magasin[],2,0),"")</f>
        <v>CE LA MARSA ERRIADH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73</v>
      </c>
      <c r="T1084" s="40" t="str">
        <f t="shared" si="64"/>
        <v>32_A2_2020</v>
      </c>
      <c r="U1084" s="40" t="s">
        <v>1346</v>
      </c>
      <c r="V1084" s="40" t="s">
        <v>1347</v>
      </c>
      <c r="W1084" s="67" t="s">
        <v>1348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1248</v>
      </c>
      <c r="B1085" s="54" t="s">
        <v>114</v>
      </c>
      <c r="C1085" s="51" t="s">
        <v>304</v>
      </c>
      <c r="D1085" s="32" t="s">
        <v>21</v>
      </c>
      <c r="E1085" s="33" t="s">
        <v>32</v>
      </c>
      <c r="F1085" s="22"/>
      <c r="G1085" s="34"/>
      <c r="H1085" s="35"/>
      <c r="I1085" s="36"/>
      <c r="J1085" s="36"/>
      <c r="K1085" s="37"/>
      <c r="L1085" s="38">
        <f>DONNEE!$A$4</f>
        <v>32</v>
      </c>
      <c r="M1085" s="39" t="str">
        <f>IFERROR(VLOOKUP(L1085,Tab_Code_Magasin[],2,0),"")</f>
        <v>CE LA MARSA ERRIADH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73</v>
      </c>
      <c r="T1085" s="40" t="str">
        <f t="shared" si="64"/>
        <v>32_A2_2020</v>
      </c>
      <c r="U1085" s="40" t="s">
        <v>1278</v>
      </c>
      <c r="V1085" s="40" t="s">
        <v>1349</v>
      </c>
      <c r="W1085" s="67" t="s">
        <v>1350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1248</v>
      </c>
      <c r="B1086" s="54" t="s">
        <v>114</v>
      </c>
      <c r="C1086" s="56" t="s">
        <v>307</v>
      </c>
      <c r="D1086" s="32" t="s">
        <v>21</v>
      </c>
      <c r="E1086" s="33" t="s">
        <v>32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32</v>
      </c>
      <c r="M1086" s="39" t="str">
        <f>IFERROR(VLOOKUP(L1086,Tab_Code_Magasin[],2,0),"")</f>
        <v>CE LA MARSA ERRIADH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73</v>
      </c>
      <c r="T1086" s="40" t="str">
        <f t="shared" si="64"/>
        <v>32_A2_2020</v>
      </c>
      <c r="U1086" s="40" t="s">
        <v>1281</v>
      </c>
      <c r="V1086" s="40" t="s">
        <v>1351</v>
      </c>
      <c r="W1086" s="67" t="s">
        <v>1352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1248</v>
      </c>
      <c r="B1087" s="54" t="s">
        <v>114</v>
      </c>
      <c r="C1087" s="51" t="s">
        <v>310</v>
      </c>
      <c r="D1087" s="32" t="s">
        <v>21</v>
      </c>
      <c r="E1087" s="33" t="s">
        <v>32</v>
      </c>
      <c r="F1087" s="22"/>
      <c r="G1087" s="34"/>
      <c r="H1087" s="35"/>
      <c r="I1087" s="36"/>
      <c r="J1087" s="36"/>
      <c r="K1087" s="37"/>
      <c r="L1087" s="38">
        <f>DONNEE!$A$4</f>
        <v>32</v>
      </c>
      <c r="M1087" s="39" t="str">
        <f>IFERROR(VLOOKUP(L1087,Tab_Code_Magasin[],2,0),"")</f>
        <v>CE LA MARSA ERRIADH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73</v>
      </c>
      <c r="T1087" s="40" t="str">
        <f t="shared" si="64"/>
        <v>32_A2_2020</v>
      </c>
      <c r="U1087" s="40" t="s">
        <v>1283</v>
      </c>
      <c r="V1087" s="40" t="s">
        <v>1353</v>
      </c>
      <c r="W1087" s="67" t="s">
        <v>1354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1248</v>
      </c>
      <c r="B1088" s="54" t="s">
        <v>114</v>
      </c>
      <c r="C1088" s="31" t="s">
        <v>124</v>
      </c>
      <c r="D1088" s="32" t="s">
        <v>21</v>
      </c>
      <c r="E1088" s="33" t="s">
        <v>32</v>
      </c>
      <c r="F1088" s="22"/>
      <c r="G1088" s="34"/>
      <c r="H1088" s="35"/>
      <c r="I1088" s="36"/>
      <c r="J1088" s="36"/>
      <c r="K1088" s="37"/>
      <c r="L1088" s="38">
        <f>DONNEE!$A$4</f>
        <v>32</v>
      </c>
      <c r="M1088" s="39" t="str">
        <f>IFERROR(VLOOKUP(L1088,Tab_Code_Magasin[],2,0),"")</f>
        <v>CE LA MARSA ERRIADH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73</v>
      </c>
      <c r="T1088" s="40" t="str">
        <f t="shared" si="64"/>
        <v>32_A2_2020</v>
      </c>
      <c r="U1088" s="40" t="s">
        <v>1286</v>
      </c>
      <c r="V1088" s="40" t="s">
        <v>1355</v>
      </c>
      <c r="W1088" s="67" t="s">
        <v>1356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1248</v>
      </c>
      <c r="B1089" s="31" t="s">
        <v>127</v>
      </c>
      <c r="C1089" s="31" t="s">
        <v>128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32</v>
      </c>
      <c r="M1089" s="39" t="str">
        <f>IFERROR(VLOOKUP(L1089,Tab_Code_Magasin[],2,0),"")</f>
        <v>CE LA MARSA ERRIADH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73</v>
      </c>
      <c r="T1089" s="40" t="str">
        <f t="shared" si="64"/>
        <v>32_A2_2020</v>
      </c>
      <c r="U1089" s="40" t="s">
        <v>1289</v>
      </c>
      <c r="V1089" s="40" t="s">
        <v>1357</v>
      </c>
      <c r="W1089" s="67" t="s">
        <v>1358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1359</v>
      </c>
      <c r="B1090" s="54" t="s">
        <v>1359</v>
      </c>
      <c r="C1090" s="31" t="s">
        <v>1360</v>
      </c>
      <c r="D1090" s="32" t="s">
        <v>21</v>
      </c>
      <c r="E1090" s="33" t="s">
        <v>32</v>
      </c>
      <c r="F1090" s="22"/>
      <c r="G1090" s="34"/>
      <c r="H1090" s="35"/>
      <c r="I1090" s="36"/>
      <c r="J1090" s="36"/>
      <c r="K1090" s="37"/>
      <c r="L1090" s="38">
        <f>DONNEE!$A$4</f>
        <v>32</v>
      </c>
      <c r="M1090" s="39" t="str">
        <f>IFERROR(VLOOKUP(L1090,Tab_Code_Magasin[],2,0),"")</f>
        <v>CE LA MARSA ERRIADH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73</v>
      </c>
      <c r="T1090" s="40" t="str">
        <f t="shared" si="64"/>
        <v>32_A2_2020</v>
      </c>
      <c r="U1090" s="40" t="s">
        <v>1318</v>
      </c>
      <c r="V1090" s="40" t="s">
        <v>1361</v>
      </c>
      <c r="W1090" s="67" t="s">
        <v>1362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1359</v>
      </c>
      <c r="B1091" s="54" t="s">
        <v>1359</v>
      </c>
      <c r="C1091" s="31" t="s">
        <v>1363</v>
      </c>
      <c r="D1091" s="32" t="s">
        <v>21</v>
      </c>
      <c r="E1091" s="33" t="s">
        <v>32</v>
      </c>
      <c r="F1091" s="22"/>
      <c r="G1091" s="34"/>
      <c r="H1091" s="35"/>
      <c r="I1091" s="36"/>
      <c r="J1091" s="36"/>
      <c r="K1091" s="37"/>
      <c r="L1091" s="38">
        <f>DONNEE!$A$4</f>
        <v>32</v>
      </c>
      <c r="M1091" s="39" t="str">
        <f>IFERROR(VLOOKUP(L1091,Tab_Code_Magasin[],2,0),"")</f>
        <v>CE LA MARSA ERRIADH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73</v>
      </c>
      <c r="T1091" s="40" t="str">
        <f t="shared" si="64"/>
        <v>32_A2_2020</v>
      </c>
      <c r="U1091" s="40"/>
      <c r="V1091" s="40"/>
      <c r="W1091" s="67" t="s">
        <v>1364</v>
      </c>
      <c r="X1091" s="57" t="s">
        <v>167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1359</v>
      </c>
      <c r="B1092" s="54" t="s">
        <v>1359</v>
      </c>
      <c r="C1092" s="31" t="s">
        <v>1365</v>
      </c>
      <c r="D1092" s="32" t="s">
        <v>21</v>
      </c>
      <c r="E1092" s="33" t="s">
        <v>32</v>
      </c>
      <c r="F1092" s="22"/>
      <c r="G1092" s="34"/>
      <c r="H1092" s="35"/>
      <c r="I1092" s="36"/>
      <c r="J1092" s="36"/>
      <c r="K1092" s="37"/>
      <c r="L1092" s="38">
        <f>DONNEE!$A$4</f>
        <v>32</v>
      </c>
      <c r="M1092" s="39" t="str">
        <f>IFERROR(VLOOKUP(L1092,Tab_Code_Magasin[],2,0),"")</f>
        <v>CE LA MARSA ERRIADH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73</v>
      </c>
      <c r="T1092" s="40" t="str">
        <f t="shared" si="64"/>
        <v>32_A2_2020</v>
      </c>
      <c r="U1092" s="40" t="s">
        <v>1321</v>
      </c>
      <c r="V1092" s="40" t="s">
        <v>1366</v>
      </c>
      <c r="W1092" s="67" t="s">
        <v>1367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1359</v>
      </c>
      <c r="B1093" s="54" t="s">
        <v>1359</v>
      </c>
      <c r="C1093" s="42" t="s">
        <v>1368</v>
      </c>
      <c r="D1093" s="32" t="s">
        <v>21</v>
      </c>
      <c r="E1093" s="33" t="s">
        <v>32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32</v>
      </c>
      <c r="M1093" s="39" t="str">
        <f>IFERROR(VLOOKUP(L1093,Tab_Code_Magasin[],2,0),"")</f>
        <v>CE LA MARSA ERRIADH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73</v>
      </c>
      <c r="T1093" s="40" t="str">
        <f t="shared" si="64"/>
        <v>32_A2_2020</v>
      </c>
      <c r="U1093" s="40" t="s">
        <v>1369</v>
      </c>
      <c r="V1093" s="40" t="s">
        <v>1370</v>
      </c>
      <c r="W1093" s="67" t="s">
        <v>1371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1359</v>
      </c>
      <c r="B1094" s="54" t="s">
        <v>1359</v>
      </c>
      <c r="C1094" s="31" t="s">
        <v>1372</v>
      </c>
      <c r="D1094" s="32" t="s">
        <v>21</v>
      </c>
      <c r="E1094" s="33" t="s">
        <v>32</v>
      </c>
      <c r="F1094" s="22"/>
      <c r="G1094" s="34"/>
      <c r="H1094" s="35"/>
      <c r="I1094" s="36"/>
      <c r="J1094" s="36"/>
      <c r="K1094" s="37"/>
      <c r="L1094" s="38">
        <f>DONNEE!$A$4</f>
        <v>32</v>
      </c>
      <c r="M1094" s="39" t="str">
        <f>IFERROR(VLOOKUP(L1094,Tab_Code_Magasin[],2,0),"")</f>
        <v>CE LA MARSA ERRIADH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73</v>
      </c>
      <c r="T1094" s="40" t="str">
        <f t="shared" si="64"/>
        <v>32_A2_2020</v>
      </c>
      <c r="U1094" s="40" t="s">
        <v>1373</v>
      </c>
      <c r="V1094" s="40" t="s">
        <v>1374</v>
      </c>
      <c r="W1094" s="67" t="s">
        <v>1375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1359</v>
      </c>
      <c r="B1095" s="54" t="s">
        <v>1359</v>
      </c>
      <c r="C1095" s="31" t="s">
        <v>1376</v>
      </c>
      <c r="D1095" s="32" t="s">
        <v>21</v>
      </c>
      <c r="E1095" s="33" t="s">
        <v>32</v>
      </c>
      <c r="F1095" s="22"/>
      <c r="G1095" s="34"/>
      <c r="H1095" s="35"/>
      <c r="I1095" s="36"/>
      <c r="J1095" s="36"/>
      <c r="K1095" s="37"/>
      <c r="L1095" s="38">
        <f>DONNEE!$A$4</f>
        <v>32</v>
      </c>
      <c r="M1095" s="39" t="str">
        <f>IFERROR(VLOOKUP(L1095,Tab_Code_Magasin[],2,0),"")</f>
        <v>CE LA MARSA ERRIADH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73</v>
      </c>
      <c r="T1095" s="40" t="str">
        <f t="shared" si="64"/>
        <v>32_A2_2020</v>
      </c>
      <c r="U1095" s="40" t="s">
        <v>1377</v>
      </c>
      <c r="V1095" s="40" t="s">
        <v>1378</v>
      </c>
      <c r="W1095" s="67" t="s">
        <v>1379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1359</v>
      </c>
      <c r="B1096" s="54" t="s">
        <v>1359</v>
      </c>
      <c r="C1096" s="31" t="s">
        <v>1380</v>
      </c>
      <c r="D1096" s="32" t="s">
        <v>21</v>
      </c>
      <c r="E1096" s="33" t="s">
        <v>32</v>
      </c>
      <c r="F1096" s="22"/>
      <c r="G1096" s="34"/>
      <c r="H1096" s="35"/>
      <c r="I1096" s="36"/>
      <c r="J1096" s="36"/>
      <c r="K1096" s="37"/>
      <c r="L1096" s="38">
        <f>DONNEE!$A$4</f>
        <v>32</v>
      </c>
      <c r="M1096" s="39" t="str">
        <f>IFERROR(VLOOKUP(L1096,Tab_Code_Magasin[],2,0),"")</f>
        <v>CE LA MARSA ERRIADH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73</v>
      </c>
      <c r="T1096" s="40" t="str">
        <f t="shared" si="64"/>
        <v>32_A2_2020</v>
      </c>
      <c r="U1096" s="40" t="s">
        <v>1325</v>
      </c>
      <c r="V1096" s="40" t="s">
        <v>1381</v>
      </c>
      <c r="W1096" s="67" t="s">
        <v>1382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1359</v>
      </c>
      <c r="B1097" s="54" t="s">
        <v>1359</v>
      </c>
      <c r="C1097" s="42" t="s">
        <v>1383</v>
      </c>
      <c r="D1097" s="32" t="s">
        <v>21</v>
      </c>
      <c r="E1097" s="33" t="s">
        <v>32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32</v>
      </c>
      <c r="M1097" s="39" t="str">
        <f>IFERROR(VLOOKUP(L1097,Tab_Code_Magasin[],2,0),"")</f>
        <v>CE LA MARSA ERRIADH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73</v>
      </c>
      <c r="T1097" s="40" t="str">
        <f t="shared" si="64"/>
        <v>32_A2_2020</v>
      </c>
      <c r="U1097" s="40" t="s">
        <v>1327</v>
      </c>
      <c r="V1097" s="40" t="s">
        <v>1384</v>
      </c>
      <c r="W1097" s="67" t="s">
        <v>1385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1359</v>
      </c>
      <c r="B1098" s="54" t="s">
        <v>1359</v>
      </c>
      <c r="C1098" s="31" t="s">
        <v>1386</v>
      </c>
      <c r="D1098" s="32" t="s">
        <v>21</v>
      </c>
      <c r="E1098" s="33" t="s">
        <v>32</v>
      </c>
      <c r="F1098" s="22"/>
      <c r="G1098" s="34"/>
      <c r="H1098" s="35"/>
      <c r="I1098" s="36"/>
      <c r="J1098" s="36"/>
      <c r="K1098" s="37"/>
      <c r="L1098" s="38">
        <f>DONNEE!$A$4</f>
        <v>32</v>
      </c>
      <c r="M1098" s="39" t="str">
        <f>IFERROR(VLOOKUP(L1098,Tab_Code_Magasin[],2,0),"")</f>
        <v>CE LA MARSA ERRIADH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73</v>
      </c>
      <c r="T1098" s="40" t="str">
        <f t="shared" si="64"/>
        <v>32_A2_2020</v>
      </c>
      <c r="U1098" s="40" t="s">
        <v>1329</v>
      </c>
      <c r="V1098" s="40" t="s">
        <v>1387</v>
      </c>
      <c r="W1098" s="67" t="s">
        <v>1388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1359</v>
      </c>
      <c r="B1099" s="54" t="s">
        <v>1359</v>
      </c>
      <c r="C1099" s="59" t="s">
        <v>1389</v>
      </c>
      <c r="D1099" s="32" t="s">
        <v>21</v>
      </c>
      <c r="E1099" s="33" t="s">
        <v>32</v>
      </c>
      <c r="F1099" s="22"/>
      <c r="G1099" s="34"/>
      <c r="H1099" s="35"/>
      <c r="I1099" s="36"/>
      <c r="J1099" s="36"/>
      <c r="K1099" s="37"/>
      <c r="L1099" s="38">
        <f>DONNEE!$A$4</f>
        <v>32</v>
      </c>
      <c r="M1099" s="39" t="str">
        <f>IFERROR(VLOOKUP(L1099,Tab_Code_Magasin[],2,0),"")</f>
        <v>CE LA MARSA ERRIADH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73</v>
      </c>
      <c r="T1099" s="40" t="str">
        <f t="shared" si="64"/>
        <v>32_A2_2020</v>
      </c>
      <c r="U1099" s="40" t="s">
        <v>1335</v>
      </c>
      <c r="V1099" s="40" t="s">
        <v>1390</v>
      </c>
      <c r="W1099" s="67" t="s">
        <v>1391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1359</v>
      </c>
      <c r="B1100" s="54" t="s">
        <v>1359</v>
      </c>
      <c r="C1100" s="59" t="s">
        <v>1392</v>
      </c>
      <c r="D1100" s="32" t="s">
        <v>21</v>
      </c>
      <c r="E1100" s="33" t="s">
        <v>32</v>
      </c>
      <c r="F1100" s="22"/>
      <c r="G1100" s="34"/>
      <c r="H1100" s="35"/>
      <c r="I1100" s="36"/>
      <c r="J1100" s="36"/>
      <c r="K1100" s="37"/>
      <c r="L1100" s="38">
        <f>DONNEE!$A$4</f>
        <v>32</v>
      </c>
      <c r="M1100" s="39" t="str">
        <f>IFERROR(VLOOKUP(L1100,Tab_Code_Magasin[],2,0),"")</f>
        <v>CE LA MARSA ERRIADH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73</v>
      </c>
      <c r="T1100" s="40" t="str">
        <f t="shared" si="64"/>
        <v>32_A2_2020</v>
      </c>
      <c r="U1100" s="40" t="s">
        <v>1338</v>
      </c>
      <c r="V1100" s="40" t="s">
        <v>1393</v>
      </c>
      <c r="W1100" s="67" t="s">
        <v>1394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1359</v>
      </c>
      <c r="B1101" s="54" t="s">
        <v>1359</v>
      </c>
      <c r="C1101" s="59" t="s">
        <v>1395</v>
      </c>
      <c r="D1101" s="32" t="s">
        <v>21</v>
      </c>
      <c r="E1101" s="33" t="s">
        <v>32</v>
      </c>
      <c r="F1101" s="22"/>
      <c r="G1101" s="34"/>
      <c r="H1101" s="35"/>
      <c r="I1101" s="36"/>
      <c r="J1101" s="36"/>
      <c r="K1101" s="37"/>
      <c r="L1101" s="38">
        <f>DONNEE!$A$4</f>
        <v>32</v>
      </c>
      <c r="M1101" s="39" t="str">
        <f>IFERROR(VLOOKUP(L1101,Tab_Code_Magasin[],2,0),"")</f>
        <v>CE LA MARSA ERRIADH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73</v>
      </c>
      <c r="T1101" s="40" t="str">
        <f t="shared" si="64"/>
        <v>32_A2_2020</v>
      </c>
      <c r="U1101" s="40" t="s">
        <v>1341</v>
      </c>
      <c r="V1101" s="40" t="s">
        <v>1396</v>
      </c>
      <c r="W1101" s="67" t="s">
        <v>1397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1359</v>
      </c>
      <c r="B1102" s="54" t="s">
        <v>1359</v>
      </c>
      <c r="C1102" s="31" t="s">
        <v>1398</v>
      </c>
      <c r="D1102" s="32" t="s">
        <v>21</v>
      </c>
      <c r="E1102" s="33" t="s">
        <v>32</v>
      </c>
      <c r="F1102" s="22"/>
      <c r="G1102" s="34"/>
      <c r="H1102" s="35"/>
      <c r="I1102" s="36"/>
      <c r="J1102" s="36"/>
      <c r="K1102" s="37"/>
      <c r="L1102" s="38">
        <f>DONNEE!$A$4</f>
        <v>32</v>
      </c>
      <c r="M1102" s="39" t="str">
        <f>IFERROR(VLOOKUP(L1102,Tab_Code_Magasin[],2,0),"")</f>
        <v>CE LA MARSA ERRIADH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73</v>
      </c>
      <c r="T1102" s="40" t="str">
        <f t="shared" si="64"/>
        <v>32_A2_2020</v>
      </c>
      <c r="U1102" s="40" t="s">
        <v>1399</v>
      </c>
      <c r="V1102" s="40" t="s">
        <v>1400</v>
      </c>
      <c r="W1102" s="67" t="s">
        <v>1401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1359</v>
      </c>
      <c r="B1103" s="54" t="s">
        <v>1359</v>
      </c>
      <c r="C1103" s="42" t="s">
        <v>1402</v>
      </c>
      <c r="D1103" s="32" t="s">
        <v>21</v>
      </c>
      <c r="E1103" s="33" t="s">
        <v>32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32</v>
      </c>
      <c r="M1103" s="39" t="str">
        <f>IFERROR(VLOOKUP(L1103,Tab_Code_Magasin[],2,0),"")</f>
        <v>CE LA MARSA ERRIADH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73</v>
      </c>
      <c r="T1103" s="40" t="str">
        <f t="shared" si="64"/>
        <v>32_A2_2020</v>
      </c>
      <c r="U1103" s="40" t="s">
        <v>1345</v>
      </c>
      <c r="V1103" s="40" t="s">
        <v>1403</v>
      </c>
      <c r="W1103" s="67" t="s">
        <v>1404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1359</v>
      </c>
      <c r="B1104" s="54" t="s">
        <v>1359</v>
      </c>
      <c r="C1104" s="51" t="s">
        <v>1405</v>
      </c>
      <c r="D1104" s="32" t="s">
        <v>21</v>
      </c>
      <c r="E1104" s="33" t="s">
        <v>32</v>
      </c>
      <c r="F1104" s="22"/>
      <c r="G1104" s="34"/>
      <c r="H1104" s="35"/>
      <c r="I1104" s="36"/>
      <c r="J1104" s="36"/>
      <c r="K1104" s="37"/>
      <c r="L1104" s="38">
        <f>DONNEE!$A$4</f>
        <v>32</v>
      </c>
      <c r="M1104" s="39" t="str">
        <f>IFERROR(VLOOKUP(L1104,Tab_Code_Magasin[],2,0),"")</f>
        <v>CE LA MARSA ERRIADH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73</v>
      </c>
      <c r="T1104" s="40" t="str">
        <f t="shared" ref="T1104:T1167" si="67">L1104&amp;"_"&amp;O1104&amp;"_"&amp;Q1104</f>
        <v>32_A2_2020</v>
      </c>
      <c r="U1104" s="40" t="s">
        <v>1348</v>
      </c>
      <c r="V1104" s="40" t="s">
        <v>1406</v>
      </c>
      <c r="W1104" s="67" t="s">
        <v>1407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1359</v>
      </c>
      <c r="B1105" s="54" t="s">
        <v>1359</v>
      </c>
      <c r="C1105" s="51" t="s">
        <v>1408</v>
      </c>
      <c r="D1105" s="32" t="s">
        <v>21</v>
      </c>
      <c r="E1105" s="33" t="s">
        <v>32</v>
      </c>
      <c r="F1105" s="22"/>
      <c r="G1105" s="34"/>
      <c r="H1105" s="35"/>
      <c r="I1105" s="36"/>
      <c r="J1105" s="36"/>
      <c r="K1105" s="37"/>
      <c r="L1105" s="38">
        <f>DONNEE!$A$4</f>
        <v>32</v>
      </c>
      <c r="M1105" s="39" t="str">
        <f>IFERROR(VLOOKUP(L1105,Tab_Code_Magasin[],2,0),"")</f>
        <v>CE LA MARSA ERRIADH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73</v>
      </c>
      <c r="T1105" s="40" t="str">
        <f t="shared" si="67"/>
        <v>32_A2_2020</v>
      </c>
      <c r="U1105" s="40" t="s">
        <v>1350</v>
      </c>
      <c r="V1105" s="40" t="s">
        <v>1409</v>
      </c>
      <c r="W1105" s="67" t="s">
        <v>1410</v>
      </c>
      <c r="X1105" s="57" t="s">
        <v>1411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1359</v>
      </c>
      <c r="B1106" s="54" t="s">
        <v>1359</v>
      </c>
      <c r="C1106" s="51" t="s">
        <v>1412</v>
      </c>
      <c r="D1106" s="32" t="s">
        <v>21</v>
      </c>
      <c r="E1106" s="33" t="s">
        <v>32</v>
      </c>
      <c r="F1106" s="22"/>
      <c r="G1106" s="34"/>
      <c r="H1106" s="35"/>
      <c r="I1106" s="36"/>
      <c r="J1106" s="36"/>
      <c r="K1106" s="37"/>
      <c r="L1106" s="38">
        <f>DONNEE!$A$4</f>
        <v>32</v>
      </c>
      <c r="M1106" s="39" t="str">
        <f>IFERROR(VLOOKUP(L1106,Tab_Code_Magasin[],2,0),"")</f>
        <v>CE LA MARSA ERRIADH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73</v>
      </c>
      <c r="T1106" s="40" t="str">
        <f t="shared" si="67"/>
        <v>32_A2_2020</v>
      </c>
      <c r="U1106" s="40" t="s">
        <v>1352</v>
      </c>
      <c r="V1106" s="40" t="s">
        <v>1413</v>
      </c>
      <c r="W1106" s="67" t="s">
        <v>1414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1359</v>
      </c>
      <c r="B1107" s="54" t="s">
        <v>1359</v>
      </c>
      <c r="C1107" s="51" t="s">
        <v>1415</v>
      </c>
      <c r="D1107" s="32" t="s">
        <v>21</v>
      </c>
      <c r="E1107" s="33" t="s">
        <v>32</v>
      </c>
      <c r="F1107" s="22"/>
      <c r="G1107" s="34"/>
      <c r="H1107" s="35"/>
      <c r="I1107" s="36"/>
      <c r="J1107" s="36"/>
      <c r="K1107" s="37"/>
      <c r="L1107" s="38">
        <f>DONNEE!$A$4</f>
        <v>32</v>
      </c>
      <c r="M1107" s="39" t="str">
        <f>IFERROR(VLOOKUP(L1107,Tab_Code_Magasin[],2,0),"")</f>
        <v>CE LA MARSA ERRIADH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73</v>
      </c>
      <c r="T1107" s="40" t="str">
        <f t="shared" si="67"/>
        <v>32_A2_2020</v>
      </c>
      <c r="U1107" s="40" t="s">
        <v>1354</v>
      </c>
      <c r="V1107" s="40" t="s">
        <v>1416</v>
      </c>
      <c r="W1107" s="67" t="s">
        <v>1417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1359</v>
      </c>
      <c r="B1108" s="31" t="s">
        <v>127</v>
      </c>
      <c r="C1108" s="31" t="s">
        <v>128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32</v>
      </c>
      <c r="M1108" s="39" t="str">
        <f>IFERROR(VLOOKUP(L1108,Tab_Code_Magasin[],2,0),"")</f>
        <v>CE LA MARSA ERRIADH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73</v>
      </c>
      <c r="T1108" s="40" t="str">
        <f t="shared" si="67"/>
        <v>32_A2_2020</v>
      </c>
      <c r="U1108" s="40" t="s">
        <v>1356</v>
      </c>
      <c r="V1108" s="40" t="s">
        <v>1418</v>
      </c>
      <c r="W1108" s="67" t="s">
        <v>1419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1420</v>
      </c>
      <c r="B1109" s="54" t="s">
        <v>1420</v>
      </c>
      <c r="C1109" s="31" t="s">
        <v>1421</v>
      </c>
      <c r="D1109" s="32" t="s">
        <v>21</v>
      </c>
      <c r="E1109" s="33" t="s">
        <v>32</v>
      </c>
      <c r="F1109" s="22"/>
      <c r="G1109" s="34"/>
      <c r="H1109" s="35"/>
      <c r="I1109" s="36"/>
      <c r="J1109" s="36"/>
      <c r="K1109" s="37"/>
      <c r="L1109" s="38">
        <f>DONNEE!$A$4</f>
        <v>32</v>
      </c>
      <c r="M1109" s="39" t="str">
        <f>IFERROR(VLOOKUP(L1109,Tab_Code_Magasin[],2,0),"")</f>
        <v>CE LA MARSA ERRIADH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73</v>
      </c>
      <c r="T1109" s="40" t="str">
        <f t="shared" si="67"/>
        <v>32_A2_2020</v>
      </c>
      <c r="U1109" s="40" t="s">
        <v>1422</v>
      </c>
      <c r="V1109" s="40" t="s">
        <v>1423</v>
      </c>
      <c r="W1109" s="67" t="s">
        <v>1424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1420</v>
      </c>
      <c r="B1110" s="54" t="s">
        <v>1420</v>
      </c>
      <c r="C1110" s="31" t="s">
        <v>1425</v>
      </c>
      <c r="D1110" s="32" t="s">
        <v>21</v>
      </c>
      <c r="E1110" s="33" t="s">
        <v>32</v>
      </c>
      <c r="F1110" s="22"/>
      <c r="G1110" s="34"/>
      <c r="H1110" s="35"/>
      <c r="I1110" s="36"/>
      <c r="J1110" s="36"/>
      <c r="K1110" s="37"/>
      <c r="L1110" s="38">
        <f>DONNEE!$A$4</f>
        <v>32</v>
      </c>
      <c r="M1110" s="39" t="str">
        <f>IFERROR(VLOOKUP(L1110,Tab_Code_Magasin[],2,0),"")</f>
        <v>CE LA MARSA ERRIADH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73</v>
      </c>
      <c r="T1110" s="40" t="str">
        <f t="shared" si="67"/>
        <v>32_A2_2020</v>
      </c>
      <c r="U1110" s="40" t="s">
        <v>1426</v>
      </c>
      <c r="V1110" s="40" t="s">
        <v>1427</v>
      </c>
      <c r="W1110" s="67" t="s">
        <v>1428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1420</v>
      </c>
      <c r="B1111" s="54" t="s">
        <v>1420</v>
      </c>
      <c r="C1111" s="42" t="s">
        <v>1429</v>
      </c>
      <c r="D1111" s="32" t="s">
        <v>21</v>
      </c>
      <c r="E1111" s="33" t="s">
        <v>32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32</v>
      </c>
      <c r="M1111" s="39" t="str">
        <f>IFERROR(VLOOKUP(L1111,Tab_Code_Magasin[],2,0),"")</f>
        <v>CE LA MARSA ERRIADH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73</v>
      </c>
      <c r="T1111" s="40" t="str">
        <f t="shared" si="67"/>
        <v>32_A2_2020</v>
      </c>
      <c r="U1111" s="40" t="s">
        <v>1430</v>
      </c>
      <c r="V1111" s="40" t="s">
        <v>1431</v>
      </c>
      <c r="W1111" s="67" t="s">
        <v>1432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1420</v>
      </c>
      <c r="B1112" s="54" t="s">
        <v>1420</v>
      </c>
      <c r="C1112" s="31" t="s">
        <v>1433</v>
      </c>
      <c r="D1112" s="32" t="s">
        <v>21</v>
      </c>
      <c r="E1112" s="33" t="s">
        <v>32</v>
      </c>
      <c r="F1112" s="22"/>
      <c r="G1112" s="34"/>
      <c r="H1112" s="35"/>
      <c r="I1112" s="36"/>
      <c r="J1112" s="36"/>
      <c r="K1112" s="37"/>
      <c r="L1112" s="38">
        <f>DONNEE!$A$4</f>
        <v>32</v>
      </c>
      <c r="M1112" s="39" t="str">
        <f>IFERROR(VLOOKUP(L1112,Tab_Code_Magasin[],2,0),"")</f>
        <v>CE LA MARSA ERRIADH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73</v>
      </c>
      <c r="T1112" s="40" t="str">
        <f t="shared" si="67"/>
        <v>32_A2_2020</v>
      </c>
      <c r="U1112" s="40" t="s">
        <v>1434</v>
      </c>
      <c r="V1112" s="40" t="s">
        <v>1435</v>
      </c>
      <c r="W1112" s="67" t="s">
        <v>1436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1420</v>
      </c>
      <c r="B1113" s="54" t="s">
        <v>1420</v>
      </c>
      <c r="C1113" s="51" t="s">
        <v>1437</v>
      </c>
      <c r="D1113" s="32" t="s">
        <v>21</v>
      </c>
      <c r="E1113" s="33" t="s">
        <v>32</v>
      </c>
      <c r="F1113" s="22"/>
      <c r="G1113" s="34"/>
      <c r="H1113" s="35"/>
      <c r="I1113" s="36"/>
      <c r="J1113" s="36"/>
      <c r="K1113" s="37"/>
      <c r="L1113" s="38">
        <f>DONNEE!$A$4</f>
        <v>32</v>
      </c>
      <c r="M1113" s="39" t="str">
        <f>IFERROR(VLOOKUP(L1113,Tab_Code_Magasin[],2,0),"")</f>
        <v>CE LA MARSA ERRIADH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73</v>
      </c>
      <c r="T1113" s="40" t="str">
        <f t="shared" si="67"/>
        <v>32_A2_2020</v>
      </c>
      <c r="U1113" s="40" t="s">
        <v>1362</v>
      </c>
      <c r="V1113" s="40" t="s">
        <v>1438</v>
      </c>
      <c r="W1113" s="67" t="s">
        <v>1439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1420</v>
      </c>
      <c r="B1114" s="54" t="s">
        <v>1440</v>
      </c>
      <c r="C1114" s="59" t="s">
        <v>1441</v>
      </c>
      <c r="D1114" s="32" t="s">
        <v>21</v>
      </c>
      <c r="E1114" s="33" t="s">
        <v>32</v>
      </c>
      <c r="F1114" s="22"/>
      <c r="G1114" s="34"/>
      <c r="H1114" s="35"/>
      <c r="I1114" s="36"/>
      <c r="J1114" s="36"/>
      <c r="K1114" s="37"/>
      <c r="L1114" s="38">
        <f>DONNEE!$A$4</f>
        <v>32</v>
      </c>
      <c r="M1114" s="39" t="str">
        <f>IFERROR(VLOOKUP(L1114,Tab_Code_Magasin[],2,0),"")</f>
        <v>CE LA MARSA ERRIADH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73</v>
      </c>
      <c r="T1114" s="40" t="str">
        <f t="shared" si="67"/>
        <v>32_A2_2020</v>
      </c>
      <c r="U1114" s="40" t="s">
        <v>1379</v>
      </c>
      <c r="V1114" s="40" t="s">
        <v>1442</v>
      </c>
      <c r="W1114" s="67" t="s">
        <v>1443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1420</v>
      </c>
      <c r="B1115" s="54" t="s">
        <v>1440</v>
      </c>
      <c r="C1115" s="59" t="s">
        <v>1444</v>
      </c>
      <c r="D1115" s="32" t="s">
        <v>21</v>
      </c>
      <c r="E1115" s="33" t="s">
        <v>32</v>
      </c>
      <c r="F1115" s="22"/>
      <c r="G1115" s="34"/>
      <c r="H1115" s="35"/>
      <c r="I1115" s="36"/>
      <c r="J1115" s="36"/>
      <c r="K1115" s="37"/>
      <c r="L1115" s="38">
        <f>DONNEE!$A$4</f>
        <v>32</v>
      </c>
      <c r="M1115" s="39" t="str">
        <f>IFERROR(VLOOKUP(L1115,Tab_Code_Magasin[],2,0),"")</f>
        <v>CE LA MARSA ERRIADH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73</v>
      </c>
      <c r="T1115" s="40" t="str">
        <f t="shared" si="67"/>
        <v>32_A2_2020</v>
      </c>
      <c r="U1115" s="40" t="s">
        <v>1445</v>
      </c>
      <c r="V1115" s="40" t="s">
        <v>1446</v>
      </c>
      <c r="W1115" s="67" t="s">
        <v>1447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1420</v>
      </c>
      <c r="B1116" s="31" t="s">
        <v>127</v>
      </c>
      <c r="C1116" s="31" t="s">
        <v>128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32</v>
      </c>
      <c r="M1116" s="39" t="str">
        <f>IFERROR(VLOOKUP(L1116,Tab_Code_Magasin[],2,0),"")</f>
        <v>CE LA MARSA ERRIADH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73</v>
      </c>
      <c r="T1116" s="40" t="str">
        <f t="shared" si="67"/>
        <v>32_A2_2020</v>
      </c>
      <c r="U1116" s="40" t="s">
        <v>1382</v>
      </c>
      <c r="V1116" s="40" t="s">
        <v>1448</v>
      </c>
      <c r="W1116" s="67" t="s">
        <v>1449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70</v>
      </c>
      <c r="B1117" s="54" t="s">
        <v>70</v>
      </c>
      <c r="C1117" s="51" t="s">
        <v>1450</v>
      </c>
      <c r="D1117" s="32" t="s">
        <v>21</v>
      </c>
      <c r="E1117" s="33" t="s">
        <v>32</v>
      </c>
      <c r="F1117" s="22"/>
      <c r="G1117" s="34"/>
      <c r="H1117" s="35"/>
      <c r="I1117" s="36"/>
      <c r="J1117" s="36"/>
      <c r="K1117" s="37"/>
      <c r="L1117" s="38">
        <f>DONNEE!$A$4</f>
        <v>32</v>
      </c>
      <c r="M1117" s="39" t="str">
        <f>IFERROR(VLOOKUP(L1117,Tab_Code_Magasin[],2,0),"")</f>
        <v>CE LA MARSA ERRIADH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1451</v>
      </c>
      <c r="T1117" s="40" t="str">
        <f t="shared" si="67"/>
        <v>32_A2_2020</v>
      </c>
      <c r="U1117" s="40" t="s">
        <v>1452</v>
      </c>
      <c r="V1117" s="40" t="s">
        <v>1453</v>
      </c>
      <c r="W1117" s="67" t="s">
        <v>1452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70</v>
      </c>
      <c r="B1118" s="54" t="s">
        <v>70</v>
      </c>
      <c r="C1118" s="51" t="s">
        <v>1454</v>
      </c>
      <c r="D1118" s="32" t="s">
        <v>21</v>
      </c>
      <c r="E1118" s="33" t="s">
        <v>32</v>
      </c>
      <c r="F1118" s="22"/>
      <c r="G1118" s="34"/>
      <c r="H1118" s="35"/>
      <c r="I1118" s="36"/>
      <c r="J1118" s="36"/>
      <c r="K1118" s="37"/>
      <c r="L1118" s="38">
        <f>DONNEE!$A$4</f>
        <v>32</v>
      </c>
      <c r="M1118" s="39" t="str">
        <f>IFERROR(VLOOKUP(L1118,Tab_Code_Magasin[],2,0),"")</f>
        <v>CE LA MARSA ERRIADH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1451</v>
      </c>
      <c r="T1118" s="40" t="str">
        <f t="shared" si="67"/>
        <v>32_A2_2020</v>
      </c>
      <c r="U1118" s="40" t="s">
        <v>1455</v>
      </c>
      <c r="V1118" s="40" t="s">
        <v>1456</v>
      </c>
      <c r="W1118" s="67" t="s">
        <v>1455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70</v>
      </c>
      <c r="B1119" s="54" t="s">
        <v>70</v>
      </c>
      <c r="C1119" s="51" t="s">
        <v>1457</v>
      </c>
      <c r="D1119" s="32" t="s">
        <v>21</v>
      </c>
      <c r="E1119" s="33" t="s">
        <v>32</v>
      </c>
      <c r="F1119" s="22"/>
      <c r="G1119" s="34"/>
      <c r="H1119" s="35"/>
      <c r="I1119" s="36"/>
      <c r="J1119" s="36"/>
      <c r="K1119" s="37"/>
      <c r="L1119" s="38">
        <f>DONNEE!$A$4</f>
        <v>32</v>
      </c>
      <c r="M1119" s="39" t="str">
        <f>IFERROR(VLOOKUP(L1119,Tab_Code_Magasin[],2,0),"")</f>
        <v>CE LA MARSA ERRIADH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1451</v>
      </c>
      <c r="T1119" s="40" t="str">
        <f t="shared" si="67"/>
        <v>32_A2_2020</v>
      </c>
      <c r="U1119" s="40" t="s">
        <v>1458</v>
      </c>
      <c r="V1119" s="40" t="s">
        <v>1459</v>
      </c>
      <c r="W1119" s="67" t="s">
        <v>1458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70</v>
      </c>
      <c r="B1120" s="54" t="s">
        <v>70</v>
      </c>
      <c r="C1120" s="51" t="s">
        <v>1460</v>
      </c>
      <c r="D1120" s="32" t="s">
        <v>21</v>
      </c>
      <c r="E1120" s="33" t="s">
        <v>32</v>
      </c>
      <c r="F1120" s="22"/>
      <c r="G1120" s="34"/>
      <c r="H1120" s="35"/>
      <c r="I1120" s="36"/>
      <c r="J1120" s="36"/>
      <c r="K1120" s="37"/>
      <c r="L1120" s="38">
        <f>DONNEE!$A$4</f>
        <v>32</v>
      </c>
      <c r="M1120" s="39" t="str">
        <f>IFERROR(VLOOKUP(L1120,Tab_Code_Magasin[],2,0),"")</f>
        <v>CE LA MARSA ERRIADH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1451</v>
      </c>
      <c r="T1120" s="40" t="str">
        <f t="shared" si="67"/>
        <v>32_A2_2020</v>
      </c>
      <c r="U1120" s="40" t="s">
        <v>1461</v>
      </c>
      <c r="V1120" s="40" t="s">
        <v>1462</v>
      </c>
      <c r="W1120" s="67" t="s">
        <v>1461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70</v>
      </c>
      <c r="B1121" s="54" t="s">
        <v>70</v>
      </c>
      <c r="C1121" s="31" t="s">
        <v>1463</v>
      </c>
      <c r="D1121" s="32" t="s">
        <v>21</v>
      </c>
      <c r="E1121" s="33" t="s">
        <v>32</v>
      </c>
      <c r="F1121" s="22"/>
      <c r="G1121" s="34"/>
      <c r="H1121" s="35"/>
      <c r="I1121" s="36"/>
      <c r="J1121" s="36"/>
      <c r="K1121" s="37"/>
      <c r="L1121" s="38">
        <f>DONNEE!$A$4</f>
        <v>32</v>
      </c>
      <c r="M1121" s="39" t="str">
        <f>IFERROR(VLOOKUP(L1121,Tab_Code_Magasin[],2,0),"")</f>
        <v>CE LA MARSA ERRIADH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1451</v>
      </c>
      <c r="T1121" s="40" t="str">
        <f t="shared" si="67"/>
        <v>32_A2_2020</v>
      </c>
      <c r="U1121" s="40" t="s">
        <v>1464</v>
      </c>
      <c r="V1121" s="40" t="s">
        <v>1465</v>
      </c>
      <c r="W1121" s="67" t="s">
        <v>1464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934</v>
      </c>
      <c r="B1122" s="54" t="s">
        <v>1466</v>
      </c>
      <c r="C1122" s="56" t="s">
        <v>1467</v>
      </c>
      <c r="D1122" s="32" t="s">
        <v>21</v>
      </c>
      <c r="E1122" s="33" t="s">
        <v>32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32</v>
      </c>
      <c r="M1122" s="39" t="str">
        <f>IFERROR(VLOOKUP(L1122,Tab_Code_Magasin[],2,0),"")</f>
        <v>CE LA MARSA ERRIADH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1451</v>
      </c>
      <c r="T1122" s="40" t="str">
        <f t="shared" si="67"/>
        <v>32_A2_2020</v>
      </c>
      <c r="U1122" s="40" t="s">
        <v>1468</v>
      </c>
      <c r="V1122" s="40" t="s">
        <v>1469</v>
      </c>
      <c r="W1122" s="67" t="s">
        <v>1468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934</v>
      </c>
      <c r="B1123" s="54" t="s">
        <v>1466</v>
      </c>
      <c r="C1123" s="51" t="s">
        <v>1470</v>
      </c>
      <c r="D1123" s="32" t="s">
        <v>21</v>
      </c>
      <c r="E1123" s="33" t="s">
        <v>32</v>
      </c>
      <c r="F1123" s="22"/>
      <c r="G1123" s="34"/>
      <c r="H1123" s="35"/>
      <c r="I1123" s="36"/>
      <c r="J1123" s="36"/>
      <c r="K1123" s="37"/>
      <c r="L1123" s="38">
        <f>DONNEE!$A$4</f>
        <v>32</v>
      </c>
      <c r="M1123" s="39" t="str">
        <f>IFERROR(VLOOKUP(L1123,Tab_Code_Magasin[],2,0),"")</f>
        <v>CE LA MARSA ERRIADH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1451</v>
      </c>
      <c r="T1123" s="40" t="str">
        <f t="shared" si="67"/>
        <v>32_A2_2020</v>
      </c>
      <c r="U1123" s="40" t="s">
        <v>1471</v>
      </c>
      <c r="V1123" s="40" t="s">
        <v>1472</v>
      </c>
      <c r="W1123" s="67" t="s">
        <v>1471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934</v>
      </c>
      <c r="B1124" s="54" t="s">
        <v>1466</v>
      </c>
      <c r="C1124" s="31" t="s">
        <v>1473</v>
      </c>
      <c r="D1124" s="32" t="s">
        <v>21</v>
      </c>
      <c r="E1124" s="33" t="s">
        <v>32</v>
      </c>
      <c r="F1124" s="22"/>
      <c r="G1124" s="34"/>
      <c r="H1124" s="35"/>
      <c r="I1124" s="36"/>
      <c r="J1124" s="36"/>
      <c r="K1124" s="37"/>
      <c r="L1124" s="38">
        <f>DONNEE!$A$4</f>
        <v>32</v>
      </c>
      <c r="M1124" s="39" t="str">
        <f>IFERROR(VLOOKUP(L1124,Tab_Code_Magasin[],2,0),"")</f>
        <v>CE LA MARSA ERRIADH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1451</v>
      </c>
      <c r="T1124" s="40" t="str">
        <f t="shared" si="67"/>
        <v>32_A2_2020</v>
      </c>
      <c r="U1124" s="40" t="s">
        <v>1474</v>
      </c>
      <c r="V1124" s="40" t="s">
        <v>1475</v>
      </c>
      <c r="W1124" s="67" t="s">
        <v>1474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934</v>
      </c>
      <c r="B1125" s="54" t="s">
        <v>1466</v>
      </c>
      <c r="C1125" s="51" t="s">
        <v>1476</v>
      </c>
      <c r="D1125" s="32" t="s">
        <v>21</v>
      </c>
      <c r="E1125" s="33" t="s">
        <v>32</v>
      </c>
      <c r="F1125" s="22"/>
      <c r="G1125" s="34"/>
      <c r="H1125" s="35"/>
      <c r="I1125" s="36"/>
      <c r="J1125" s="36"/>
      <c r="K1125" s="37"/>
      <c r="L1125" s="38">
        <f>DONNEE!$A$4</f>
        <v>32</v>
      </c>
      <c r="M1125" s="39" t="str">
        <f>IFERROR(VLOOKUP(L1125,Tab_Code_Magasin[],2,0),"")</f>
        <v>CE LA MARSA ERRIADH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1451</v>
      </c>
      <c r="T1125" s="40" t="str">
        <f t="shared" si="67"/>
        <v>32_A2_2020</v>
      </c>
      <c r="U1125" s="40" t="s">
        <v>1477</v>
      </c>
      <c r="V1125" s="40" t="s">
        <v>1478</v>
      </c>
      <c r="W1125" s="67" t="s">
        <v>1477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934</v>
      </c>
      <c r="B1126" s="54" t="s">
        <v>1466</v>
      </c>
      <c r="C1126" s="51" t="s">
        <v>1479</v>
      </c>
      <c r="D1126" s="32" t="s">
        <v>21</v>
      </c>
      <c r="E1126" s="33" t="s">
        <v>32</v>
      </c>
      <c r="F1126" s="22"/>
      <c r="G1126" s="34"/>
      <c r="H1126" s="35"/>
      <c r="I1126" s="36"/>
      <c r="J1126" s="36"/>
      <c r="K1126" s="37"/>
      <c r="L1126" s="38">
        <f>DONNEE!$A$4</f>
        <v>32</v>
      </c>
      <c r="M1126" s="39" t="str">
        <f>IFERROR(VLOOKUP(L1126,Tab_Code_Magasin[],2,0),"")</f>
        <v>CE LA MARSA ERRIADH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1451</v>
      </c>
      <c r="T1126" s="40" t="str">
        <f t="shared" si="67"/>
        <v>32_A2_2020</v>
      </c>
      <c r="U1126" s="40" t="s">
        <v>1480</v>
      </c>
      <c r="V1126" s="40" t="s">
        <v>1481</v>
      </c>
      <c r="W1126" s="67" t="s">
        <v>1480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934</v>
      </c>
      <c r="B1127" s="54" t="s">
        <v>1466</v>
      </c>
      <c r="C1127" s="51" t="s">
        <v>1482</v>
      </c>
      <c r="D1127" s="32" t="s">
        <v>21</v>
      </c>
      <c r="E1127" s="33" t="s">
        <v>32</v>
      </c>
      <c r="F1127" s="22"/>
      <c r="G1127" s="34"/>
      <c r="H1127" s="35"/>
      <c r="I1127" s="36"/>
      <c r="J1127" s="36"/>
      <c r="K1127" s="37"/>
      <c r="L1127" s="38">
        <f>DONNEE!$A$4</f>
        <v>32</v>
      </c>
      <c r="M1127" s="39" t="str">
        <f>IFERROR(VLOOKUP(L1127,Tab_Code_Magasin[],2,0),"")</f>
        <v>CE LA MARSA ERRIADH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1451</v>
      </c>
      <c r="T1127" s="40" t="str">
        <f t="shared" si="67"/>
        <v>32_A2_2020</v>
      </c>
      <c r="U1127" s="40" t="s">
        <v>1483</v>
      </c>
      <c r="V1127" s="40" t="s">
        <v>1484</v>
      </c>
      <c r="W1127" s="67" t="s">
        <v>1483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934</v>
      </c>
      <c r="B1128" s="54" t="s">
        <v>1466</v>
      </c>
      <c r="C1128" s="51" t="s">
        <v>1485</v>
      </c>
      <c r="D1128" s="32" t="s">
        <v>21</v>
      </c>
      <c r="E1128" s="33" t="s">
        <v>32</v>
      </c>
      <c r="F1128" s="22"/>
      <c r="G1128" s="34"/>
      <c r="H1128" s="35"/>
      <c r="I1128" s="36"/>
      <c r="J1128" s="36"/>
      <c r="K1128" s="37"/>
      <c r="L1128" s="38">
        <f>DONNEE!$A$4</f>
        <v>32</v>
      </c>
      <c r="M1128" s="39" t="str">
        <f>IFERROR(VLOOKUP(L1128,Tab_Code_Magasin[],2,0),"")</f>
        <v>CE LA MARSA ERRIADH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1451</v>
      </c>
      <c r="T1128" s="40" t="str">
        <f t="shared" si="67"/>
        <v>32_A2_2020</v>
      </c>
      <c r="U1128" s="40" t="s">
        <v>1486</v>
      </c>
      <c r="V1128" s="40" t="s">
        <v>1487</v>
      </c>
      <c r="W1128" s="67" t="s">
        <v>1486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1117</v>
      </c>
      <c r="B1129" s="54" t="s">
        <v>1488</v>
      </c>
      <c r="C1129" s="56" t="s">
        <v>1467</v>
      </c>
      <c r="D1129" s="32" t="s">
        <v>21</v>
      </c>
      <c r="E1129" s="33" t="s">
        <v>32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32</v>
      </c>
      <c r="M1129" s="39" t="str">
        <f>IFERROR(VLOOKUP(L1129,Tab_Code_Magasin[],2,0),"")</f>
        <v>CE LA MARSA ERRIADH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1451</v>
      </c>
      <c r="T1129" s="40" t="str">
        <f t="shared" si="67"/>
        <v>32_A2_2020</v>
      </c>
      <c r="U1129" s="40" t="s">
        <v>1489</v>
      </c>
      <c r="V1129" s="40" t="s">
        <v>1490</v>
      </c>
      <c r="W1129" s="67" t="s">
        <v>1489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1117</v>
      </c>
      <c r="B1130" s="54" t="s">
        <v>1488</v>
      </c>
      <c r="C1130" s="51" t="s">
        <v>1491</v>
      </c>
      <c r="D1130" s="32" t="s">
        <v>21</v>
      </c>
      <c r="E1130" s="33" t="s">
        <v>32</v>
      </c>
      <c r="F1130" s="22"/>
      <c r="G1130" s="34"/>
      <c r="H1130" s="35"/>
      <c r="I1130" s="36"/>
      <c r="J1130" s="36"/>
      <c r="K1130" s="37"/>
      <c r="L1130" s="38">
        <f>DONNEE!$A$4</f>
        <v>32</v>
      </c>
      <c r="M1130" s="39" t="str">
        <f>IFERROR(VLOOKUP(L1130,Tab_Code_Magasin[],2,0),"")</f>
        <v>CE LA MARSA ERRIADH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1451</v>
      </c>
      <c r="T1130" s="40" t="str">
        <f t="shared" si="67"/>
        <v>32_A2_2020</v>
      </c>
      <c r="U1130" s="40" t="s">
        <v>1492</v>
      </c>
      <c r="V1130" s="40" t="s">
        <v>1493</v>
      </c>
      <c r="W1130" s="67" t="s">
        <v>1492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1117</v>
      </c>
      <c r="B1131" s="54" t="s">
        <v>1488</v>
      </c>
      <c r="C1131" s="51" t="s">
        <v>1494</v>
      </c>
      <c r="D1131" s="32" t="s">
        <v>21</v>
      </c>
      <c r="E1131" s="33" t="s">
        <v>32</v>
      </c>
      <c r="F1131" s="22"/>
      <c r="G1131" s="34"/>
      <c r="H1131" s="35"/>
      <c r="I1131" s="36"/>
      <c r="J1131" s="36"/>
      <c r="K1131" s="37"/>
      <c r="L1131" s="38">
        <f>DONNEE!$A$4</f>
        <v>32</v>
      </c>
      <c r="M1131" s="39" t="str">
        <f>IFERROR(VLOOKUP(L1131,Tab_Code_Magasin[],2,0),"")</f>
        <v>CE LA MARSA ERRIADH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1451</v>
      </c>
      <c r="T1131" s="40" t="str">
        <f t="shared" si="67"/>
        <v>32_A2_2020</v>
      </c>
      <c r="U1131" s="40" t="s">
        <v>1495</v>
      </c>
      <c r="V1131" s="40" t="s">
        <v>1496</v>
      </c>
      <c r="W1131" s="67" t="s">
        <v>1495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1117</v>
      </c>
      <c r="B1132" s="54" t="s">
        <v>1488</v>
      </c>
      <c r="C1132" s="51" t="s">
        <v>1482</v>
      </c>
      <c r="D1132" s="32" t="s">
        <v>21</v>
      </c>
      <c r="E1132" s="33" t="s">
        <v>32</v>
      </c>
      <c r="F1132" s="22"/>
      <c r="G1132" s="34"/>
      <c r="H1132" s="35"/>
      <c r="I1132" s="36"/>
      <c r="J1132" s="36"/>
      <c r="K1132" s="37"/>
      <c r="L1132" s="38">
        <f>DONNEE!$A$4</f>
        <v>32</v>
      </c>
      <c r="M1132" s="39" t="str">
        <f>IFERROR(VLOOKUP(L1132,Tab_Code_Magasin[],2,0),"")</f>
        <v>CE LA MARSA ERRIADH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1451</v>
      </c>
      <c r="T1132" s="40" t="str">
        <f t="shared" si="67"/>
        <v>32_A2_2020</v>
      </c>
      <c r="U1132" s="40" t="s">
        <v>1497</v>
      </c>
      <c r="V1132" s="40" t="s">
        <v>1498</v>
      </c>
      <c r="W1132" s="67" t="s">
        <v>1497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1117</v>
      </c>
      <c r="B1133" s="54" t="s">
        <v>1488</v>
      </c>
      <c r="C1133" s="51" t="s">
        <v>1485</v>
      </c>
      <c r="D1133" s="32" t="s">
        <v>21</v>
      </c>
      <c r="E1133" s="33" t="s">
        <v>32</v>
      </c>
      <c r="F1133" s="22"/>
      <c r="G1133" s="34"/>
      <c r="H1133" s="35"/>
      <c r="I1133" s="36"/>
      <c r="J1133" s="36"/>
      <c r="K1133" s="37"/>
      <c r="L1133" s="38">
        <f>DONNEE!$A$4</f>
        <v>32</v>
      </c>
      <c r="M1133" s="39" t="str">
        <f>IFERROR(VLOOKUP(L1133,Tab_Code_Magasin[],2,0),"")</f>
        <v>CE LA MARSA ERRIADH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1451</v>
      </c>
      <c r="T1133" s="40" t="str">
        <f t="shared" si="67"/>
        <v>32_A2_2020</v>
      </c>
      <c r="U1133" s="40" t="s">
        <v>1499</v>
      </c>
      <c r="V1133" s="40" t="s">
        <v>1500</v>
      </c>
      <c r="W1133" s="67" t="s">
        <v>1499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1023</v>
      </c>
      <c r="B1134" s="54" t="s">
        <v>1023</v>
      </c>
      <c r="C1134" s="51" t="s">
        <v>1501</v>
      </c>
      <c r="D1134" s="32" t="s">
        <v>21</v>
      </c>
      <c r="E1134" s="33" t="s">
        <v>32</v>
      </c>
      <c r="F1134" s="62"/>
      <c r="G1134" s="34"/>
      <c r="H1134" s="35"/>
      <c r="I1134" s="36"/>
      <c r="J1134" s="36"/>
      <c r="K1134" s="37"/>
      <c r="L1134" s="38">
        <f>DONNEE!$A$4</f>
        <v>32</v>
      </c>
      <c r="M1134" s="39" t="str">
        <f>IFERROR(VLOOKUP(L1134,Tab_Code_Magasin[],2,0),"")</f>
        <v>CE LA MARSA ERRIADH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1451</v>
      </c>
      <c r="T1134" s="40" t="str">
        <f t="shared" si="67"/>
        <v>32_A2_2020</v>
      </c>
      <c r="U1134" s="40" t="s">
        <v>1502</v>
      </c>
      <c r="V1134" s="40" t="s">
        <v>1503</v>
      </c>
      <c r="W1134" s="67" t="s">
        <v>1502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1023</v>
      </c>
      <c r="B1135" s="54" t="s">
        <v>1023</v>
      </c>
      <c r="C1135" s="51" t="s">
        <v>1504</v>
      </c>
      <c r="D1135" s="32" t="s">
        <v>21</v>
      </c>
      <c r="E1135" s="33" t="s">
        <v>32</v>
      </c>
      <c r="F1135" s="62"/>
      <c r="G1135" s="34"/>
      <c r="H1135" s="35"/>
      <c r="I1135" s="36"/>
      <c r="J1135" s="36"/>
      <c r="K1135" s="37"/>
      <c r="L1135" s="38">
        <f>DONNEE!$A$4</f>
        <v>32</v>
      </c>
      <c r="M1135" s="39" t="str">
        <f>IFERROR(VLOOKUP(L1135,Tab_Code_Magasin[],2,0),"")</f>
        <v>CE LA MARSA ERRIADH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1451</v>
      </c>
      <c r="T1135" s="40" t="str">
        <f t="shared" si="67"/>
        <v>32_A2_2020</v>
      </c>
      <c r="U1135" s="40" t="s">
        <v>1505</v>
      </c>
      <c r="V1135" s="40" t="s">
        <v>1506</v>
      </c>
      <c r="W1135" s="67" t="s">
        <v>1505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1023</v>
      </c>
      <c r="B1136" s="54" t="s">
        <v>1023</v>
      </c>
      <c r="C1136" s="51" t="s">
        <v>1485</v>
      </c>
      <c r="D1136" s="32" t="s">
        <v>21</v>
      </c>
      <c r="E1136" s="33" t="s">
        <v>32</v>
      </c>
      <c r="F1136" s="62"/>
      <c r="G1136" s="34"/>
      <c r="H1136" s="35"/>
      <c r="I1136" s="36"/>
      <c r="J1136" s="36"/>
      <c r="K1136" s="37"/>
      <c r="L1136" s="38">
        <f>DONNEE!$A$4</f>
        <v>32</v>
      </c>
      <c r="M1136" s="39" t="str">
        <f>IFERROR(VLOOKUP(L1136,Tab_Code_Magasin[],2,0),"")</f>
        <v>CE LA MARSA ERRIADH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1451</v>
      </c>
      <c r="T1136" s="40" t="str">
        <f t="shared" si="67"/>
        <v>32_A2_2020</v>
      </c>
      <c r="U1136" s="40" t="s">
        <v>1507</v>
      </c>
      <c r="V1136" s="40" t="s">
        <v>1508</v>
      </c>
      <c r="W1136" s="67" t="s">
        <v>1507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1023</v>
      </c>
      <c r="B1137" s="54" t="s">
        <v>1023</v>
      </c>
      <c r="C1137" s="51" t="s">
        <v>1509</v>
      </c>
      <c r="D1137" s="32" t="s">
        <v>21</v>
      </c>
      <c r="E1137" s="33" t="s">
        <v>32</v>
      </c>
      <c r="F1137" s="62"/>
      <c r="G1137" s="34"/>
      <c r="H1137" s="35"/>
      <c r="I1137" s="36"/>
      <c r="J1137" s="36"/>
      <c r="K1137" s="37"/>
      <c r="L1137" s="38">
        <f>DONNEE!$A$4</f>
        <v>32</v>
      </c>
      <c r="M1137" s="39" t="str">
        <f>IFERROR(VLOOKUP(L1137,Tab_Code_Magasin[],2,0),"")</f>
        <v>CE LA MARSA ERRIADH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1451</v>
      </c>
      <c r="T1137" s="40" t="str">
        <f t="shared" si="67"/>
        <v>32_A2_2020</v>
      </c>
      <c r="U1137" s="40" t="s">
        <v>1510</v>
      </c>
      <c r="V1137" s="40" t="s">
        <v>1511</v>
      </c>
      <c r="W1137" s="67" t="s">
        <v>1510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1023</v>
      </c>
      <c r="B1138" s="54" t="s">
        <v>1023</v>
      </c>
      <c r="C1138" s="42" t="s">
        <v>1512</v>
      </c>
      <c r="D1138" s="32" t="s">
        <v>21</v>
      </c>
      <c r="E1138" s="33" t="s">
        <v>32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32</v>
      </c>
      <c r="M1138" s="39" t="str">
        <f>IFERROR(VLOOKUP(L1138,Tab_Code_Magasin[],2,0),"")</f>
        <v>CE LA MARSA ERRIADH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1451</v>
      </c>
      <c r="T1138" s="40" t="str">
        <f t="shared" si="67"/>
        <v>32_A2_2020</v>
      </c>
      <c r="U1138" s="40" t="s">
        <v>1513</v>
      </c>
      <c r="V1138" s="40" t="s">
        <v>1514</v>
      </c>
      <c r="W1138" s="67" t="s">
        <v>1513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1023</v>
      </c>
      <c r="B1139" s="54" t="s">
        <v>1023</v>
      </c>
      <c r="C1139" s="42" t="s">
        <v>1515</v>
      </c>
      <c r="D1139" s="32" t="s">
        <v>21</v>
      </c>
      <c r="E1139" s="33" t="s">
        <v>32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32</v>
      </c>
      <c r="M1139" s="39" t="str">
        <f>IFERROR(VLOOKUP(L1139,Tab_Code_Magasin[],2,0),"")</f>
        <v>CE LA MARSA ERRIADH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1451</v>
      </c>
      <c r="T1139" s="40" t="str">
        <f t="shared" si="67"/>
        <v>32_A2_2020</v>
      </c>
      <c r="U1139" s="40" t="s">
        <v>1516</v>
      </c>
      <c r="V1139" s="40" t="s">
        <v>1517</v>
      </c>
      <c r="W1139" s="67" t="s">
        <v>1516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1023</v>
      </c>
      <c r="B1140" s="54" t="s">
        <v>1023</v>
      </c>
      <c r="C1140" s="42" t="s">
        <v>1518</v>
      </c>
      <c r="D1140" s="32" t="s">
        <v>21</v>
      </c>
      <c r="E1140" s="33" t="s">
        <v>32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32</v>
      </c>
      <c r="M1140" s="39" t="str">
        <f>IFERROR(VLOOKUP(L1140,Tab_Code_Magasin[],2,0),"")</f>
        <v>CE LA MARSA ERRIADH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1451</v>
      </c>
      <c r="T1140" s="40" t="str">
        <f t="shared" si="67"/>
        <v>32_A2_2020</v>
      </c>
      <c r="U1140" s="40" t="s">
        <v>1519</v>
      </c>
      <c r="V1140" s="40" t="s">
        <v>1520</v>
      </c>
      <c r="W1140" s="67" t="s">
        <v>1519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1023</v>
      </c>
      <c r="B1141" s="54" t="s">
        <v>1023</v>
      </c>
      <c r="C1141" s="51" t="s">
        <v>1521</v>
      </c>
      <c r="D1141" s="32" t="s">
        <v>21</v>
      </c>
      <c r="E1141" s="33" t="s">
        <v>32</v>
      </c>
      <c r="F1141" s="22"/>
      <c r="G1141" s="34"/>
      <c r="H1141" s="35"/>
      <c r="I1141" s="36"/>
      <c r="J1141" s="36"/>
      <c r="K1141" s="37"/>
      <c r="L1141" s="38">
        <f>DONNEE!$A$4</f>
        <v>32</v>
      </c>
      <c r="M1141" s="39" t="str">
        <f>IFERROR(VLOOKUP(L1141,Tab_Code_Magasin[],2,0),"")</f>
        <v>CE LA MARSA ERRIADH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1451</v>
      </c>
      <c r="T1141" s="40" t="str">
        <f t="shared" si="67"/>
        <v>32_A2_2020</v>
      </c>
      <c r="U1141" s="40" t="s">
        <v>1522</v>
      </c>
      <c r="V1141" s="40" t="s">
        <v>1523</v>
      </c>
      <c r="W1141" s="67" t="s">
        <v>1522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1023</v>
      </c>
      <c r="B1142" s="54" t="s">
        <v>1023</v>
      </c>
      <c r="C1142" s="51" t="s">
        <v>1524</v>
      </c>
      <c r="D1142" s="32" t="s">
        <v>21</v>
      </c>
      <c r="E1142" s="33" t="s">
        <v>32</v>
      </c>
      <c r="F1142" s="22"/>
      <c r="G1142" s="34"/>
      <c r="H1142" s="35"/>
      <c r="I1142" s="36"/>
      <c r="J1142" s="36"/>
      <c r="K1142" s="37"/>
      <c r="L1142" s="38">
        <f>DONNEE!$A$4</f>
        <v>32</v>
      </c>
      <c r="M1142" s="39" t="str">
        <f>IFERROR(VLOOKUP(L1142,Tab_Code_Magasin[],2,0),"")</f>
        <v>CE LA MARSA ERRIADH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1451</v>
      </c>
      <c r="T1142" s="40" t="str">
        <f t="shared" si="67"/>
        <v>32_A2_2020</v>
      </c>
      <c r="U1142" s="40" t="s">
        <v>1525</v>
      </c>
      <c r="V1142" s="40" t="s">
        <v>1526</v>
      </c>
      <c r="W1142" s="67" t="s">
        <v>1525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1023</v>
      </c>
      <c r="B1143" s="54" t="s">
        <v>1023</v>
      </c>
      <c r="C1143" s="56" t="s">
        <v>1527</v>
      </c>
      <c r="D1143" s="32" t="s">
        <v>21</v>
      </c>
      <c r="E1143" s="33" t="s">
        <v>32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32</v>
      </c>
      <c r="M1143" s="39" t="str">
        <f>IFERROR(VLOOKUP(L1143,Tab_Code_Magasin[],2,0),"")</f>
        <v>CE LA MARSA ERRIADH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1451</v>
      </c>
      <c r="T1143" s="40" t="str">
        <f t="shared" si="67"/>
        <v>32_A2_2020</v>
      </c>
      <c r="U1143" s="40" t="s">
        <v>1528</v>
      </c>
      <c r="V1143" s="40" t="s">
        <v>1529</v>
      </c>
      <c r="W1143" s="67" t="s">
        <v>1528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1023</v>
      </c>
      <c r="B1144" s="54" t="s">
        <v>1023</v>
      </c>
      <c r="C1144" s="51" t="s">
        <v>1530</v>
      </c>
      <c r="D1144" s="32" t="s">
        <v>21</v>
      </c>
      <c r="E1144" s="33" t="s">
        <v>32</v>
      </c>
      <c r="F1144" s="22"/>
      <c r="G1144" s="34"/>
      <c r="H1144" s="35"/>
      <c r="I1144" s="36"/>
      <c r="J1144" s="36"/>
      <c r="K1144" s="37"/>
      <c r="L1144" s="38">
        <f>DONNEE!$A$4</f>
        <v>32</v>
      </c>
      <c r="M1144" s="39" t="str">
        <f>IFERROR(VLOOKUP(L1144,Tab_Code_Magasin[],2,0),"")</f>
        <v>CE LA MARSA ERRIADH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1451</v>
      </c>
      <c r="T1144" s="40" t="str">
        <f t="shared" si="67"/>
        <v>32_A2_2020</v>
      </c>
      <c r="U1144" s="40" t="s">
        <v>1531</v>
      </c>
      <c r="V1144" s="40" t="s">
        <v>1532</v>
      </c>
      <c r="W1144" s="67" t="s">
        <v>1531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1023</v>
      </c>
      <c r="B1145" s="54" t="s">
        <v>1023</v>
      </c>
      <c r="C1145" s="42" t="s">
        <v>1533</v>
      </c>
      <c r="D1145" s="32" t="s">
        <v>21</v>
      </c>
      <c r="E1145" s="33" t="s">
        <v>32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32</v>
      </c>
      <c r="M1145" s="39" t="str">
        <f>IFERROR(VLOOKUP(L1145,Tab_Code_Magasin[],2,0),"")</f>
        <v>CE LA MARSA ERRIADH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1451</v>
      </c>
      <c r="T1145" s="40" t="str">
        <f t="shared" si="67"/>
        <v>32_A2_2020</v>
      </c>
      <c r="U1145" s="40" t="s">
        <v>1534</v>
      </c>
      <c r="V1145" s="40" t="s">
        <v>1535</v>
      </c>
      <c r="W1145" s="67" t="s">
        <v>1534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1188</v>
      </c>
      <c r="B1146" s="54" t="s">
        <v>1188</v>
      </c>
      <c r="C1146" s="51" t="s">
        <v>1536</v>
      </c>
      <c r="D1146" s="32" t="s">
        <v>21</v>
      </c>
      <c r="E1146" s="33" t="s">
        <v>32</v>
      </c>
      <c r="F1146" s="22"/>
      <c r="G1146" s="34"/>
      <c r="H1146" s="35"/>
      <c r="I1146" s="36"/>
      <c r="J1146" s="36"/>
      <c r="K1146" s="37"/>
      <c r="L1146" s="38">
        <f>DONNEE!$A$4</f>
        <v>32</v>
      </c>
      <c r="M1146" s="39" t="str">
        <f>IFERROR(VLOOKUP(L1146,Tab_Code_Magasin[],2,0),"")</f>
        <v>CE LA MARSA ERRIADH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1451</v>
      </c>
      <c r="T1146" s="40" t="str">
        <f t="shared" si="67"/>
        <v>32_A2_2020</v>
      </c>
      <c r="U1146" s="40" t="s">
        <v>1537</v>
      </c>
      <c r="V1146" s="40" t="s">
        <v>1538</v>
      </c>
      <c r="W1146" s="67" t="s">
        <v>1537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1188</v>
      </c>
      <c r="B1147" s="54" t="s">
        <v>1188</v>
      </c>
      <c r="C1147" s="51" t="s">
        <v>1539</v>
      </c>
      <c r="D1147" s="32" t="s">
        <v>21</v>
      </c>
      <c r="E1147" s="33" t="s">
        <v>32</v>
      </c>
      <c r="F1147" s="22"/>
      <c r="G1147" s="34"/>
      <c r="H1147" s="35"/>
      <c r="I1147" s="36"/>
      <c r="J1147" s="36"/>
      <c r="K1147" s="37"/>
      <c r="L1147" s="38">
        <f>DONNEE!$A$4</f>
        <v>32</v>
      </c>
      <c r="M1147" s="39" t="str">
        <f>IFERROR(VLOOKUP(L1147,Tab_Code_Magasin[],2,0),"")</f>
        <v>CE LA MARSA ERRIADH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1451</v>
      </c>
      <c r="T1147" s="40" t="str">
        <f t="shared" si="67"/>
        <v>32_A2_2020</v>
      </c>
      <c r="U1147" s="40" t="s">
        <v>1540</v>
      </c>
      <c r="V1147" s="40" t="s">
        <v>1541</v>
      </c>
      <c r="W1147" s="67" t="s">
        <v>1540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1188</v>
      </c>
      <c r="B1148" s="54" t="s">
        <v>1188</v>
      </c>
      <c r="C1148" s="51" t="s">
        <v>1542</v>
      </c>
      <c r="D1148" s="32" t="s">
        <v>21</v>
      </c>
      <c r="E1148" s="33" t="s">
        <v>32</v>
      </c>
      <c r="F1148" s="22"/>
      <c r="G1148" s="34"/>
      <c r="H1148" s="35"/>
      <c r="I1148" s="36"/>
      <c r="J1148" s="36"/>
      <c r="K1148" s="37"/>
      <c r="L1148" s="38">
        <f>DONNEE!$A$4</f>
        <v>32</v>
      </c>
      <c r="M1148" s="39" t="str">
        <f>IFERROR(VLOOKUP(L1148,Tab_Code_Magasin[],2,0),"")</f>
        <v>CE LA MARSA ERRIADH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1451</v>
      </c>
      <c r="T1148" s="40" t="str">
        <f t="shared" si="67"/>
        <v>32_A2_2020</v>
      </c>
      <c r="U1148" s="40" t="s">
        <v>1543</v>
      </c>
      <c r="V1148" s="40" t="s">
        <v>1544</v>
      </c>
      <c r="W1148" s="67" t="s">
        <v>1543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1188</v>
      </c>
      <c r="B1149" s="54" t="s">
        <v>1188</v>
      </c>
      <c r="C1149" s="51" t="s">
        <v>1545</v>
      </c>
      <c r="D1149" s="32" t="s">
        <v>21</v>
      </c>
      <c r="E1149" s="33" t="s">
        <v>32</v>
      </c>
      <c r="F1149" s="22"/>
      <c r="G1149" s="34"/>
      <c r="H1149" s="35"/>
      <c r="I1149" s="36"/>
      <c r="J1149" s="36"/>
      <c r="K1149" s="37"/>
      <c r="L1149" s="38">
        <f>DONNEE!$A$4</f>
        <v>32</v>
      </c>
      <c r="M1149" s="39" t="str">
        <f>IFERROR(VLOOKUP(L1149,Tab_Code_Magasin[],2,0),"")</f>
        <v>CE LA MARSA ERRIADH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1451</v>
      </c>
      <c r="T1149" s="40" t="str">
        <f t="shared" si="67"/>
        <v>32_A2_2020</v>
      </c>
      <c r="U1149" s="40" t="s">
        <v>1546</v>
      </c>
      <c r="V1149" s="40" t="s">
        <v>1547</v>
      </c>
      <c r="W1149" s="67" t="s">
        <v>1546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1188</v>
      </c>
      <c r="B1150" s="54" t="s">
        <v>1188</v>
      </c>
      <c r="C1150" s="51" t="s">
        <v>1548</v>
      </c>
      <c r="D1150" s="32" t="s">
        <v>21</v>
      </c>
      <c r="E1150" s="33" t="s">
        <v>32</v>
      </c>
      <c r="F1150" s="22"/>
      <c r="G1150" s="34"/>
      <c r="H1150" s="35"/>
      <c r="I1150" s="36"/>
      <c r="J1150" s="36"/>
      <c r="K1150" s="37"/>
      <c r="L1150" s="38">
        <f>DONNEE!$A$4</f>
        <v>32</v>
      </c>
      <c r="M1150" s="39" t="str">
        <f>IFERROR(VLOOKUP(L1150,Tab_Code_Magasin[],2,0),"")</f>
        <v>CE LA MARSA ERRIADH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1451</v>
      </c>
      <c r="T1150" s="40" t="str">
        <f t="shared" si="67"/>
        <v>32_A2_2020</v>
      </c>
      <c r="U1150" s="40" t="s">
        <v>1549</v>
      </c>
      <c r="V1150" s="40" t="s">
        <v>1550</v>
      </c>
      <c r="W1150" s="67" t="s">
        <v>1549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1188</v>
      </c>
      <c r="B1151" s="54" t="s">
        <v>1188</v>
      </c>
      <c r="C1151" s="56" t="s">
        <v>1551</v>
      </c>
      <c r="D1151" s="32" t="s">
        <v>21</v>
      </c>
      <c r="E1151" s="33" t="s">
        <v>32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32</v>
      </c>
      <c r="M1151" s="39" t="str">
        <f>IFERROR(VLOOKUP(L1151,Tab_Code_Magasin[],2,0),"")</f>
        <v>CE LA MARSA ERRIADH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1451</v>
      </c>
      <c r="T1151" s="40" t="str">
        <f t="shared" si="67"/>
        <v>32_A2_2020</v>
      </c>
      <c r="U1151" s="40" t="s">
        <v>1552</v>
      </c>
      <c r="V1151" s="40" t="s">
        <v>1553</v>
      </c>
      <c r="W1151" s="67" t="s">
        <v>1552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1248</v>
      </c>
      <c r="B1152" s="54" t="s">
        <v>1248</v>
      </c>
      <c r="C1152" s="56" t="s">
        <v>1554</v>
      </c>
      <c r="D1152" s="32" t="s">
        <v>21</v>
      </c>
      <c r="E1152" s="33" t="s">
        <v>32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32</v>
      </c>
      <c r="M1152" s="39" t="str">
        <f>IFERROR(VLOOKUP(L1152,Tab_Code_Magasin[],2,0),"")</f>
        <v>CE LA MARSA ERRIADH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1451</v>
      </c>
      <c r="T1152" s="40" t="str">
        <f t="shared" si="67"/>
        <v>32_A2_2020</v>
      </c>
      <c r="U1152" s="40" t="s">
        <v>1555</v>
      </c>
      <c r="V1152" s="40" t="s">
        <v>1556</v>
      </c>
      <c r="W1152" s="67" t="s">
        <v>1555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1248</v>
      </c>
      <c r="B1153" s="54" t="s">
        <v>1248</v>
      </c>
      <c r="C1153" s="51" t="s">
        <v>1557</v>
      </c>
      <c r="D1153" s="32" t="s">
        <v>21</v>
      </c>
      <c r="E1153" s="33" t="s">
        <v>32</v>
      </c>
      <c r="F1153" s="22"/>
      <c r="G1153" s="34"/>
      <c r="H1153" s="35"/>
      <c r="I1153" s="36"/>
      <c r="J1153" s="36"/>
      <c r="K1153" s="37"/>
      <c r="L1153" s="38">
        <f>DONNEE!$A$4</f>
        <v>32</v>
      </c>
      <c r="M1153" s="39" t="str">
        <f>IFERROR(VLOOKUP(L1153,Tab_Code_Magasin[],2,0),"")</f>
        <v>CE LA MARSA ERRIADH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1451</v>
      </c>
      <c r="T1153" s="40" t="str">
        <f t="shared" si="67"/>
        <v>32_A2_2020</v>
      </c>
      <c r="U1153" s="40" t="s">
        <v>1558</v>
      </c>
      <c r="V1153" s="40" t="s">
        <v>1559</v>
      </c>
      <c r="W1153" s="67" t="s">
        <v>1558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1248</v>
      </c>
      <c r="B1154" s="54" t="s">
        <v>1248</v>
      </c>
      <c r="C1154" s="51" t="s">
        <v>1560</v>
      </c>
      <c r="D1154" s="32" t="s">
        <v>21</v>
      </c>
      <c r="E1154" s="33" t="s">
        <v>32</v>
      </c>
      <c r="F1154" s="22"/>
      <c r="G1154" s="34"/>
      <c r="H1154" s="35"/>
      <c r="I1154" s="36"/>
      <c r="J1154" s="36"/>
      <c r="K1154" s="37"/>
      <c r="L1154" s="38">
        <f>DONNEE!$A$4</f>
        <v>32</v>
      </c>
      <c r="M1154" s="39" t="str">
        <f>IFERROR(VLOOKUP(L1154,Tab_Code_Magasin[],2,0),"")</f>
        <v>CE LA MARSA ERRIADH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1451</v>
      </c>
      <c r="T1154" s="40" t="str">
        <f t="shared" si="67"/>
        <v>32_A2_2020</v>
      </c>
      <c r="U1154" s="40" t="s">
        <v>1561</v>
      </c>
      <c r="V1154" s="40" t="s">
        <v>1562</v>
      </c>
      <c r="W1154" s="67" t="s">
        <v>1561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1248</v>
      </c>
      <c r="B1155" s="54" t="s">
        <v>1248</v>
      </c>
      <c r="C1155" s="51" t="s">
        <v>1563</v>
      </c>
      <c r="D1155" s="32" t="s">
        <v>21</v>
      </c>
      <c r="E1155" s="33" t="s">
        <v>32</v>
      </c>
      <c r="F1155" s="22"/>
      <c r="G1155" s="34"/>
      <c r="H1155" s="35"/>
      <c r="I1155" s="36"/>
      <c r="J1155" s="36"/>
      <c r="K1155" s="37"/>
      <c r="L1155" s="38">
        <f>DONNEE!$A$4</f>
        <v>32</v>
      </c>
      <c r="M1155" s="39" t="str">
        <f>IFERROR(VLOOKUP(L1155,Tab_Code_Magasin[],2,0),"")</f>
        <v>CE LA MARSA ERRIADH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1451</v>
      </c>
      <c r="T1155" s="40" t="str">
        <f t="shared" si="67"/>
        <v>32_A2_2020</v>
      </c>
      <c r="U1155" s="40" t="s">
        <v>1564</v>
      </c>
      <c r="V1155" s="40" t="s">
        <v>1565</v>
      </c>
      <c r="W1155" s="67" t="s">
        <v>1564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1248</v>
      </c>
      <c r="B1156" s="54" t="s">
        <v>1248</v>
      </c>
      <c r="C1156" s="56" t="s">
        <v>1566</v>
      </c>
      <c r="D1156" s="32" t="s">
        <v>21</v>
      </c>
      <c r="E1156" s="33" t="s">
        <v>32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32</v>
      </c>
      <c r="M1156" s="39" t="str">
        <f>IFERROR(VLOOKUP(L1156,Tab_Code_Magasin[],2,0),"")</f>
        <v>CE LA MARSA ERRIADH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1451</v>
      </c>
      <c r="T1156" s="40" t="str">
        <f t="shared" si="67"/>
        <v>32_A2_2020</v>
      </c>
      <c r="U1156" s="40" t="s">
        <v>1567</v>
      </c>
      <c r="V1156" s="40" t="s">
        <v>1568</v>
      </c>
      <c r="W1156" s="67" t="s">
        <v>1567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1248</v>
      </c>
      <c r="B1157" s="54" t="s">
        <v>1248</v>
      </c>
      <c r="C1157" s="56" t="s">
        <v>1533</v>
      </c>
      <c r="D1157" s="32" t="s">
        <v>21</v>
      </c>
      <c r="E1157" s="33" t="s">
        <v>32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32</v>
      </c>
      <c r="M1157" s="39" t="str">
        <f>IFERROR(VLOOKUP(L1157,Tab_Code_Magasin[],2,0),"")</f>
        <v>CE LA MARSA ERRIADH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1451</v>
      </c>
      <c r="T1157" s="40" t="str">
        <f t="shared" si="67"/>
        <v>32_A2_2020</v>
      </c>
      <c r="U1157" s="40" t="s">
        <v>1569</v>
      </c>
      <c r="V1157" s="40" t="s">
        <v>1570</v>
      </c>
      <c r="W1157" s="67" t="s">
        <v>1569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1248</v>
      </c>
      <c r="B1158" s="54" t="s">
        <v>1248</v>
      </c>
      <c r="C1158" s="51" t="s">
        <v>1485</v>
      </c>
      <c r="D1158" s="32" t="s">
        <v>21</v>
      </c>
      <c r="E1158" s="33" t="s">
        <v>32</v>
      </c>
      <c r="F1158" s="22"/>
      <c r="G1158" s="34"/>
      <c r="H1158" s="35"/>
      <c r="I1158" s="36"/>
      <c r="J1158" s="36"/>
      <c r="K1158" s="37"/>
      <c r="L1158" s="38">
        <f>DONNEE!$A$4</f>
        <v>32</v>
      </c>
      <c r="M1158" s="39" t="str">
        <f>IFERROR(VLOOKUP(L1158,Tab_Code_Magasin[],2,0),"")</f>
        <v>CE LA MARSA ERRIADH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1451</v>
      </c>
      <c r="T1158" s="40" t="str">
        <f t="shared" si="67"/>
        <v>32_A2_2020</v>
      </c>
      <c r="U1158" s="40" t="s">
        <v>1571</v>
      </c>
      <c r="V1158" s="40" t="s">
        <v>1572</v>
      </c>
      <c r="W1158" s="67" t="s">
        <v>1571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131</v>
      </c>
      <c r="B1159" s="54" t="s">
        <v>131</v>
      </c>
      <c r="C1159" s="51" t="s">
        <v>1573</v>
      </c>
      <c r="D1159" s="32" t="s">
        <v>21</v>
      </c>
      <c r="E1159" s="33" t="s">
        <v>32</v>
      </c>
      <c r="F1159" s="62"/>
      <c r="G1159" s="34"/>
      <c r="H1159" s="35"/>
      <c r="I1159" s="36"/>
      <c r="J1159" s="36"/>
      <c r="K1159" s="37"/>
      <c r="L1159" s="38">
        <f>DONNEE!$A$4</f>
        <v>32</v>
      </c>
      <c r="M1159" s="39" t="str">
        <f>IFERROR(VLOOKUP(L1159,Tab_Code_Magasin[],2,0),"")</f>
        <v>CE LA MARSA ERRIADH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1451</v>
      </c>
      <c r="T1159" s="40" t="str">
        <f t="shared" si="67"/>
        <v>32_A2_2020</v>
      </c>
      <c r="U1159" s="40" t="s">
        <v>1574</v>
      </c>
      <c r="V1159" s="40" t="s">
        <v>1575</v>
      </c>
      <c r="W1159" s="67" t="s">
        <v>1574</v>
      </c>
      <c r="X1159" s="57" t="s">
        <v>1576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131</v>
      </c>
      <c r="B1160" s="54" t="s">
        <v>131</v>
      </c>
      <c r="C1160" s="51" t="s">
        <v>1504</v>
      </c>
      <c r="D1160" s="32" t="s">
        <v>21</v>
      </c>
      <c r="E1160" s="33" t="s">
        <v>32</v>
      </c>
      <c r="F1160" s="62"/>
      <c r="G1160" s="34"/>
      <c r="H1160" s="35"/>
      <c r="I1160" s="36"/>
      <c r="J1160" s="36"/>
      <c r="K1160" s="37"/>
      <c r="L1160" s="38">
        <f>DONNEE!$A$4</f>
        <v>32</v>
      </c>
      <c r="M1160" s="39" t="str">
        <f>IFERROR(VLOOKUP(L1160,Tab_Code_Magasin[],2,0),"")</f>
        <v>CE LA MARSA ERRIADH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1451</v>
      </c>
      <c r="T1160" s="40" t="str">
        <f t="shared" si="67"/>
        <v>32_A2_2020</v>
      </c>
      <c r="U1160" s="40" t="s">
        <v>1577</v>
      </c>
      <c r="V1160" s="40" t="s">
        <v>1578</v>
      </c>
      <c r="W1160" s="67" t="s">
        <v>1577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131</v>
      </c>
      <c r="B1161" s="54" t="s">
        <v>131</v>
      </c>
      <c r="C1161" s="51" t="s">
        <v>1485</v>
      </c>
      <c r="D1161" s="32" t="s">
        <v>21</v>
      </c>
      <c r="E1161" s="33" t="s">
        <v>32</v>
      </c>
      <c r="F1161" s="62"/>
      <c r="G1161" s="34"/>
      <c r="H1161" s="35"/>
      <c r="I1161" s="36"/>
      <c r="J1161" s="36"/>
      <c r="K1161" s="37"/>
      <c r="L1161" s="38">
        <f>DONNEE!$A$4</f>
        <v>32</v>
      </c>
      <c r="M1161" s="39" t="str">
        <f>IFERROR(VLOOKUP(L1161,Tab_Code_Magasin[],2,0),"")</f>
        <v>CE LA MARSA ERRIADH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1451</v>
      </c>
      <c r="T1161" s="40" t="str">
        <f t="shared" si="67"/>
        <v>32_A2_2020</v>
      </c>
      <c r="U1161" s="40" t="s">
        <v>1579</v>
      </c>
      <c r="V1161" s="40" t="s">
        <v>1580</v>
      </c>
      <c r="W1161" s="67" t="s">
        <v>1579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131</v>
      </c>
      <c r="B1162" s="54" t="s">
        <v>131</v>
      </c>
      <c r="C1162" s="51" t="s">
        <v>1509</v>
      </c>
      <c r="D1162" s="32" t="s">
        <v>21</v>
      </c>
      <c r="E1162" s="33" t="s">
        <v>32</v>
      </c>
      <c r="F1162" s="62"/>
      <c r="G1162" s="34"/>
      <c r="H1162" s="35"/>
      <c r="I1162" s="36"/>
      <c r="J1162" s="36"/>
      <c r="K1162" s="37"/>
      <c r="L1162" s="38">
        <f>DONNEE!$A$4</f>
        <v>32</v>
      </c>
      <c r="M1162" s="39" t="str">
        <f>IFERROR(VLOOKUP(L1162,Tab_Code_Magasin[],2,0),"")</f>
        <v>CE LA MARSA ERRIADH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1451</v>
      </c>
      <c r="T1162" s="40" t="str">
        <f t="shared" si="67"/>
        <v>32_A2_2020</v>
      </c>
      <c r="U1162" s="40" t="s">
        <v>1581</v>
      </c>
      <c r="V1162" s="40" t="s">
        <v>1582</v>
      </c>
      <c r="W1162" s="67" t="s">
        <v>1581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131</v>
      </c>
      <c r="B1163" s="54" t="s">
        <v>131</v>
      </c>
      <c r="C1163" s="51" t="s">
        <v>1548</v>
      </c>
      <c r="D1163" s="32" t="s">
        <v>21</v>
      </c>
      <c r="E1163" s="33" t="s">
        <v>32</v>
      </c>
      <c r="F1163" s="62"/>
      <c r="G1163" s="34"/>
      <c r="H1163" s="35"/>
      <c r="I1163" s="36"/>
      <c r="J1163" s="36"/>
      <c r="K1163" s="37"/>
      <c r="L1163" s="38">
        <f>DONNEE!$A$4</f>
        <v>32</v>
      </c>
      <c r="M1163" s="39" t="str">
        <f>IFERROR(VLOOKUP(L1163,Tab_Code_Magasin[],2,0),"")</f>
        <v>CE LA MARSA ERRIADH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1451</v>
      </c>
      <c r="T1163" s="40" t="str">
        <f t="shared" si="67"/>
        <v>32_A2_2020</v>
      </c>
      <c r="U1163" s="40" t="s">
        <v>1583</v>
      </c>
      <c r="V1163" s="40" t="s">
        <v>1584</v>
      </c>
      <c r="W1163" s="67" t="s">
        <v>1583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131</v>
      </c>
      <c r="B1164" s="54" t="s">
        <v>131</v>
      </c>
      <c r="C1164" s="51" t="s">
        <v>1585</v>
      </c>
      <c r="D1164" s="32" t="s">
        <v>21</v>
      </c>
      <c r="E1164" s="33" t="s">
        <v>32</v>
      </c>
      <c r="F1164" s="62"/>
      <c r="G1164" s="34"/>
      <c r="H1164" s="35"/>
      <c r="I1164" s="36"/>
      <c r="J1164" s="36"/>
      <c r="K1164" s="37"/>
      <c r="L1164" s="38">
        <f>DONNEE!$A$4</f>
        <v>32</v>
      </c>
      <c r="M1164" s="39" t="str">
        <f>IFERROR(VLOOKUP(L1164,Tab_Code_Magasin[],2,0),"")</f>
        <v>CE LA MARSA ERRIADH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1451</v>
      </c>
      <c r="T1164" s="40" t="str">
        <f t="shared" si="67"/>
        <v>32_A2_2020</v>
      </c>
      <c r="U1164" s="40" t="s">
        <v>1586</v>
      </c>
      <c r="V1164" s="40" t="s">
        <v>1587</v>
      </c>
      <c r="W1164" s="67" t="s">
        <v>1586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131</v>
      </c>
      <c r="B1165" s="54" t="s">
        <v>131</v>
      </c>
      <c r="C1165" s="51" t="s">
        <v>1588</v>
      </c>
      <c r="D1165" s="32" t="s">
        <v>21</v>
      </c>
      <c r="E1165" s="33" t="s">
        <v>32</v>
      </c>
      <c r="F1165" s="62"/>
      <c r="G1165" s="34"/>
      <c r="H1165" s="35"/>
      <c r="I1165" s="36"/>
      <c r="J1165" s="36"/>
      <c r="K1165" s="37"/>
      <c r="L1165" s="38">
        <f>DONNEE!$A$4</f>
        <v>32</v>
      </c>
      <c r="M1165" s="39" t="str">
        <f>IFERROR(VLOOKUP(L1165,Tab_Code_Magasin[],2,0),"")</f>
        <v>CE LA MARSA ERRIADH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1451</v>
      </c>
      <c r="T1165" s="40" t="str">
        <f t="shared" si="67"/>
        <v>32_A2_2020</v>
      </c>
      <c r="U1165" s="40" t="s">
        <v>1589</v>
      </c>
      <c r="V1165" s="40" t="s">
        <v>1590</v>
      </c>
      <c r="W1165" s="67" t="s">
        <v>1589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131</v>
      </c>
      <c r="B1166" s="54" t="s">
        <v>131</v>
      </c>
      <c r="C1166" s="51" t="s">
        <v>1591</v>
      </c>
      <c r="D1166" s="32" t="s">
        <v>21</v>
      </c>
      <c r="E1166" s="33" t="s">
        <v>32</v>
      </c>
      <c r="F1166" s="22"/>
      <c r="G1166" s="34"/>
      <c r="H1166" s="35"/>
      <c r="I1166" s="36"/>
      <c r="J1166" s="36"/>
      <c r="K1166" s="37"/>
      <c r="L1166" s="38">
        <f>DONNEE!$A$4</f>
        <v>32</v>
      </c>
      <c r="M1166" s="39" t="str">
        <f>IFERROR(VLOOKUP(L1166,Tab_Code_Magasin[],2,0),"")</f>
        <v>CE LA MARSA ERRIADH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1451</v>
      </c>
      <c r="T1166" s="40" t="str">
        <f t="shared" si="67"/>
        <v>32_A2_2020</v>
      </c>
      <c r="U1166" s="40" t="s">
        <v>1592</v>
      </c>
      <c r="V1166" s="40" t="s">
        <v>1593</v>
      </c>
      <c r="W1166" s="67" t="s">
        <v>1592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131</v>
      </c>
      <c r="B1167" s="54" t="s">
        <v>131</v>
      </c>
      <c r="C1167" s="42" t="s">
        <v>1512</v>
      </c>
      <c r="D1167" s="32" t="s">
        <v>21</v>
      </c>
      <c r="E1167" s="33" t="s">
        <v>32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32</v>
      </c>
      <c r="M1167" s="39" t="str">
        <f>IFERROR(VLOOKUP(L1167,Tab_Code_Magasin[],2,0),"")</f>
        <v>CE LA MARSA ERRIADH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1451</v>
      </c>
      <c r="T1167" s="40" t="str">
        <f t="shared" si="67"/>
        <v>32_A2_2020</v>
      </c>
      <c r="U1167" s="40" t="s">
        <v>1594</v>
      </c>
      <c r="V1167" s="40" t="s">
        <v>1595</v>
      </c>
      <c r="W1167" s="67" t="s">
        <v>1594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131</v>
      </c>
      <c r="B1168" s="54" t="s">
        <v>131</v>
      </c>
      <c r="C1168" s="42" t="s">
        <v>1515</v>
      </c>
      <c r="D1168" s="32" t="s">
        <v>21</v>
      </c>
      <c r="E1168" s="33" t="s">
        <v>32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32</v>
      </c>
      <c r="M1168" s="39" t="str">
        <f>IFERROR(VLOOKUP(L1168,Tab_Code_Magasin[],2,0),"")</f>
        <v>CE LA MARSA ERRIADH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1451</v>
      </c>
      <c r="T1168" s="40" t="str">
        <f t="shared" ref="T1168:T1231" si="70">L1168&amp;"_"&amp;O1168&amp;"_"&amp;Q1168</f>
        <v>32_A2_2020</v>
      </c>
      <c r="U1168" s="40" t="s">
        <v>1596</v>
      </c>
      <c r="V1168" s="40" t="s">
        <v>1597</v>
      </c>
      <c r="W1168" s="67" t="s">
        <v>1596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131</v>
      </c>
      <c r="B1169" s="54" t="s">
        <v>131</v>
      </c>
      <c r="C1169" s="42" t="s">
        <v>1598</v>
      </c>
      <c r="D1169" s="32" t="s">
        <v>21</v>
      </c>
      <c r="E1169" s="33" t="s">
        <v>32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32</v>
      </c>
      <c r="M1169" s="39" t="str">
        <f>IFERROR(VLOOKUP(L1169,Tab_Code_Magasin[],2,0),"")</f>
        <v>CE LA MARSA ERRIADH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1451</v>
      </c>
      <c r="T1169" s="40" t="str">
        <f t="shared" si="70"/>
        <v>32_A2_2020</v>
      </c>
      <c r="U1169" s="40" t="s">
        <v>1599</v>
      </c>
      <c r="V1169" s="40" t="s">
        <v>1600</v>
      </c>
      <c r="W1169" s="67" t="s">
        <v>1599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131</v>
      </c>
      <c r="B1170" s="54" t="s">
        <v>131</v>
      </c>
      <c r="C1170" s="51" t="s">
        <v>1521</v>
      </c>
      <c r="D1170" s="32" t="s">
        <v>21</v>
      </c>
      <c r="E1170" s="33" t="s">
        <v>32</v>
      </c>
      <c r="F1170" s="22"/>
      <c r="G1170" s="34"/>
      <c r="H1170" s="35"/>
      <c r="I1170" s="36"/>
      <c r="J1170" s="36"/>
      <c r="K1170" s="37"/>
      <c r="L1170" s="38">
        <f>DONNEE!$A$4</f>
        <v>32</v>
      </c>
      <c r="M1170" s="39" t="str">
        <f>IFERROR(VLOOKUP(L1170,Tab_Code_Magasin[],2,0),"")</f>
        <v>CE LA MARSA ERRIADH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1451</v>
      </c>
      <c r="T1170" s="40" t="str">
        <f t="shared" si="70"/>
        <v>32_A2_2020</v>
      </c>
      <c r="U1170" s="40" t="s">
        <v>1601</v>
      </c>
      <c r="V1170" s="40" t="s">
        <v>1602</v>
      </c>
      <c r="W1170" s="67" t="s">
        <v>1601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131</v>
      </c>
      <c r="B1171" s="54" t="s">
        <v>131</v>
      </c>
      <c r="C1171" s="51" t="s">
        <v>1524</v>
      </c>
      <c r="D1171" s="32" t="s">
        <v>21</v>
      </c>
      <c r="E1171" s="33" t="s">
        <v>32</v>
      </c>
      <c r="F1171" s="22"/>
      <c r="G1171" s="34"/>
      <c r="H1171" s="35"/>
      <c r="I1171" s="36"/>
      <c r="J1171" s="36"/>
      <c r="K1171" s="37"/>
      <c r="L1171" s="38">
        <f>DONNEE!$A$4</f>
        <v>32</v>
      </c>
      <c r="M1171" s="39" t="str">
        <f>IFERROR(VLOOKUP(L1171,Tab_Code_Magasin[],2,0),"")</f>
        <v>CE LA MARSA ERRIADH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1451</v>
      </c>
      <c r="T1171" s="40" t="str">
        <f t="shared" si="70"/>
        <v>32_A2_2020</v>
      </c>
      <c r="U1171" s="40" t="s">
        <v>1603</v>
      </c>
      <c r="V1171" s="40" t="s">
        <v>1604</v>
      </c>
      <c r="W1171" s="67" t="s">
        <v>1603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131</v>
      </c>
      <c r="B1172" s="54" t="s">
        <v>131</v>
      </c>
      <c r="C1172" s="56" t="s">
        <v>1527</v>
      </c>
      <c r="D1172" s="32" t="s">
        <v>21</v>
      </c>
      <c r="E1172" s="33" t="s">
        <v>32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32</v>
      </c>
      <c r="M1172" s="39" t="str">
        <f>IFERROR(VLOOKUP(L1172,Tab_Code_Magasin[],2,0),"")</f>
        <v>CE LA MARSA ERRIADH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1451</v>
      </c>
      <c r="T1172" s="40" t="str">
        <f t="shared" si="70"/>
        <v>32_A2_2020</v>
      </c>
      <c r="U1172" s="40" t="s">
        <v>1605</v>
      </c>
      <c r="V1172" s="40" t="s">
        <v>1606</v>
      </c>
      <c r="W1172" s="67" t="s">
        <v>1605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131</v>
      </c>
      <c r="B1173" s="54" t="s">
        <v>131</v>
      </c>
      <c r="C1173" s="42" t="s">
        <v>1533</v>
      </c>
      <c r="D1173" s="32" t="s">
        <v>21</v>
      </c>
      <c r="E1173" s="33" t="s">
        <v>32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32</v>
      </c>
      <c r="M1173" s="39" t="str">
        <f>IFERROR(VLOOKUP(L1173,Tab_Code_Magasin[],2,0),"")</f>
        <v>CE LA MARSA ERRIADH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1451</v>
      </c>
      <c r="T1173" s="40" t="str">
        <f t="shared" si="70"/>
        <v>32_A2_2020</v>
      </c>
      <c r="U1173" s="40" t="s">
        <v>1607</v>
      </c>
      <c r="V1173" s="40" t="s">
        <v>1608</v>
      </c>
      <c r="W1173" s="67" t="s">
        <v>1607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131</v>
      </c>
      <c r="B1174" s="54" t="s">
        <v>131</v>
      </c>
      <c r="C1174" s="51" t="s">
        <v>1609</v>
      </c>
      <c r="D1174" s="32" t="s">
        <v>21</v>
      </c>
      <c r="E1174" s="33" t="s">
        <v>32</v>
      </c>
      <c r="F1174" s="22"/>
      <c r="G1174" s="34"/>
      <c r="H1174" s="35"/>
      <c r="I1174" s="36"/>
      <c r="J1174" s="36"/>
      <c r="K1174" s="37"/>
      <c r="L1174" s="38">
        <f>DONNEE!$A$4</f>
        <v>32</v>
      </c>
      <c r="M1174" s="39" t="str">
        <f>IFERROR(VLOOKUP(L1174,Tab_Code_Magasin[],2,0),"")</f>
        <v>CE LA MARSA ERRIADH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1451</v>
      </c>
      <c r="T1174" s="40" t="str">
        <f t="shared" si="70"/>
        <v>32_A2_2020</v>
      </c>
      <c r="U1174" s="40" t="s">
        <v>1610</v>
      </c>
      <c r="V1174" s="40" t="s">
        <v>1611</v>
      </c>
      <c r="W1174" s="67" t="s">
        <v>1610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317</v>
      </c>
      <c r="B1175" s="54" t="s">
        <v>317</v>
      </c>
      <c r="C1175" s="51" t="s">
        <v>1504</v>
      </c>
      <c r="D1175" s="32" t="s">
        <v>21</v>
      </c>
      <c r="E1175" s="33" t="s">
        <v>32</v>
      </c>
      <c r="F1175" s="22"/>
      <c r="G1175" s="34"/>
      <c r="H1175" s="35"/>
      <c r="I1175" s="36"/>
      <c r="J1175" s="36"/>
      <c r="K1175" s="37"/>
      <c r="L1175" s="38">
        <f>DONNEE!$A$4</f>
        <v>32</v>
      </c>
      <c r="M1175" s="39" t="str">
        <f>IFERROR(VLOOKUP(L1175,Tab_Code_Magasin[],2,0),"")</f>
        <v>CE LA MARSA ERRIADH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1451</v>
      </c>
      <c r="T1175" s="40" t="str">
        <f t="shared" si="70"/>
        <v>32_A2_2020</v>
      </c>
      <c r="U1175" s="40"/>
      <c r="V1175" s="40"/>
      <c r="W1175" s="67" t="s">
        <v>1612</v>
      </c>
      <c r="X1175" s="57" t="s">
        <v>167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317</v>
      </c>
      <c r="B1176" s="54" t="s">
        <v>317</v>
      </c>
      <c r="C1176" s="51" t="s">
        <v>1485</v>
      </c>
      <c r="D1176" s="32" t="s">
        <v>21</v>
      </c>
      <c r="E1176" s="33" t="s">
        <v>32</v>
      </c>
      <c r="F1176" s="22"/>
      <c r="G1176" s="34"/>
      <c r="H1176" s="35"/>
      <c r="I1176" s="36"/>
      <c r="J1176" s="36"/>
      <c r="K1176" s="37"/>
      <c r="L1176" s="38">
        <f>DONNEE!$A$4</f>
        <v>32</v>
      </c>
      <c r="M1176" s="39" t="str">
        <f>IFERROR(VLOOKUP(L1176,Tab_Code_Magasin[],2,0),"")</f>
        <v>CE LA MARSA ERRIADH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1451</v>
      </c>
      <c r="T1176" s="40" t="str">
        <f t="shared" si="70"/>
        <v>32_A2_2020</v>
      </c>
      <c r="U1176" s="40"/>
      <c r="V1176" s="40"/>
      <c r="W1176" s="67" t="s">
        <v>1613</v>
      </c>
      <c r="X1176" s="57" t="s">
        <v>167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317</v>
      </c>
      <c r="B1177" s="54" t="s">
        <v>317</v>
      </c>
      <c r="C1177" s="51" t="s">
        <v>1509</v>
      </c>
      <c r="D1177" s="32" t="s">
        <v>21</v>
      </c>
      <c r="E1177" s="33" t="s">
        <v>32</v>
      </c>
      <c r="F1177" s="22"/>
      <c r="G1177" s="34"/>
      <c r="H1177" s="35"/>
      <c r="I1177" s="36"/>
      <c r="J1177" s="36"/>
      <c r="K1177" s="37"/>
      <c r="L1177" s="38">
        <f>DONNEE!$A$4</f>
        <v>32</v>
      </c>
      <c r="M1177" s="39" t="str">
        <f>IFERROR(VLOOKUP(L1177,Tab_Code_Magasin[],2,0),"")</f>
        <v>CE LA MARSA ERRIADH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1451</v>
      </c>
      <c r="T1177" s="40" t="str">
        <f t="shared" si="70"/>
        <v>32_A2_2020</v>
      </c>
      <c r="U1177" s="40"/>
      <c r="V1177" s="40"/>
      <c r="W1177" s="67" t="s">
        <v>1614</v>
      </c>
      <c r="X1177" s="57" t="s">
        <v>167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317</v>
      </c>
      <c r="B1178" s="54" t="s">
        <v>317</v>
      </c>
      <c r="C1178" s="51" t="s">
        <v>1588</v>
      </c>
      <c r="D1178" s="32" t="s">
        <v>21</v>
      </c>
      <c r="E1178" s="33" t="s">
        <v>32</v>
      </c>
      <c r="F1178" s="22"/>
      <c r="G1178" s="34"/>
      <c r="H1178" s="35"/>
      <c r="I1178" s="36"/>
      <c r="J1178" s="36"/>
      <c r="K1178" s="37"/>
      <c r="L1178" s="38">
        <f>DONNEE!$A$4</f>
        <v>32</v>
      </c>
      <c r="M1178" s="39" t="str">
        <f>IFERROR(VLOOKUP(L1178,Tab_Code_Magasin[],2,0),"")</f>
        <v>CE LA MARSA ERRIADH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1451</v>
      </c>
      <c r="T1178" s="40" t="str">
        <f t="shared" si="70"/>
        <v>32_A2_2020</v>
      </c>
      <c r="U1178" s="40"/>
      <c r="V1178" s="40"/>
      <c r="W1178" s="67" t="s">
        <v>1615</v>
      </c>
      <c r="X1178" s="57" t="s">
        <v>167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317</v>
      </c>
      <c r="B1179" s="54" t="s">
        <v>317</v>
      </c>
      <c r="C1179" s="42" t="s">
        <v>1512</v>
      </c>
      <c r="D1179" s="32" t="s">
        <v>21</v>
      </c>
      <c r="E1179" s="33" t="s">
        <v>32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32</v>
      </c>
      <c r="M1179" s="39" t="str">
        <f>IFERROR(VLOOKUP(L1179,Tab_Code_Magasin[],2,0),"")</f>
        <v>CE LA MARSA ERRIADH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1451</v>
      </c>
      <c r="T1179" s="40" t="str">
        <f t="shared" si="70"/>
        <v>32_A2_2020</v>
      </c>
      <c r="U1179" s="40"/>
      <c r="V1179" s="40"/>
      <c r="W1179" s="67" t="s">
        <v>1616</v>
      </c>
      <c r="X1179" s="57" t="s">
        <v>167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317</v>
      </c>
      <c r="B1180" s="54" t="s">
        <v>317</v>
      </c>
      <c r="C1180" s="42" t="s">
        <v>1617</v>
      </c>
      <c r="D1180" s="32" t="s">
        <v>21</v>
      </c>
      <c r="E1180" s="33" t="s">
        <v>32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32</v>
      </c>
      <c r="M1180" s="39" t="str">
        <f>IFERROR(VLOOKUP(L1180,Tab_Code_Magasin[],2,0),"")</f>
        <v>CE LA MARSA ERRIADH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1451</v>
      </c>
      <c r="T1180" s="40" t="str">
        <f t="shared" si="70"/>
        <v>32_A2_2020</v>
      </c>
      <c r="U1180" s="40"/>
      <c r="V1180" s="40"/>
      <c r="W1180" s="67" t="s">
        <v>1618</v>
      </c>
      <c r="X1180" s="57" t="s">
        <v>167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317</v>
      </c>
      <c r="B1181" s="54" t="s">
        <v>317</v>
      </c>
      <c r="C1181" s="51" t="s">
        <v>1521</v>
      </c>
      <c r="D1181" s="32" t="s">
        <v>21</v>
      </c>
      <c r="E1181" s="33" t="s">
        <v>32</v>
      </c>
      <c r="F1181" s="22"/>
      <c r="G1181" s="34"/>
      <c r="H1181" s="35"/>
      <c r="I1181" s="36"/>
      <c r="J1181" s="36"/>
      <c r="K1181" s="37"/>
      <c r="L1181" s="38">
        <f>DONNEE!$A$4</f>
        <v>32</v>
      </c>
      <c r="M1181" s="39" t="str">
        <f>IFERROR(VLOOKUP(L1181,Tab_Code_Magasin[],2,0),"")</f>
        <v>CE LA MARSA ERRIADH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1451</v>
      </c>
      <c r="T1181" s="40" t="str">
        <f t="shared" si="70"/>
        <v>32_A2_2020</v>
      </c>
      <c r="U1181" s="40"/>
      <c r="V1181" s="40"/>
      <c r="W1181" s="67" t="s">
        <v>1619</v>
      </c>
      <c r="X1181" s="57" t="s">
        <v>167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317</v>
      </c>
      <c r="B1182" s="54" t="s">
        <v>317</v>
      </c>
      <c r="C1182" s="51" t="s">
        <v>1524</v>
      </c>
      <c r="D1182" s="32" t="s">
        <v>21</v>
      </c>
      <c r="E1182" s="33" t="s">
        <v>32</v>
      </c>
      <c r="F1182" s="22"/>
      <c r="G1182" s="34"/>
      <c r="H1182" s="35"/>
      <c r="I1182" s="36"/>
      <c r="J1182" s="36"/>
      <c r="K1182" s="37"/>
      <c r="L1182" s="38">
        <f>DONNEE!$A$4</f>
        <v>32</v>
      </c>
      <c r="M1182" s="39" t="str">
        <f>IFERROR(VLOOKUP(L1182,Tab_Code_Magasin[],2,0),"")</f>
        <v>CE LA MARSA ERRIADH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1451</v>
      </c>
      <c r="T1182" s="40" t="str">
        <f t="shared" si="70"/>
        <v>32_A2_2020</v>
      </c>
      <c r="U1182" s="40"/>
      <c r="V1182" s="40"/>
      <c r="W1182" s="67" t="s">
        <v>1620</v>
      </c>
      <c r="X1182" s="57" t="s">
        <v>167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317</v>
      </c>
      <c r="B1183" s="54" t="s">
        <v>317</v>
      </c>
      <c r="C1183" s="42" t="s">
        <v>1527</v>
      </c>
      <c r="D1183" s="32" t="s">
        <v>21</v>
      </c>
      <c r="E1183" s="33" t="s">
        <v>32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32</v>
      </c>
      <c r="M1183" s="39" t="str">
        <f>IFERROR(VLOOKUP(L1183,Tab_Code_Magasin[],2,0),"")</f>
        <v>CE LA MARSA ERRIADH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1451</v>
      </c>
      <c r="T1183" s="40" t="str">
        <f t="shared" si="70"/>
        <v>32_A2_2020</v>
      </c>
      <c r="U1183" s="40"/>
      <c r="V1183" s="40"/>
      <c r="W1183" s="67" t="s">
        <v>1621</v>
      </c>
      <c r="X1183" s="57" t="s">
        <v>1029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317</v>
      </c>
      <c r="B1184" s="54" t="s">
        <v>317</v>
      </c>
      <c r="C1184" s="51" t="s">
        <v>1530</v>
      </c>
      <c r="D1184" s="32" t="s">
        <v>21</v>
      </c>
      <c r="E1184" s="33" t="s">
        <v>32</v>
      </c>
      <c r="F1184" s="22"/>
      <c r="G1184" s="34"/>
      <c r="H1184" s="35"/>
      <c r="I1184" s="36"/>
      <c r="J1184" s="36"/>
      <c r="K1184" s="37"/>
      <c r="L1184" s="38">
        <f>DONNEE!$A$4</f>
        <v>32</v>
      </c>
      <c r="M1184" s="39" t="str">
        <f>IFERROR(VLOOKUP(L1184,Tab_Code_Magasin[],2,0),"")</f>
        <v>CE LA MARSA ERRIADH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1451</v>
      </c>
      <c r="T1184" s="40" t="str">
        <f t="shared" si="70"/>
        <v>32_A2_2020</v>
      </c>
      <c r="U1184" s="40"/>
      <c r="V1184" s="40"/>
      <c r="W1184" s="67" t="s">
        <v>1622</v>
      </c>
      <c r="X1184" s="57" t="s">
        <v>167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317</v>
      </c>
      <c r="B1185" s="54" t="s">
        <v>317</v>
      </c>
      <c r="C1185" s="42" t="s">
        <v>1533</v>
      </c>
      <c r="D1185" s="32" t="s">
        <v>21</v>
      </c>
      <c r="E1185" s="33" t="s">
        <v>32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32</v>
      </c>
      <c r="M1185" s="39" t="str">
        <f>IFERROR(VLOOKUP(L1185,Tab_Code_Magasin[],2,0),"")</f>
        <v>CE LA MARSA ERRIADH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1451</v>
      </c>
      <c r="T1185" s="40" t="str">
        <f t="shared" si="70"/>
        <v>32_A2_2020</v>
      </c>
      <c r="U1185" s="40"/>
      <c r="V1185" s="40"/>
      <c r="W1185" s="67" t="s">
        <v>1623</v>
      </c>
      <c r="X1185" s="57" t="s">
        <v>167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317</v>
      </c>
      <c r="B1186" s="54" t="s">
        <v>317</v>
      </c>
      <c r="C1186" s="51" t="s">
        <v>1609</v>
      </c>
      <c r="D1186" s="32" t="s">
        <v>21</v>
      </c>
      <c r="E1186" s="33" t="s">
        <v>32</v>
      </c>
      <c r="F1186" s="22"/>
      <c r="G1186" s="34"/>
      <c r="H1186" s="35"/>
      <c r="I1186" s="36"/>
      <c r="J1186" s="36"/>
      <c r="K1186" s="37"/>
      <c r="L1186" s="38">
        <f>DONNEE!$A$4</f>
        <v>32</v>
      </c>
      <c r="M1186" s="39" t="str">
        <f>IFERROR(VLOOKUP(L1186,Tab_Code_Magasin[],2,0),"")</f>
        <v>CE LA MARSA ERRIADH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1451</v>
      </c>
      <c r="T1186" s="40" t="str">
        <f t="shared" si="70"/>
        <v>32_A2_2020</v>
      </c>
      <c r="U1186" s="40"/>
      <c r="V1186" s="40"/>
      <c r="W1186" s="67" t="s">
        <v>1624</v>
      </c>
      <c r="X1186" s="57" t="s">
        <v>167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1625</v>
      </c>
      <c r="B1187" s="54" t="s">
        <v>1625</v>
      </c>
      <c r="C1187" s="31" t="s">
        <v>1626</v>
      </c>
      <c r="D1187" s="32" t="s">
        <v>21</v>
      </c>
      <c r="E1187" s="33" t="s">
        <v>32</v>
      </c>
      <c r="F1187" s="62"/>
      <c r="G1187" s="34"/>
      <c r="H1187" s="35"/>
      <c r="I1187" s="36"/>
      <c r="J1187" s="36"/>
      <c r="K1187" s="37"/>
      <c r="L1187" s="38">
        <f>DONNEE!$A$4</f>
        <v>32</v>
      </c>
      <c r="M1187" s="39" t="str">
        <f>IFERROR(VLOOKUP(L1187,Tab_Code_Magasin[],2,0),"")</f>
        <v>CE LA MARSA ERRIADH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1451</v>
      </c>
      <c r="T1187" s="40" t="str">
        <f t="shared" si="70"/>
        <v>32_A2_2020</v>
      </c>
      <c r="U1187" s="40" t="s">
        <v>1612</v>
      </c>
      <c r="V1187" s="40" t="s">
        <v>1627</v>
      </c>
      <c r="W1187" s="67" t="s">
        <v>1628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1625</v>
      </c>
      <c r="B1188" s="54" t="s">
        <v>1625</v>
      </c>
      <c r="C1188" s="51" t="s">
        <v>1504</v>
      </c>
      <c r="D1188" s="32" t="s">
        <v>21</v>
      </c>
      <c r="E1188" s="33" t="s">
        <v>32</v>
      </c>
      <c r="F1188" s="62"/>
      <c r="G1188" s="34"/>
      <c r="H1188" s="35"/>
      <c r="I1188" s="36"/>
      <c r="J1188" s="36"/>
      <c r="K1188" s="37"/>
      <c r="L1188" s="38">
        <f>DONNEE!$A$4</f>
        <v>32</v>
      </c>
      <c r="M1188" s="39" t="str">
        <f>IFERROR(VLOOKUP(L1188,Tab_Code_Magasin[],2,0),"")</f>
        <v>CE LA MARSA ERRIADH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1451</v>
      </c>
      <c r="T1188" s="40" t="str">
        <f t="shared" si="70"/>
        <v>32_A2_2020</v>
      </c>
      <c r="U1188" s="40" t="s">
        <v>1613</v>
      </c>
      <c r="V1188" s="40" t="s">
        <v>1629</v>
      </c>
      <c r="W1188" s="67" t="s">
        <v>1630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1625</v>
      </c>
      <c r="B1189" s="54" t="s">
        <v>1625</v>
      </c>
      <c r="C1189" s="51" t="s">
        <v>1501</v>
      </c>
      <c r="D1189" s="32" t="s">
        <v>21</v>
      </c>
      <c r="E1189" s="33" t="s">
        <v>32</v>
      </c>
      <c r="F1189" s="62"/>
      <c r="G1189" s="34"/>
      <c r="H1189" s="35"/>
      <c r="I1189" s="36"/>
      <c r="J1189" s="36"/>
      <c r="K1189" s="37"/>
      <c r="L1189" s="38">
        <f>DONNEE!$A$4</f>
        <v>32</v>
      </c>
      <c r="M1189" s="39" t="str">
        <f>IFERROR(VLOOKUP(L1189,Tab_Code_Magasin[],2,0),"")</f>
        <v>CE LA MARSA ERRIADH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1451</v>
      </c>
      <c r="T1189" s="40" t="str">
        <f t="shared" si="70"/>
        <v>32_A2_2020</v>
      </c>
      <c r="U1189" s="40" t="s">
        <v>1614</v>
      </c>
      <c r="V1189" s="40" t="s">
        <v>1631</v>
      </c>
      <c r="W1189" s="67" t="s">
        <v>1632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1625</v>
      </c>
      <c r="B1190" s="54" t="s">
        <v>1625</v>
      </c>
      <c r="C1190" s="51" t="s">
        <v>1633</v>
      </c>
      <c r="D1190" s="32" t="s">
        <v>21</v>
      </c>
      <c r="E1190" s="33" t="s">
        <v>32</v>
      </c>
      <c r="F1190" s="62"/>
      <c r="G1190" s="34"/>
      <c r="H1190" s="35"/>
      <c r="I1190" s="36"/>
      <c r="J1190" s="36"/>
      <c r="K1190" s="37"/>
      <c r="L1190" s="38">
        <f>DONNEE!$A$4</f>
        <v>32</v>
      </c>
      <c r="M1190" s="39" t="str">
        <f>IFERROR(VLOOKUP(L1190,Tab_Code_Magasin[],2,0),"")</f>
        <v>CE LA MARSA ERRIADH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1451</v>
      </c>
      <c r="T1190" s="40" t="str">
        <f t="shared" si="70"/>
        <v>32_A2_2020</v>
      </c>
      <c r="U1190" s="40" t="s">
        <v>1615</v>
      </c>
      <c r="V1190" s="40" t="s">
        <v>1634</v>
      </c>
      <c r="W1190" s="67" t="s">
        <v>1635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1625</v>
      </c>
      <c r="B1191" s="54" t="s">
        <v>1625</v>
      </c>
      <c r="C1191" s="51" t="s">
        <v>1636</v>
      </c>
      <c r="D1191" s="32" t="s">
        <v>21</v>
      </c>
      <c r="E1191" s="33" t="s">
        <v>32</v>
      </c>
      <c r="F1191" s="62"/>
      <c r="G1191" s="34"/>
      <c r="H1191" s="35"/>
      <c r="I1191" s="36"/>
      <c r="J1191" s="36"/>
      <c r="K1191" s="37"/>
      <c r="L1191" s="38">
        <f>DONNEE!$A$4</f>
        <v>32</v>
      </c>
      <c r="M1191" s="39" t="str">
        <f>IFERROR(VLOOKUP(L1191,Tab_Code_Magasin[],2,0),"")</f>
        <v>CE LA MARSA ERRIADH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1451</v>
      </c>
      <c r="T1191" s="40" t="str">
        <f t="shared" si="70"/>
        <v>32_A2_2020</v>
      </c>
      <c r="U1191" s="40" t="s">
        <v>1616</v>
      </c>
      <c r="V1191" s="40" t="s">
        <v>1637</v>
      </c>
      <c r="W1191" s="67" t="s">
        <v>1638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1625</v>
      </c>
      <c r="B1192" s="54" t="s">
        <v>1625</v>
      </c>
      <c r="C1192" s="42" t="s">
        <v>1639</v>
      </c>
      <c r="D1192" s="32" t="s">
        <v>21</v>
      </c>
      <c r="E1192" s="33" t="s">
        <v>32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32</v>
      </c>
      <c r="M1192" s="39" t="str">
        <f>IFERROR(VLOOKUP(L1192,Tab_Code_Magasin[],2,0),"")</f>
        <v>CE LA MARSA ERRIADH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1451</v>
      </c>
      <c r="T1192" s="40" t="str">
        <f t="shared" si="70"/>
        <v>32_A2_2020</v>
      </c>
      <c r="U1192" s="40" t="s">
        <v>1618</v>
      </c>
      <c r="V1192" s="40" t="s">
        <v>1640</v>
      </c>
      <c r="W1192" s="67" t="s">
        <v>1641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1625</v>
      </c>
      <c r="B1193" s="54" t="s">
        <v>1625</v>
      </c>
      <c r="C1193" s="56" t="s">
        <v>1642</v>
      </c>
      <c r="D1193" s="32" t="s">
        <v>21</v>
      </c>
      <c r="E1193" s="33" t="s">
        <v>32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32</v>
      </c>
      <c r="M1193" s="39" t="str">
        <f>IFERROR(VLOOKUP(L1193,Tab_Code_Magasin[],2,0),"")</f>
        <v>CE LA MARSA ERRIADH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1451</v>
      </c>
      <c r="T1193" s="40" t="str">
        <f t="shared" si="70"/>
        <v>32_A2_2020</v>
      </c>
      <c r="U1193" s="40" t="s">
        <v>1619</v>
      </c>
      <c r="V1193" s="40" t="s">
        <v>1643</v>
      </c>
      <c r="W1193" s="67" t="s">
        <v>1644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1625</v>
      </c>
      <c r="B1194" s="54" t="s">
        <v>1625</v>
      </c>
      <c r="C1194" s="51" t="s">
        <v>1645</v>
      </c>
      <c r="D1194" s="32" t="s">
        <v>21</v>
      </c>
      <c r="E1194" s="33" t="s">
        <v>32</v>
      </c>
      <c r="F1194" s="22"/>
      <c r="G1194" s="34"/>
      <c r="H1194" s="35"/>
      <c r="I1194" s="36"/>
      <c r="J1194" s="36"/>
      <c r="K1194" s="37"/>
      <c r="L1194" s="38">
        <f>DONNEE!$A$4</f>
        <v>32</v>
      </c>
      <c r="M1194" s="39" t="str">
        <f>IFERROR(VLOOKUP(L1194,Tab_Code_Magasin[],2,0),"")</f>
        <v>CE LA MARSA ERRIADH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1451</v>
      </c>
      <c r="T1194" s="40" t="str">
        <f t="shared" si="70"/>
        <v>32_A2_2020</v>
      </c>
      <c r="U1194" s="40" t="s">
        <v>1620</v>
      </c>
      <c r="V1194" s="40" t="s">
        <v>1646</v>
      </c>
      <c r="W1194" s="67" t="s">
        <v>1647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1625</v>
      </c>
      <c r="B1195" s="54" t="s">
        <v>1625</v>
      </c>
      <c r="C1195" s="51" t="s">
        <v>1648</v>
      </c>
      <c r="D1195" s="32" t="s">
        <v>21</v>
      </c>
      <c r="E1195" s="33" t="s">
        <v>32</v>
      </c>
      <c r="F1195" s="22"/>
      <c r="G1195" s="34"/>
      <c r="H1195" s="35"/>
      <c r="I1195" s="36"/>
      <c r="J1195" s="36"/>
      <c r="K1195" s="37"/>
      <c r="L1195" s="38">
        <f>DONNEE!$A$4</f>
        <v>32</v>
      </c>
      <c r="M1195" s="39" t="str">
        <f>IFERROR(VLOOKUP(L1195,Tab_Code_Magasin[],2,0),"")</f>
        <v>CE LA MARSA ERRIADH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1451</v>
      </c>
      <c r="T1195" s="40" t="str">
        <f t="shared" si="70"/>
        <v>32_A2_2020</v>
      </c>
      <c r="U1195" s="40" t="s">
        <v>1621</v>
      </c>
      <c r="V1195" s="40" t="s">
        <v>1649</v>
      </c>
      <c r="W1195" s="67" t="s">
        <v>1650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1625</v>
      </c>
      <c r="B1196" s="54" t="s">
        <v>1625</v>
      </c>
      <c r="C1196" s="51" t="s">
        <v>1651</v>
      </c>
      <c r="D1196" s="32" t="s">
        <v>21</v>
      </c>
      <c r="E1196" s="33" t="s">
        <v>32</v>
      </c>
      <c r="F1196" s="22"/>
      <c r="G1196" s="34"/>
      <c r="H1196" s="35"/>
      <c r="I1196" s="36"/>
      <c r="J1196" s="36"/>
      <c r="K1196" s="37"/>
      <c r="L1196" s="38">
        <f>DONNEE!$A$4</f>
        <v>32</v>
      </c>
      <c r="M1196" s="39" t="str">
        <f>IFERROR(VLOOKUP(L1196,Tab_Code_Magasin[],2,0),"")</f>
        <v>CE LA MARSA ERRIADH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1451</v>
      </c>
      <c r="T1196" s="40" t="str">
        <f t="shared" si="70"/>
        <v>32_A2_2020</v>
      </c>
      <c r="U1196" s="40" t="s">
        <v>1622</v>
      </c>
      <c r="V1196" s="40" t="s">
        <v>1652</v>
      </c>
      <c r="W1196" s="67" t="s">
        <v>1653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1625</v>
      </c>
      <c r="B1197" s="54" t="s">
        <v>1625</v>
      </c>
      <c r="C1197" s="51" t="s">
        <v>1654</v>
      </c>
      <c r="D1197" s="32" t="s">
        <v>21</v>
      </c>
      <c r="E1197" s="33" t="s">
        <v>32</v>
      </c>
      <c r="F1197" s="22"/>
      <c r="G1197" s="34"/>
      <c r="H1197" s="35"/>
      <c r="I1197" s="36"/>
      <c r="J1197" s="36"/>
      <c r="K1197" s="37"/>
      <c r="L1197" s="38">
        <f>DONNEE!$A$4</f>
        <v>32</v>
      </c>
      <c r="M1197" s="39" t="str">
        <f>IFERROR(VLOOKUP(L1197,Tab_Code_Magasin[],2,0),"")</f>
        <v>CE LA MARSA ERRIADH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1451</v>
      </c>
      <c r="T1197" s="40" t="str">
        <f t="shared" si="70"/>
        <v>32_A2_2020</v>
      </c>
      <c r="U1197" s="40" t="s">
        <v>1623</v>
      </c>
      <c r="V1197" s="40" t="s">
        <v>1655</v>
      </c>
      <c r="W1197" s="67" t="s">
        <v>1656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1625</v>
      </c>
      <c r="B1198" s="54" t="s">
        <v>1625</v>
      </c>
      <c r="C1198" s="42" t="s">
        <v>1657</v>
      </c>
      <c r="D1198" s="32" t="s">
        <v>21</v>
      </c>
      <c r="E1198" s="33" t="s">
        <v>32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32</v>
      </c>
      <c r="M1198" s="39" t="str">
        <f>IFERROR(VLOOKUP(L1198,Tab_Code_Magasin[],2,0),"")</f>
        <v>CE LA MARSA ERRIADH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1451</v>
      </c>
      <c r="T1198" s="40" t="str">
        <f t="shared" si="70"/>
        <v>32_A2_2020</v>
      </c>
      <c r="U1198" s="40" t="s">
        <v>1624</v>
      </c>
      <c r="V1198" s="40" t="s">
        <v>1658</v>
      </c>
      <c r="W1198" s="67" t="s">
        <v>1659</v>
      </c>
      <c r="X1198" s="57" t="s">
        <v>171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1625</v>
      </c>
      <c r="B1199" s="54" t="s">
        <v>1625</v>
      </c>
      <c r="C1199" s="42" t="s">
        <v>1533</v>
      </c>
      <c r="D1199" s="32" t="s">
        <v>21</v>
      </c>
      <c r="E1199" s="33" t="s">
        <v>32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32</v>
      </c>
      <c r="M1199" s="39" t="str">
        <f>IFERROR(VLOOKUP(L1199,Tab_Code_Magasin[],2,0),"")</f>
        <v>CE LA MARSA ERRIADH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1451</v>
      </c>
      <c r="T1199" s="40" t="str">
        <f t="shared" si="70"/>
        <v>32_A2_2020</v>
      </c>
      <c r="U1199" s="40" t="s">
        <v>1660</v>
      </c>
      <c r="V1199" s="40" t="s">
        <v>1661</v>
      </c>
      <c r="W1199" s="67" t="s">
        <v>1662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1625</v>
      </c>
      <c r="B1200" s="54" t="s">
        <v>1625</v>
      </c>
      <c r="C1200" s="31" t="s">
        <v>1521</v>
      </c>
      <c r="D1200" s="32" t="s">
        <v>21</v>
      </c>
      <c r="E1200" s="33" t="s">
        <v>32</v>
      </c>
      <c r="F1200" s="22"/>
      <c r="G1200" s="34"/>
      <c r="H1200" s="35"/>
      <c r="I1200" s="36"/>
      <c r="J1200" s="36"/>
      <c r="K1200" s="37"/>
      <c r="L1200" s="38">
        <f>DONNEE!$A$4</f>
        <v>32</v>
      </c>
      <c r="M1200" s="39" t="str">
        <f>IFERROR(VLOOKUP(L1200,Tab_Code_Magasin[],2,0),"")</f>
        <v>CE LA MARSA ERRIADH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1451</v>
      </c>
      <c r="T1200" s="40" t="str">
        <f t="shared" si="70"/>
        <v>32_A2_2020</v>
      </c>
      <c r="U1200" s="40" t="s">
        <v>1628</v>
      </c>
      <c r="V1200" s="40" t="s">
        <v>1663</v>
      </c>
      <c r="W1200" s="67" t="s">
        <v>1664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1665</v>
      </c>
      <c r="B1201" s="54" t="s">
        <v>1665</v>
      </c>
      <c r="C1201" s="31" t="s">
        <v>1666</v>
      </c>
      <c r="D1201" s="32" t="s">
        <v>21</v>
      </c>
      <c r="E1201" s="33" t="s">
        <v>32</v>
      </c>
      <c r="F1201" s="62"/>
      <c r="G1201" s="34"/>
      <c r="H1201" s="35"/>
      <c r="I1201" s="36"/>
      <c r="J1201" s="36"/>
      <c r="K1201" s="37"/>
      <c r="L1201" s="38">
        <f>DONNEE!$A$4</f>
        <v>32</v>
      </c>
      <c r="M1201" s="39" t="str">
        <f>IFERROR(VLOOKUP(L1201,Tab_Code_Magasin[],2,0),"")</f>
        <v>CE LA MARSA ERRIADH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1451</v>
      </c>
      <c r="T1201" s="40" t="str">
        <f t="shared" si="70"/>
        <v>32_A2_2020</v>
      </c>
      <c r="U1201" s="40" t="s">
        <v>1644</v>
      </c>
      <c r="V1201" s="40" t="s">
        <v>1667</v>
      </c>
      <c r="W1201" s="67" t="s">
        <v>1668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1665</v>
      </c>
      <c r="B1202" s="54" t="s">
        <v>1665</v>
      </c>
      <c r="C1202" s="51" t="s">
        <v>1669</v>
      </c>
      <c r="D1202" s="32" t="s">
        <v>21</v>
      </c>
      <c r="E1202" s="33" t="s">
        <v>32</v>
      </c>
      <c r="F1202" s="62"/>
      <c r="G1202" s="34"/>
      <c r="H1202" s="35"/>
      <c r="I1202" s="36"/>
      <c r="J1202" s="36"/>
      <c r="K1202" s="37"/>
      <c r="L1202" s="38">
        <f>DONNEE!$A$4</f>
        <v>32</v>
      </c>
      <c r="M1202" s="39" t="str">
        <f>IFERROR(VLOOKUP(L1202,Tab_Code_Magasin[],2,0),"")</f>
        <v>CE LA MARSA ERRIADH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1451</v>
      </c>
      <c r="T1202" s="40" t="str">
        <f t="shared" si="70"/>
        <v>32_A2_2020</v>
      </c>
      <c r="U1202" s="40" t="s">
        <v>1647</v>
      </c>
      <c r="V1202" s="40" t="s">
        <v>1670</v>
      </c>
      <c r="W1202" s="67" t="s">
        <v>1671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1665</v>
      </c>
      <c r="B1203" s="54" t="s">
        <v>1665</v>
      </c>
      <c r="C1203" s="51" t="s">
        <v>1672</v>
      </c>
      <c r="D1203" s="32" t="s">
        <v>21</v>
      </c>
      <c r="E1203" s="33" t="s">
        <v>32</v>
      </c>
      <c r="F1203" s="62"/>
      <c r="G1203" s="34"/>
      <c r="H1203" s="35"/>
      <c r="I1203" s="36"/>
      <c r="J1203" s="36"/>
      <c r="K1203" s="37"/>
      <c r="L1203" s="38">
        <f>DONNEE!$A$4</f>
        <v>32</v>
      </c>
      <c r="M1203" s="39" t="str">
        <f>IFERROR(VLOOKUP(L1203,Tab_Code_Magasin[],2,0),"")</f>
        <v>CE LA MARSA ERRIADH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1451</v>
      </c>
      <c r="T1203" s="40" t="str">
        <f t="shared" si="70"/>
        <v>32_A2_2020</v>
      </c>
      <c r="U1203" s="40" t="s">
        <v>1650</v>
      </c>
      <c r="V1203" s="40" t="s">
        <v>1673</v>
      </c>
      <c r="W1203" s="67" t="s">
        <v>1674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1665</v>
      </c>
      <c r="B1204" s="54" t="s">
        <v>1665</v>
      </c>
      <c r="C1204" s="51" t="s">
        <v>1675</v>
      </c>
      <c r="D1204" s="32" t="s">
        <v>21</v>
      </c>
      <c r="E1204" s="33" t="s">
        <v>32</v>
      </c>
      <c r="F1204" s="62"/>
      <c r="G1204" s="34"/>
      <c r="H1204" s="35"/>
      <c r="I1204" s="36"/>
      <c r="J1204" s="36"/>
      <c r="K1204" s="37"/>
      <c r="L1204" s="38">
        <f>DONNEE!$A$4</f>
        <v>32</v>
      </c>
      <c r="M1204" s="39" t="str">
        <f>IFERROR(VLOOKUP(L1204,Tab_Code_Magasin[],2,0),"")</f>
        <v>CE LA MARSA ERRIADH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1451</v>
      </c>
      <c r="T1204" s="40" t="str">
        <f t="shared" si="70"/>
        <v>32_A2_2020</v>
      </c>
      <c r="U1204" s="40" t="s">
        <v>1653</v>
      </c>
      <c r="V1204" s="40" t="s">
        <v>1676</v>
      </c>
      <c r="W1204" s="67" t="s">
        <v>1677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1665</v>
      </c>
      <c r="B1205" s="54" t="s">
        <v>1665</v>
      </c>
      <c r="C1205" s="51" t="s">
        <v>1636</v>
      </c>
      <c r="D1205" s="32" t="s">
        <v>21</v>
      </c>
      <c r="E1205" s="33" t="s">
        <v>32</v>
      </c>
      <c r="F1205" s="62"/>
      <c r="G1205" s="34"/>
      <c r="H1205" s="35"/>
      <c r="I1205" s="36"/>
      <c r="J1205" s="36"/>
      <c r="K1205" s="37"/>
      <c r="L1205" s="38">
        <f>DONNEE!$A$4</f>
        <v>32</v>
      </c>
      <c r="M1205" s="39" t="str">
        <f>IFERROR(VLOOKUP(L1205,Tab_Code_Magasin[],2,0),"")</f>
        <v>CE LA MARSA ERRIADH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1451</v>
      </c>
      <c r="T1205" s="40" t="str">
        <f t="shared" si="70"/>
        <v>32_A2_2020</v>
      </c>
      <c r="U1205" s="40" t="s">
        <v>1656</v>
      </c>
      <c r="V1205" s="40" t="s">
        <v>1678</v>
      </c>
      <c r="W1205" s="67" t="s">
        <v>1679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1665</v>
      </c>
      <c r="B1206" s="54" t="s">
        <v>1665</v>
      </c>
      <c r="C1206" s="42" t="s">
        <v>1639</v>
      </c>
      <c r="D1206" s="32" t="s">
        <v>21</v>
      </c>
      <c r="E1206" s="33" t="s">
        <v>32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32</v>
      </c>
      <c r="M1206" s="39" t="str">
        <f>IFERROR(VLOOKUP(L1206,Tab_Code_Magasin[],2,0),"")</f>
        <v>CE LA MARSA ERRIADH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1451</v>
      </c>
      <c r="T1206" s="40" t="str">
        <f t="shared" si="70"/>
        <v>32_A2_2020</v>
      </c>
      <c r="U1206" s="40" t="s">
        <v>1659</v>
      </c>
      <c r="V1206" s="40" t="s">
        <v>1680</v>
      </c>
      <c r="W1206" s="67" t="s">
        <v>1681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1665</v>
      </c>
      <c r="B1207" s="54" t="s">
        <v>1665</v>
      </c>
      <c r="C1207" s="51" t="s">
        <v>1645</v>
      </c>
      <c r="D1207" s="32" t="s">
        <v>21</v>
      </c>
      <c r="E1207" s="33" t="s">
        <v>32</v>
      </c>
      <c r="F1207" s="22"/>
      <c r="G1207" s="34"/>
      <c r="H1207" s="35"/>
      <c r="I1207" s="36"/>
      <c r="J1207" s="36"/>
      <c r="K1207" s="37"/>
      <c r="L1207" s="38">
        <f>DONNEE!$A$4</f>
        <v>32</v>
      </c>
      <c r="M1207" s="39" t="str">
        <f>IFERROR(VLOOKUP(L1207,Tab_Code_Magasin[],2,0),"")</f>
        <v>CE LA MARSA ERRIADH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1451</v>
      </c>
      <c r="T1207" s="40" t="str">
        <f t="shared" si="70"/>
        <v>32_A2_2020</v>
      </c>
      <c r="U1207" s="40" t="s">
        <v>1662</v>
      </c>
      <c r="V1207" s="40" t="s">
        <v>1682</v>
      </c>
      <c r="W1207" s="67" t="s">
        <v>1683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1665</v>
      </c>
      <c r="B1208" s="54" t="s">
        <v>1665</v>
      </c>
      <c r="C1208" s="51" t="s">
        <v>1648</v>
      </c>
      <c r="D1208" s="32" t="s">
        <v>21</v>
      </c>
      <c r="E1208" s="33" t="s">
        <v>32</v>
      </c>
      <c r="F1208" s="22"/>
      <c r="G1208" s="34"/>
      <c r="H1208" s="35"/>
      <c r="I1208" s="36"/>
      <c r="J1208" s="36"/>
      <c r="K1208" s="37"/>
      <c r="L1208" s="38">
        <f>DONNEE!$A$4</f>
        <v>32</v>
      </c>
      <c r="M1208" s="39" t="str">
        <f>IFERROR(VLOOKUP(L1208,Tab_Code_Magasin[],2,0),"")</f>
        <v>CE LA MARSA ERRIADH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1451</v>
      </c>
      <c r="T1208" s="40" t="str">
        <f t="shared" si="70"/>
        <v>32_A2_2020</v>
      </c>
      <c r="U1208" s="40" t="s">
        <v>1664</v>
      </c>
      <c r="V1208" s="40" t="s">
        <v>1684</v>
      </c>
      <c r="W1208" s="67" t="s">
        <v>1685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1665</v>
      </c>
      <c r="B1209" s="54" t="s">
        <v>1665</v>
      </c>
      <c r="C1209" s="42" t="s">
        <v>1686</v>
      </c>
      <c r="D1209" s="32" t="s">
        <v>21</v>
      </c>
      <c r="E1209" s="33" t="s">
        <v>32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32</v>
      </c>
      <c r="M1209" s="39" t="str">
        <f>IFERROR(VLOOKUP(L1209,Tab_Code_Magasin[],2,0),"")</f>
        <v>CE LA MARSA ERRIADH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1451</v>
      </c>
      <c r="T1209" s="40" t="str">
        <f t="shared" si="70"/>
        <v>32_A2_2020</v>
      </c>
      <c r="U1209" s="40" t="s">
        <v>1687</v>
      </c>
      <c r="V1209" s="40" t="s">
        <v>1688</v>
      </c>
      <c r="W1209" s="67" t="s">
        <v>1689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1665</v>
      </c>
      <c r="B1210" s="54" t="s">
        <v>1665</v>
      </c>
      <c r="C1210" s="42" t="s">
        <v>1690</v>
      </c>
      <c r="D1210" s="32" t="s">
        <v>21</v>
      </c>
      <c r="E1210" s="33" t="s">
        <v>32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32</v>
      </c>
      <c r="M1210" s="39" t="str">
        <f>IFERROR(VLOOKUP(L1210,Tab_Code_Magasin[],2,0),"")</f>
        <v>CE LA MARSA ERRIADH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1451</v>
      </c>
      <c r="T1210" s="40" t="str">
        <f t="shared" si="70"/>
        <v>32_A2_2020</v>
      </c>
      <c r="U1210" s="40" t="s">
        <v>1691</v>
      </c>
      <c r="V1210" s="40" t="s">
        <v>1692</v>
      </c>
      <c r="W1210" s="67" t="s">
        <v>1693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1665</v>
      </c>
      <c r="B1211" s="54" t="s">
        <v>1665</v>
      </c>
      <c r="C1211" s="31" t="s">
        <v>1521</v>
      </c>
      <c r="D1211" s="32" t="s">
        <v>21</v>
      </c>
      <c r="E1211" s="33" t="s">
        <v>32</v>
      </c>
      <c r="F1211" s="22"/>
      <c r="G1211" s="34"/>
      <c r="H1211" s="35"/>
      <c r="I1211" s="36"/>
      <c r="J1211" s="36"/>
      <c r="K1211" s="37"/>
      <c r="L1211" s="38">
        <f>DONNEE!$A$4</f>
        <v>32</v>
      </c>
      <c r="M1211" s="39" t="str">
        <f>IFERROR(VLOOKUP(L1211,Tab_Code_Magasin[],2,0),"")</f>
        <v>CE LA MARSA ERRIADH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1451</v>
      </c>
      <c r="T1211" s="40" t="str">
        <f t="shared" si="70"/>
        <v>32_A2_2020</v>
      </c>
      <c r="U1211" s="40" t="s">
        <v>1694</v>
      </c>
      <c r="V1211" s="40" t="s">
        <v>1695</v>
      </c>
      <c r="W1211" s="67" t="s">
        <v>1696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684</v>
      </c>
      <c r="B1212" s="54" t="s">
        <v>1697</v>
      </c>
      <c r="C1212" s="31" t="s">
        <v>1698</v>
      </c>
      <c r="D1212" s="32" t="s">
        <v>21</v>
      </c>
      <c r="E1212" s="33" t="s">
        <v>32</v>
      </c>
      <c r="F1212" s="22"/>
      <c r="G1212" s="34"/>
      <c r="H1212" s="35"/>
      <c r="I1212" s="36"/>
      <c r="J1212" s="36"/>
      <c r="K1212" s="37"/>
      <c r="L1212" s="38">
        <f>DONNEE!$A$4</f>
        <v>32</v>
      </c>
      <c r="M1212" s="39" t="str">
        <f>IFERROR(VLOOKUP(L1212,Tab_Code_Magasin[],2,0),"")</f>
        <v>CE LA MARSA ERRIADH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1451</v>
      </c>
      <c r="T1212" s="40" t="str">
        <f t="shared" si="70"/>
        <v>32_A2_2020</v>
      </c>
      <c r="U1212" s="40" t="s">
        <v>1674</v>
      </c>
      <c r="V1212" s="40" t="s">
        <v>1699</v>
      </c>
      <c r="W1212" s="67" t="s">
        <v>1700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684</v>
      </c>
      <c r="B1213" s="54" t="s">
        <v>1697</v>
      </c>
      <c r="C1213" s="31" t="s">
        <v>1504</v>
      </c>
      <c r="D1213" s="32" t="s">
        <v>21</v>
      </c>
      <c r="E1213" s="33" t="s">
        <v>32</v>
      </c>
      <c r="F1213" s="22"/>
      <c r="G1213" s="34"/>
      <c r="H1213" s="35"/>
      <c r="I1213" s="36"/>
      <c r="J1213" s="36"/>
      <c r="K1213" s="37"/>
      <c r="L1213" s="38">
        <f>DONNEE!$A$4</f>
        <v>32</v>
      </c>
      <c r="M1213" s="39" t="str">
        <f>IFERROR(VLOOKUP(L1213,Tab_Code_Magasin[],2,0),"")</f>
        <v>CE LA MARSA ERRIADH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1451</v>
      </c>
      <c r="T1213" s="40" t="str">
        <f t="shared" si="70"/>
        <v>32_A2_2020</v>
      </c>
      <c r="U1213" s="40" t="s">
        <v>1677</v>
      </c>
      <c r="V1213" s="40" t="s">
        <v>1701</v>
      </c>
      <c r="W1213" s="67" t="s">
        <v>1702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684</v>
      </c>
      <c r="B1214" s="54" t="s">
        <v>1697</v>
      </c>
      <c r="C1214" s="51" t="s">
        <v>1485</v>
      </c>
      <c r="D1214" s="32" t="s">
        <v>21</v>
      </c>
      <c r="E1214" s="33" t="s">
        <v>32</v>
      </c>
      <c r="F1214" s="62"/>
      <c r="G1214" s="34"/>
      <c r="H1214" s="35"/>
      <c r="I1214" s="36"/>
      <c r="J1214" s="36"/>
      <c r="K1214" s="37"/>
      <c r="L1214" s="38">
        <f>DONNEE!$A$4</f>
        <v>32</v>
      </c>
      <c r="M1214" s="39" t="str">
        <f>IFERROR(VLOOKUP(L1214,Tab_Code_Magasin[],2,0),"")</f>
        <v>CE LA MARSA ERRIADH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1451</v>
      </c>
      <c r="T1214" s="40" t="str">
        <f t="shared" si="70"/>
        <v>32_A2_2020</v>
      </c>
      <c r="U1214" s="40" t="s">
        <v>1679</v>
      </c>
      <c r="V1214" s="40" t="s">
        <v>1703</v>
      </c>
      <c r="W1214" s="67" t="s">
        <v>1704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684</v>
      </c>
      <c r="B1215" s="54" t="s">
        <v>1697</v>
      </c>
      <c r="C1215" s="51" t="s">
        <v>1509</v>
      </c>
      <c r="D1215" s="32" t="s">
        <v>21</v>
      </c>
      <c r="E1215" s="33" t="s">
        <v>32</v>
      </c>
      <c r="F1215" s="62"/>
      <c r="G1215" s="34"/>
      <c r="H1215" s="35"/>
      <c r="I1215" s="36"/>
      <c r="J1215" s="36"/>
      <c r="K1215" s="37"/>
      <c r="L1215" s="38">
        <f>DONNEE!$A$4</f>
        <v>32</v>
      </c>
      <c r="M1215" s="39" t="str">
        <f>IFERROR(VLOOKUP(L1215,Tab_Code_Magasin[],2,0),"")</f>
        <v>CE LA MARSA ERRIADH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1451</v>
      </c>
      <c r="T1215" s="40" t="str">
        <f t="shared" si="70"/>
        <v>32_A2_2020</v>
      </c>
      <c r="U1215" s="40" t="s">
        <v>1681</v>
      </c>
      <c r="V1215" s="40" t="s">
        <v>1705</v>
      </c>
      <c r="W1215" s="67" t="s">
        <v>1706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684</v>
      </c>
      <c r="B1216" s="54" t="s">
        <v>1697</v>
      </c>
      <c r="C1216" s="51" t="s">
        <v>1707</v>
      </c>
      <c r="D1216" s="32" t="s">
        <v>21</v>
      </c>
      <c r="E1216" s="33" t="s">
        <v>32</v>
      </c>
      <c r="F1216" s="62"/>
      <c r="G1216" s="34"/>
      <c r="H1216" s="35"/>
      <c r="I1216" s="36"/>
      <c r="J1216" s="36"/>
      <c r="K1216" s="37"/>
      <c r="L1216" s="38">
        <f>DONNEE!$A$4</f>
        <v>32</v>
      </c>
      <c r="M1216" s="39" t="str">
        <f>IFERROR(VLOOKUP(L1216,Tab_Code_Magasin[],2,0),"")</f>
        <v>CE LA MARSA ERRIADH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1451</v>
      </c>
      <c r="T1216" s="40" t="str">
        <f t="shared" si="70"/>
        <v>32_A2_2020</v>
      </c>
      <c r="U1216" s="40" t="s">
        <v>1683</v>
      </c>
      <c r="V1216" s="40" t="s">
        <v>1708</v>
      </c>
      <c r="W1216" s="67" t="s">
        <v>1709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684</v>
      </c>
      <c r="B1217" s="54" t="s">
        <v>1697</v>
      </c>
      <c r="C1217" s="56" t="s">
        <v>1710</v>
      </c>
      <c r="D1217" s="32" t="s">
        <v>21</v>
      </c>
      <c r="E1217" s="33" t="s">
        <v>32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32</v>
      </c>
      <c r="M1217" s="39" t="str">
        <f>IFERROR(VLOOKUP(L1217,Tab_Code_Magasin[],2,0),"")</f>
        <v>CE LA MARSA ERRIADH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1451</v>
      </c>
      <c r="T1217" s="40" t="str">
        <f t="shared" si="70"/>
        <v>32_A2_2020</v>
      </c>
      <c r="U1217" s="40" t="s">
        <v>1685</v>
      </c>
      <c r="V1217" s="40" t="s">
        <v>1711</v>
      </c>
      <c r="W1217" s="67" t="s">
        <v>1712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684</v>
      </c>
      <c r="B1218" s="54" t="s">
        <v>1697</v>
      </c>
      <c r="C1218" s="56" t="s">
        <v>1713</v>
      </c>
      <c r="D1218" s="32" t="s">
        <v>21</v>
      </c>
      <c r="E1218" s="33" t="s">
        <v>32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32</v>
      </c>
      <c r="M1218" s="39" t="str">
        <f>IFERROR(VLOOKUP(L1218,Tab_Code_Magasin[],2,0),"")</f>
        <v>CE LA MARSA ERRIADH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1451</v>
      </c>
      <c r="T1218" s="40" t="str">
        <f t="shared" si="70"/>
        <v>32_A2_2020</v>
      </c>
      <c r="U1218" s="40" t="s">
        <v>1689</v>
      </c>
      <c r="V1218" s="40" t="s">
        <v>1714</v>
      </c>
      <c r="W1218" s="67" t="s">
        <v>1715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684</v>
      </c>
      <c r="B1219" s="54" t="s">
        <v>1697</v>
      </c>
      <c r="C1219" s="51" t="s">
        <v>1716</v>
      </c>
      <c r="D1219" s="32" t="s">
        <v>21</v>
      </c>
      <c r="E1219" s="33" t="s">
        <v>32</v>
      </c>
      <c r="F1219" s="22"/>
      <c r="G1219" s="34"/>
      <c r="H1219" s="35"/>
      <c r="I1219" s="36"/>
      <c r="J1219" s="36"/>
      <c r="K1219" s="37"/>
      <c r="L1219" s="38">
        <f>DONNEE!$A$4</f>
        <v>32</v>
      </c>
      <c r="M1219" s="39" t="str">
        <f>IFERROR(VLOOKUP(L1219,Tab_Code_Magasin[],2,0),"")</f>
        <v>CE LA MARSA ERRIADH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1451</v>
      </c>
      <c r="T1219" s="40" t="str">
        <f t="shared" si="70"/>
        <v>32_A2_2020</v>
      </c>
      <c r="U1219" s="40" t="s">
        <v>1693</v>
      </c>
      <c r="V1219" s="40" t="s">
        <v>1717</v>
      </c>
      <c r="W1219" s="67" t="s">
        <v>1718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684</v>
      </c>
      <c r="B1220" s="54" t="s">
        <v>1697</v>
      </c>
      <c r="C1220" s="56" t="s">
        <v>1719</v>
      </c>
      <c r="D1220" s="32" t="s">
        <v>21</v>
      </c>
      <c r="E1220" s="33" t="s">
        <v>32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32</v>
      </c>
      <c r="M1220" s="39" t="str">
        <f>IFERROR(VLOOKUP(L1220,Tab_Code_Magasin[],2,0),"")</f>
        <v>CE LA MARSA ERRIADH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1451</v>
      </c>
      <c r="T1220" s="40" t="str">
        <f t="shared" si="70"/>
        <v>32_A2_2020</v>
      </c>
      <c r="U1220" s="40" t="s">
        <v>1696</v>
      </c>
      <c r="V1220" s="40" t="s">
        <v>1720</v>
      </c>
      <c r="W1220" s="67" t="s">
        <v>1721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684</v>
      </c>
      <c r="B1221" s="54" t="s">
        <v>1697</v>
      </c>
      <c r="C1221" s="42" t="s">
        <v>1690</v>
      </c>
      <c r="D1221" s="32" t="s">
        <v>21</v>
      </c>
      <c r="E1221" s="33" t="s">
        <v>32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32</v>
      </c>
      <c r="M1221" s="39" t="str">
        <f>IFERROR(VLOOKUP(L1221,Tab_Code_Magasin[],2,0),"")</f>
        <v>CE LA MARSA ERRIADH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1451</v>
      </c>
      <c r="T1221" s="40" t="str">
        <f t="shared" si="70"/>
        <v>32_A2_2020</v>
      </c>
      <c r="U1221" s="40" t="s">
        <v>1722</v>
      </c>
      <c r="V1221" s="40" t="s">
        <v>1723</v>
      </c>
      <c r="W1221" s="67" t="s">
        <v>1724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817</v>
      </c>
      <c r="B1222" s="54" t="s">
        <v>817</v>
      </c>
      <c r="C1222" s="51" t="s">
        <v>1725</v>
      </c>
      <c r="D1222" s="32" t="s">
        <v>21</v>
      </c>
      <c r="E1222" s="33" t="s">
        <v>32</v>
      </c>
      <c r="F1222" s="62"/>
      <c r="G1222" s="34"/>
      <c r="H1222" s="35"/>
      <c r="I1222" s="36"/>
      <c r="J1222" s="36"/>
      <c r="K1222" s="37"/>
      <c r="L1222" s="38">
        <f>DONNEE!$A$4</f>
        <v>32</v>
      </c>
      <c r="M1222" s="39" t="str">
        <f>IFERROR(VLOOKUP(L1222,Tab_Code_Magasin[],2,0),"")</f>
        <v>CE LA MARSA ERRIADH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1451</v>
      </c>
      <c r="T1222" s="40" t="str">
        <f t="shared" si="70"/>
        <v>32_A2_2020</v>
      </c>
      <c r="U1222" s="40" t="s">
        <v>1704</v>
      </c>
      <c r="V1222" s="40" t="s">
        <v>1726</v>
      </c>
      <c r="W1222" s="67" t="s">
        <v>1727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817</v>
      </c>
      <c r="B1223" s="54" t="s">
        <v>817</v>
      </c>
      <c r="C1223" s="31" t="s">
        <v>1728</v>
      </c>
      <c r="D1223" s="32" t="s">
        <v>21</v>
      </c>
      <c r="E1223" s="33" t="s">
        <v>32</v>
      </c>
      <c r="F1223" s="22"/>
      <c r="G1223" s="34"/>
      <c r="H1223" s="35"/>
      <c r="I1223" s="36"/>
      <c r="J1223" s="36"/>
      <c r="K1223" s="37"/>
      <c r="L1223" s="38">
        <f>DONNEE!$A$4</f>
        <v>32</v>
      </c>
      <c r="M1223" s="39" t="str">
        <f>IFERROR(VLOOKUP(L1223,Tab_Code_Magasin[],2,0),"")</f>
        <v>CE LA MARSA ERRIADH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1451</v>
      </c>
      <c r="T1223" s="40" t="str">
        <f t="shared" si="70"/>
        <v>32_A2_2020</v>
      </c>
      <c r="U1223" s="40" t="s">
        <v>1712</v>
      </c>
      <c r="V1223" s="40" t="s">
        <v>1729</v>
      </c>
      <c r="W1223" s="67" t="s">
        <v>1730</v>
      </c>
      <c r="X1223" s="57" t="s">
        <v>1731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817</v>
      </c>
      <c r="B1224" s="54" t="s">
        <v>817</v>
      </c>
      <c r="C1224" s="56" t="s">
        <v>1732</v>
      </c>
      <c r="D1224" s="32" t="s">
        <v>21</v>
      </c>
      <c r="E1224" s="33" t="s">
        <v>32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32</v>
      </c>
      <c r="M1224" s="39" t="str">
        <f>IFERROR(VLOOKUP(L1224,Tab_Code_Magasin[],2,0),"")</f>
        <v>CE LA MARSA ERRIADH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1451</v>
      </c>
      <c r="T1224" s="40" t="str">
        <f t="shared" si="70"/>
        <v>32_A2_2020</v>
      </c>
      <c r="U1224" s="40" t="s">
        <v>1706</v>
      </c>
      <c r="V1224" s="40" t="s">
        <v>1733</v>
      </c>
      <c r="W1224" s="67" t="s">
        <v>1734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817</v>
      </c>
      <c r="B1225" s="54" t="s">
        <v>817</v>
      </c>
      <c r="C1225" s="56" t="s">
        <v>1735</v>
      </c>
      <c r="D1225" s="32" t="s">
        <v>21</v>
      </c>
      <c r="E1225" s="33" t="s">
        <v>32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32</v>
      </c>
      <c r="M1225" s="39" t="str">
        <f>IFERROR(VLOOKUP(L1225,Tab_Code_Magasin[],2,0),"")</f>
        <v>CE LA MARSA ERRIADH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1451</v>
      </c>
      <c r="T1225" s="40" t="str">
        <f t="shared" si="70"/>
        <v>32_A2_2020</v>
      </c>
      <c r="U1225" s="40" t="s">
        <v>1724</v>
      </c>
      <c r="V1225" s="40" t="s">
        <v>1736</v>
      </c>
      <c r="W1225" s="67" t="s">
        <v>1737</v>
      </c>
      <c r="X1225" s="57" t="s">
        <v>1738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817</v>
      </c>
      <c r="B1226" s="54" t="s">
        <v>817</v>
      </c>
      <c r="C1226" s="51" t="s">
        <v>1739</v>
      </c>
      <c r="D1226" s="32" t="s">
        <v>21</v>
      </c>
      <c r="E1226" s="33" t="s">
        <v>32</v>
      </c>
      <c r="F1226" s="22"/>
      <c r="G1226" s="34"/>
      <c r="H1226" s="35"/>
      <c r="I1226" s="36"/>
      <c r="J1226" s="36"/>
      <c r="K1226" s="37"/>
      <c r="L1226" s="38">
        <f>DONNEE!$A$4</f>
        <v>32</v>
      </c>
      <c r="M1226" s="39" t="str">
        <f>IFERROR(VLOOKUP(L1226,Tab_Code_Magasin[],2,0),"")</f>
        <v>CE LA MARSA ERRIADH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1451</v>
      </c>
      <c r="T1226" s="40" t="str">
        <f t="shared" si="70"/>
        <v>32_A2_2020</v>
      </c>
      <c r="U1226" s="40" t="s">
        <v>1709</v>
      </c>
      <c r="V1226" s="40" t="s">
        <v>1740</v>
      </c>
      <c r="W1226" s="67" t="s">
        <v>1741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817</v>
      </c>
      <c r="B1227" s="54" t="s">
        <v>817</v>
      </c>
      <c r="C1227" s="51" t="s">
        <v>1742</v>
      </c>
      <c r="D1227" s="32" t="s">
        <v>21</v>
      </c>
      <c r="E1227" s="33" t="s">
        <v>32</v>
      </c>
      <c r="F1227" s="22"/>
      <c r="G1227" s="34"/>
      <c r="H1227" s="35"/>
      <c r="I1227" s="36"/>
      <c r="J1227" s="36"/>
      <c r="K1227" s="37"/>
      <c r="L1227" s="38">
        <f>DONNEE!$A$4</f>
        <v>32</v>
      </c>
      <c r="M1227" s="39" t="str">
        <f>IFERROR(VLOOKUP(L1227,Tab_Code_Magasin[],2,0),"")</f>
        <v>CE LA MARSA ERRIADH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1451</v>
      </c>
      <c r="T1227" s="40" t="str">
        <f t="shared" si="70"/>
        <v>32_A2_2020</v>
      </c>
      <c r="U1227" s="40" t="s">
        <v>1715</v>
      </c>
      <c r="V1227" s="40" t="s">
        <v>1743</v>
      </c>
      <c r="W1227" s="67" t="s">
        <v>1744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817</v>
      </c>
      <c r="B1228" s="54" t="s">
        <v>817</v>
      </c>
      <c r="C1228" s="51" t="s">
        <v>1745</v>
      </c>
      <c r="D1228" s="32" t="s">
        <v>21</v>
      </c>
      <c r="E1228" s="33" t="s">
        <v>32</v>
      </c>
      <c r="F1228" s="22"/>
      <c r="G1228" s="34"/>
      <c r="H1228" s="35"/>
      <c r="I1228" s="36"/>
      <c r="J1228" s="36"/>
      <c r="K1228" s="37"/>
      <c r="L1228" s="38">
        <f>DONNEE!$A$4</f>
        <v>32</v>
      </c>
      <c r="M1228" s="39" t="str">
        <f>IFERROR(VLOOKUP(L1228,Tab_Code_Magasin[],2,0),"")</f>
        <v>CE LA MARSA ERRIADH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1451</v>
      </c>
      <c r="T1228" s="40" t="str">
        <f t="shared" si="70"/>
        <v>32_A2_2020</v>
      </c>
      <c r="U1228" s="40" t="s">
        <v>1718</v>
      </c>
      <c r="V1228" s="40" t="s">
        <v>1746</v>
      </c>
      <c r="W1228" s="67" t="s">
        <v>1747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817</v>
      </c>
      <c r="B1229" s="54" t="s">
        <v>817</v>
      </c>
      <c r="C1229" s="51" t="s">
        <v>1748</v>
      </c>
      <c r="D1229" s="32" t="s">
        <v>21</v>
      </c>
      <c r="E1229" s="33" t="s">
        <v>32</v>
      </c>
      <c r="F1229" s="22"/>
      <c r="G1229" s="34"/>
      <c r="H1229" s="35"/>
      <c r="I1229" s="36"/>
      <c r="J1229" s="36"/>
      <c r="K1229" s="37"/>
      <c r="L1229" s="38">
        <f>DONNEE!$A$4</f>
        <v>32</v>
      </c>
      <c r="M1229" s="39" t="str">
        <f>IFERROR(VLOOKUP(L1229,Tab_Code_Magasin[],2,0),"")</f>
        <v>CE LA MARSA ERRIADH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1451</v>
      </c>
      <c r="T1229" s="40" t="str">
        <f t="shared" si="70"/>
        <v>32_A2_2020</v>
      </c>
      <c r="U1229" s="40" t="s">
        <v>1721</v>
      </c>
      <c r="V1229" s="40" t="s">
        <v>1749</v>
      </c>
      <c r="W1229" s="67" t="s">
        <v>1750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817</v>
      </c>
      <c r="B1230" s="54" t="s">
        <v>817</v>
      </c>
      <c r="C1230" s="56" t="s">
        <v>1751</v>
      </c>
      <c r="D1230" s="32" t="s">
        <v>21</v>
      </c>
      <c r="E1230" s="33" t="s">
        <v>32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32</v>
      </c>
      <c r="M1230" s="39" t="str">
        <f>IFERROR(VLOOKUP(L1230,Tab_Code_Magasin[],2,0),"")</f>
        <v>CE LA MARSA ERRIADH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1451</v>
      </c>
      <c r="T1230" s="40" t="str">
        <f t="shared" si="70"/>
        <v>32_A2_2020</v>
      </c>
      <c r="U1230" s="40" t="s">
        <v>1752</v>
      </c>
      <c r="V1230" s="40" t="s">
        <v>1753</v>
      </c>
      <c r="W1230" s="67" t="s">
        <v>1754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817</v>
      </c>
      <c r="B1231" s="54" t="s">
        <v>817</v>
      </c>
      <c r="C1231" s="51" t="s">
        <v>1755</v>
      </c>
      <c r="D1231" s="32" t="s">
        <v>21</v>
      </c>
      <c r="E1231" s="33" t="s">
        <v>32</v>
      </c>
      <c r="F1231" s="22"/>
      <c r="G1231" s="34"/>
      <c r="H1231" s="35"/>
      <c r="I1231" s="36"/>
      <c r="J1231" s="36"/>
      <c r="K1231" s="37"/>
      <c r="L1231" s="38">
        <f>DONNEE!$A$4</f>
        <v>32</v>
      </c>
      <c r="M1231" s="39" t="str">
        <f>IFERROR(VLOOKUP(L1231,Tab_Code_Magasin[],2,0),"")</f>
        <v>CE LA MARSA ERRIADH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1451</v>
      </c>
      <c r="T1231" s="40" t="str">
        <f t="shared" si="70"/>
        <v>32_A2_2020</v>
      </c>
      <c r="U1231" s="40" t="s">
        <v>1756</v>
      </c>
      <c r="V1231" s="40" t="s">
        <v>1757</v>
      </c>
      <c r="W1231" s="67" t="s">
        <v>1752</v>
      </c>
      <c r="X1231" s="57" t="s">
        <v>1758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817</v>
      </c>
      <c r="B1232" s="54" t="s">
        <v>817</v>
      </c>
      <c r="C1232" s="51" t="s">
        <v>1759</v>
      </c>
      <c r="D1232" s="32" t="s">
        <v>21</v>
      </c>
      <c r="E1232" s="33" t="s">
        <v>32</v>
      </c>
      <c r="F1232" s="22"/>
      <c r="G1232" s="34"/>
      <c r="H1232" s="35"/>
      <c r="I1232" s="36"/>
      <c r="J1232" s="36"/>
      <c r="K1232" s="37"/>
      <c r="L1232" s="38">
        <f>DONNEE!$A$4</f>
        <v>32</v>
      </c>
      <c r="M1232" s="39" t="str">
        <f>IFERROR(VLOOKUP(L1232,Tab_Code_Magasin[],2,0),"")</f>
        <v>CE LA MARSA ERRIADH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1451</v>
      </c>
      <c r="T1232" s="40" t="str">
        <f t="shared" ref="T1232:T1295" si="79">L1232&amp;"_"&amp;O1232&amp;"_"&amp;Q1232</f>
        <v>32_A2_2020</v>
      </c>
      <c r="U1232" s="40" t="s">
        <v>1760</v>
      </c>
      <c r="V1232" s="40" t="s">
        <v>1761</v>
      </c>
      <c r="W1232" s="67" t="s">
        <v>1762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817</v>
      </c>
      <c r="B1233" s="54" t="s">
        <v>817</v>
      </c>
      <c r="C1233" s="31" t="s">
        <v>1763</v>
      </c>
      <c r="D1233" s="32" t="s">
        <v>21</v>
      </c>
      <c r="E1233" s="33" t="s">
        <v>32</v>
      </c>
      <c r="F1233" s="22"/>
      <c r="G1233" s="34"/>
      <c r="H1233" s="35"/>
      <c r="I1233" s="36"/>
      <c r="J1233" s="36"/>
      <c r="K1233" s="37"/>
      <c r="L1233" s="38">
        <f>DONNEE!$A$4</f>
        <v>32</v>
      </c>
      <c r="M1233" s="39" t="str">
        <f>IFERROR(VLOOKUP(L1233,Tab_Code_Magasin[],2,0),"")</f>
        <v>CE LA MARSA ERRIADH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1451</v>
      </c>
      <c r="T1233" s="40" t="str">
        <f t="shared" si="79"/>
        <v>32_A2_2020</v>
      </c>
      <c r="U1233" s="40" t="s">
        <v>1764</v>
      </c>
      <c r="V1233" s="40" t="s">
        <v>1765</v>
      </c>
      <c r="W1233" s="67" t="s">
        <v>1766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817</v>
      </c>
      <c r="B1234" s="54" t="s">
        <v>817</v>
      </c>
      <c r="C1234" s="51" t="s">
        <v>1767</v>
      </c>
      <c r="D1234" s="32" t="s">
        <v>21</v>
      </c>
      <c r="E1234" s="33" t="s">
        <v>32</v>
      </c>
      <c r="F1234" s="22"/>
      <c r="G1234" s="34"/>
      <c r="H1234" s="35"/>
      <c r="I1234" s="36"/>
      <c r="J1234" s="36"/>
      <c r="K1234" s="37"/>
      <c r="L1234" s="38">
        <f>DONNEE!$A$4</f>
        <v>32</v>
      </c>
      <c r="M1234" s="39" t="str">
        <f>IFERROR(VLOOKUP(L1234,Tab_Code_Magasin[],2,0),"")</f>
        <v>CE LA MARSA ERRIADH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1451</v>
      </c>
      <c r="T1234" s="40" t="str">
        <f t="shared" si="79"/>
        <v>32_A2_2020</v>
      </c>
      <c r="U1234" s="40" t="s">
        <v>1768</v>
      </c>
      <c r="V1234" s="40" t="s">
        <v>1769</v>
      </c>
      <c r="W1234" s="67" t="s">
        <v>1770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1420</v>
      </c>
      <c r="B1235" s="54" t="s">
        <v>1420</v>
      </c>
      <c r="C1235" s="31" t="s">
        <v>1771</v>
      </c>
      <c r="D1235" s="32" t="s">
        <v>21</v>
      </c>
      <c r="E1235" s="33" t="s">
        <v>32</v>
      </c>
      <c r="F1235" s="22"/>
      <c r="G1235" s="34"/>
      <c r="H1235" s="35"/>
      <c r="I1235" s="36"/>
      <c r="J1235" s="36"/>
      <c r="K1235" s="37"/>
      <c r="L1235" s="38">
        <f>DONNEE!$A$4</f>
        <v>32</v>
      </c>
      <c r="M1235" s="39" t="str">
        <f>IFERROR(VLOOKUP(L1235,Tab_Code_Magasin[],2,0),"")</f>
        <v>CE LA MARSA ERRIADH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1451</v>
      </c>
      <c r="T1235" s="40" t="str">
        <f t="shared" si="79"/>
        <v>32_A2_2020</v>
      </c>
      <c r="U1235" s="40" t="s">
        <v>1730</v>
      </c>
      <c r="V1235" s="40" t="s">
        <v>1772</v>
      </c>
      <c r="W1235" s="67" t="s">
        <v>1773</v>
      </c>
      <c r="X1235" s="57" t="s">
        <v>1774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1420</v>
      </c>
      <c r="B1236" s="54" t="s">
        <v>1420</v>
      </c>
      <c r="C1236" s="51" t="s">
        <v>1775</v>
      </c>
      <c r="D1236" s="32" t="s">
        <v>21</v>
      </c>
      <c r="E1236" s="33" t="s">
        <v>32</v>
      </c>
      <c r="F1236" s="22"/>
      <c r="G1236" s="34"/>
      <c r="H1236" s="35"/>
      <c r="I1236" s="36"/>
      <c r="J1236" s="36"/>
      <c r="K1236" s="37"/>
      <c r="L1236" s="38">
        <f>DONNEE!$A$4</f>
        <v>32</v>
      </c>
      <c r="M1236" s="39" t="str">
        <f>IFERROR(VLOOKUP(L1236,Tab_Code_Magasin[],2,0),"")</f>
        <v>CE LA MARSA ERRIADH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1451</v>
      </c>
      <c r="T1236" s="40" t="str">
        <f t="shared" si="79"/>
        <v>32_A2_2020</v>
      </c>
      <c r="U1236" s="40" t="s">
        <v>1744</v>
      </c>
      <c r="V1236" s="40" t="s">
        <v>1776</v>
      </c>
      <c r="W1236" s="67" t="s">
        <v>1777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1420</v>
      </c>
      <c r="B1237" s="54" t="s">
        <v>1420</v>
      </c>
      <c r="C1237" s="56" t="s">
        <v>1778</v>
      </c>
      <c r="D1237" s="32" t="s">
        <v>21</v>
      </c>
      <c r="E1237" s="33" t="s">
        <v>32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32</v>
      </c>
      <c r="M1237" s="39" t="str">
        <f>IFERROR(VLOOKUP(L1237,Tab_Code_Magasin[],2,0),"")</f>
        <v>CE LA MARSA ERRIADH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1451</v>
      </c>
      <c r="T1237" s="40" t="str">
        <f t="shared" si="79"/>
        <v>32_A2_2020</v>
      </c>
      <c r="U1237" s="40" t="s">
        <v>1747</v>
      </c>
      <c r="V1237" s="40" t="s">
        <v>1779</v>
      </c>
      <c r="W1237" s="67" t="s">
        <v>1780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1420</v>
      </c>
      <c r="B1238" s="54" t="s">
        <v>1420</v>
      </c>
      <c r="C1238" s="56" t="s">
        <v>1781</v>
      </c>
      <c r="D1238" s="32" t="s">
        <v>21</v>
      </c>
      <c r="E1238" s="33" t="s">
        <v>32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32</v>
      </c>
      <c r="M1238" s="39" t="str">
        <f>IFERROR(VLOOKUP(L1238,Tab_Code_Magasin[],2,0),"")</f>
        <v>CE LA MARSA ERRIADH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1451</v>
      </c>
      <c r="T1238" s="40" t="str">
        <f t="shared" si="79"/>
        <v>32_A2_2020</v>
      </c>
      <c r="U1238" s="40" t="s">
        <v>1750</v>
      </c>
      <c r="V1238" s="40" t="s">
        <v>1782</v>
      </c>
      <c r="W1238" s="67" t="s">
        <v>1783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1420</v>
      </c>
      <c r="B1239" s="54" t="s">
        <v>1420</v>
      </c>
      <c r="C1239" s="56" t="s">
        <v>1784</v>
      </c>
      <c r="D1239" s="32" t="s">
        <v>21</v>
      </c>
      <c r="E1239" s="33" t="s">
        <v>32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32</v>
      </c>
      <c r="M1239" s="39" t="str">
        <f>IFERROR(VLOOKUP(L1239,Tab_Code_Magasin[],2,0),"")</f>
        <v>CE LA MARSA ERRIADH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1451</v>
      </c>
      <c r="T1239" s="40" t="str">
        <f t="shared" si="79"/>
        <v>32_A2_2020</v>
      </c>
      <c r="U1239" s="40" t="s">
        <v>1754</v>
      </c>
      <c r="V1239" s="40" t="s">
        <v>1785</v>
      </c>
      <c r="W1239" s="67" t="s">
        <v>1786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1420</v>
      </c>
      <c r="B1240" s="54" t="s">
        <v>1420</v>
      </c>
      <c r="C1240" s="51" t="s">
        <v>1787</v>
      </c>
      <c r="D1240" s="32" t="s">
        <v>21</v>
      </c>
      <c r="E1240" s="33" t="s">
        <v>32</v>
      </c>
      <c r="F1240" s="22"/>
      <c r="G1240" s="34"/>
      <c r="H1240" s="35"/>
      <c r="I1240" s="36"/>
      <c r="J1240" s="36"/>
      <c r="K1240" s="37"/>
      <c r="L1240" s="38">
        <f>DONNEE!$A$4</f>
        <v>32</v>
      </c>
      <c r="M1240" s="39" t="str">
        <f>IFERROR(VLOOKUP(L1240,Tab_Code_Magasin[],2,0),"")</f>
        <v>CE LA MARSA ERRIADH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1451</v>
      </c>
      <c r="T1240" s="40" t="str">
        <f t="shared" si="79"/>
        <v>32_A2_2020</v>
      </c>
      <c r="U1240" s="40" t="s">
        <v>1737</v>
      </c>
      <c r="V1240" s="40" t="s">
        <v>1788</v>
      </c>
      <c r="W1240" s="67" t="s">
        <v>1789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1420</v>
      </c>
      <c r="B1241" s="54" t="s">
        <v>1420</v>
      </c>
      <c r="C1241" s="31" t="s">
        <v>1790</v>
      </c>
      <c r="D1241" s="32" t="s">
        <v>21</v>
      </c>
      <c r="E1241" s="33" t="s">
        <v>32</v>
      </c>
      <c r="F1241" s="22"/>
      <c r="G1241" s="34"/>
      <c r="H1241" s="35"/>
      <c r="I1241" s="36"/>
      <c r="J1241" s="36"/>
      <c r="K1241" s="37"/>
      <c r="L1241" s="38">
        <f>DONNEE!$A$4</f>
        <v>32</v>
      </c>
      <c r="M1241" s="39" t="str">
        <f>IFERROR(VLOOKUP(L1241,Tab_Code_Magasin[],2,0),"")</f>
        <v>CE LA MARSA ERRIADH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1451</v>
      </c>
      <c r="T1241" s="40" t="str">
        <f t="shared" si="79"/>
        <v>32_A2_2020</v>
      </c>
      <c r="U1241" s="40" t="s">
        <v>1762</v>
      </c>
      <c r="V1241" s="40" t="s">
        <v>1791</v>
      </c>
      <c r="W1241" s="67" t="s">
        <v>1792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1420</v>
      </c>
      <c r="B1242" s="54" t="s">
        <v>1420</v>
      </c>
      <c r="C1242" s="31" t="s">
        <v>1793</v>
      </c>
      <c r="D1242" s="32" t="s">
        <v>21</v>
      </c>
      <c r="E1242" s="33" t="s">
        <v>32</v>
      </c>
      <c r="F1242" s="22"/>
      <c r="G1242" s="34"/>
      <c r="H1242" s="35"/>
      <c r="I1242" s="36"/>
      <c r="J1242" s="36"/>
      <c r="K1242" s="37"/>
      <c r="L1242" s="38">
        <f>DONNEE!$A$4</f>
        <v>32</v>
      </c>
      <c r="M1242" s="39" t="str">
        <f>IFERROR(VLOOKUP(L1242,Tab_Code_Magasin[],2,0),"")</f>
        <v>CE LA MARSA ERRIADH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1451</v>
      </c>
      <c r="T1242" s="40" t="str">
        <f t="shared" si="79"/>
        <v>32_A2_2020</v>
      </c>
      <c r="U1242" s="40" t="s">
        <v>1766</v>
      </c>
      <c r="V1242" s="40" t="s">
        <v>1794</v>
      </c>
      <c r="W1242" s="67" t="s">
        <v>1795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1796</v>
      </c>
      <c r="B1243" s="54" t="s">
        <v>1796</v>
      </c>
      <c r="C1243" s="56" t="s">
        <v>1797</v>
      </c>
      <c r="D1243" s="32" t="s">
        <v>21</v>
      </c>
      <c r="E1243" s="33" t="s">
        <v>32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32</v>
      </c>
      <c r="M1243" s="39" t="str">
        <f>IFERROR(VLOOKUP(L1243,Tab_Code_Magasin[],2,0),"")</f>
        <v>CE LA MARSA ERRIADH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1451</v>
      </c>
      <c r="T1243" s="40" t="str">
        <f t="shared" si="79"/>
        <v>32_A2_2020</v>
      </c>
      <c r="U1243" s="40" t="s">
        <v>1798</v>
      </c>
      <c r="V1243" s="40" t="s">
        <v>1799</v>
      </c>
      <c r="W1243" s="67" t="s">
        <v>1800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1796</v>
      </c>
      <c r="B1244" s="54" t="s">
        <v>1796</v>
      </c>
      <c r="C1244" s="51" t="s">
        <v>1801</v>
      </c>
      <c r="D1244" s="32" t="s">
        <v>21</v>
      </c>
      <c r="E1244" s="33" t="s">
        <v>32</v>
      </c>
      <c r="F1244" s="22"/>
      <c r="G1244" s="34"/>
      <c r="H1244" s="35"/>
      <c r="I1244" s="36"/>
      <c r="J1244" s="36"/>
      <c r="K1244" s="37"/>
      <c r="L1244" s="38">
        <f>DONNEE!$A$4</f>
        <v>32</v>
      </c>
      <c r="M1244" s="39" t="str">
        <f>IFERROR(VLOOKUP(L1244,Tab_Code_Magasin[],2,0),"")</f>
        <v>CE LA MARSA ERRIADH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1451</v>
      </c>
      <c r="T1244" s="40" t="str">
        <f t="shared" si="79"/>
        <v>32_A2_2020</v>
      </c>
      <c r="U1244" s="40" t="s">
        <v>1773</v>
      </c>
      <c r="V1244" s="40" t="s">
        <v>1802</v>
      </c>
      <c r="W1244" s="67" t="s">
        <v>1803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1796</v>
      </c>
      <c r="B1245" s="54" t="s">
        <v>1796</v>
      </c>
      <c r="C1245" s="31" t="s">
        <v>1804</v>
      </c>
      <c r="D1245" s="32" t="s">
        <v>21</v>
      </c>
      <c r="E1245" s="33" t="s">
        <v>32</v>
      </c>
      <c r="F1245" s="22"/>
      <c r="G1245" s="34"/>
      <c r="H1245" s="35"/>
      <c r="I1245" s="36"/>
      <c r="J1245" s="36"/>
      <c r="K1245" s="37"/>
      <c r="L1245" s="38">
        <f>DONNEE!$A$4</f>
        <v>32</v>
      </c>
      <c r="M1245" s="39" t="str">
        <f>IFERROR(VLOOKUP(L1245,Tab_Code_Magasin[],2,0),"")</f>
        <v>CE LA MARSA ERRIADH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1451</v>
      </c>
      <c r="T1245" s="40" t="str">
        <f t="shared" si="79"/>
        <v>32_A2_2020</v>
      </c>
      <c r="U1245" s="40" t="s">
        <v>1777</v>
      </c>
      <c r="V1245" s="40" t="s">
        <v>1805</v>
      </c>
      <c r="W1245" s="67" t="s">
        <v>1806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1796</v>
      </c>
      <c r="B1246" s="54" t="s">
        <v>1796</v>
      </c>
      <c r="C1246" s="51" t="s">
        <v>1807</v>
      </c>
      <c r="D1246" s="32" t="s">
        <v>21</v>
      </c>
      <c r="E1246" s="33" t="s">
        <v>32</v>
      </c>
      <c r="F1246" s="22"/>
      <c r="G1246" s="34"/>
      <c r="H1246" s="35"/>
      <c r="I1246" s="36"/>
      <c r="J1246" s="36"/>
      <c r="K1246" s="37"/>
      <c r="L1246" s="38">
        <f>DONNEE!$A$4</f>
        <v>32</v>
      </c>
      <c r="M1246" s="39" t="str">
        <f>IFERROR(VLOOKUP(L1246,Tab_Code_Magasin[],2,0),"")</f>
        <v>CE LA MARSA ERRIADH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1451</v>
      </c>
      <c r="T1246" s="40" t="str">
        <f t="shared" si="79"/>
        <v>32_A2_2020</v>
      </c>
      <c r="U1246" s="40" t="s">
        <v>1780</v>
      </c>
      <c r="V1246" s="40" t="s">
        <v>1808</v>
      </c>
      <c r="W1246" s="67" t="s">
        <v>1809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1810</v>
      </c>
      <c r="B1247" s="54" t="s">
        <v>1810</v>
      </c>
      <c r="C1247" s="51" t="s">
        <v>1811</v>
      </c>
      <c r="D1247" s="32" t="s">
        <v>21</v>
      </c>
      <c r="E1247" s="33" t="s">
        <v>32</v>
      </c>
      <c r="F1247" s="22"/>
      <c r="G1247" s="34"/>
      <c r="H1247" s="35"/>
      <c r="I1247" s="36"/>
      <c r="J1247" s="36"/>
      <c r="K1247" s="37"/>
      <c r="L1247" s="38">
        <f>DONNEE!$A$4</f>
        <v>32</v>
      </c>
      <c r="M1247" s="39" t="str">
        <f>IFERROR(VLOOKUP(L1247,Tab_Code_Magasin[],2,0),"")</f>
        <v>CE LA MARSA ERRIADH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1451</v>
      </c>
      <c r="T1247" s="40" t="str">
        <f t="shared" si="79"/>
        <v>32_A2_2020</v>
      </c>
      <c r="U1247" s="40" t="s">
        <v>1795</v>
      </c>
      <c r="V1247" s="40" t="s">
        <v>1812</v>
      </c>
      <c r="W1247" s="67" t="s">
        <v>1813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1810</v>
      </c>
      <c r="B1248" s="54" t="s">
        <v>1810</v>
      </c>
      <c r="C1248" s="51" t="s">
        <v>1814</v>
      </c>
      <c r="D1248" s="32" t="s">
        <v>21</v>
      </c>
      <c r="E1248" s="33" t="s">
        <v>32</v>
      </c>
      <c r="F1248" s="22"/>
      <c r="G1248" s="34"/>
      <c r="H1248" s="35"/>
      <c r="I1248" s="36"/>
      <c r="J1248" s="36"/>
      <c r="K1248" s="37"/>
      <c r="L1248" s="38">
        <f>DONNEE!$A$4</f>
        <v>32</v>
      </c>
      <c r="M1248" s="39" t="str">
        <f>IFERROR(VLOOKUP(L1248,Tab_Code_Magasin[],2,0),"")</f>
        <v>CE LA MARSA ERRIADH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1451</v>
      </c>
      <c r="T1248" s="40" t="str">
        <f t="shared" si="79"/>
        <v>32_A2_2020</v>
      </c>
      <c r="U1248" s="40" t="s">
        <v>1815</v>
      </c>
      <c r="V1248" s="40" t="s">
        <v>1816</v>
      </c>
      <c r="W1248" s="67" t="s">
        <v>1817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1810</v>
      </c>
      <c r="B1249" s="54" t="s">
        <v>1810</v>
      </c>
      <c r="C1249" s="31" t="s">
        <v>1818</v>
      </c>
      <c r="D1249" s="32" t="s">
        <v>21</v>
      </c>
      <c r="E1249" s="33" t="s">
        <v>32</v>
      </c>
      <c r="F1249" s="22"/>
      <c r="G1249" s="34"/>
      <c r="H1249" s="35"/>
      <c r="I1249" s="36"/>
      <c r="J1249" s="36"/>
      <c r="K1249" s="37"/>
      <c r="L1249" s="38">
        <f>DONNEE!$A$4</f>
        <v>32</v>
      </c>
      <c r="M1249" s="39" t="str">
        <f>IFERROR(VLOOKUP(L1249,Tab_Code_Magasin[],2,0),"")</f>
        <v>CE LA MARSA ERRIADH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1451</v>
      </c>
      <c r="T1249" s="40" t="str">
        <f t="shared" si="79"/>
        <v>32_A2_2020</v>
      </c>
      <c r="U1249" s="40" t="s">
        <v>1819</v>
      </c>
      <c r="V1249" s="40" t="s">
        <v>1820</v>
      </c>
      <c r="W1249" s="67" t="s">
        <v>1821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1810</v>
      </c>
      <c r="B1250" s="54" t="s">
        <v>1810</v>
      </c>
      <c r="C1250" s="51" t="s">
        <v>1822</v>
      </c>
      <c r="D1250" s="32" t="s">
        <v>21</v>
      </c>
      <c r="E1250" s="33" t="s">
        <v>32</v>
      </c>
      <c r="F1250" s="22"/>
      <c r="G1250" s="34"/>
      <c r="H1250" s="35"/>
      <c r="I1250" s="36"/>
      <c r="J1250" s="36"/>
      <c r="K1250" s="37"/>
      <c r="L1250" s="38">
        <f>DONNEE!$A$4</f>
        <v>32</v>
      </c>
      <c r="M1250" s="39" t="str">
        <f>IFERROR(VLOOKUP(L1250,Tab_Code_Magasin[],2,0),"")</f>
        <v>CE LA MARSA ERRIADH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1451</v>
      </c>
      <c r="T1250" s="40" t="str">
        <f t="shared" si="79"/>
        <v>32_A2_2020</v>
      </c>
      <c r="U1250" s="40" t="s">
        <v>1823</v>
      </c>
      <c r="V1250" s="40" t="s">
        <v>1824</v>
      </c>
      <c r="W1250" s="67" t="s">
        <v>1825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1826</v>
      </c>
      <c r="B1251" s="54" t="s">
        <v>1826</v>
      </c>
      <c r="C1251" s="31" t="s">
        <v>1827</v>
      </c>
      <c r="D1251" s="32" t="s">
        <v>21</v>
      </c>
      <c r="E1251" s="33" t="s">
        <v>32</v>
      </c>
      <c r="F1251" s="22"/>
      <c r="G1251" s="34"/>
      <c r="H1251" s="35"/>
      <c r="I1251" s="36"/>
      <c r="J1251" s="36"/>
      <c r="K1251" s="37"/>
      <c r="L1251" s="38">
        <f>DONNEE!$A$4</f>
        <v>32</v>
      </c>
      <c r="M1251" s="39" t="str">
        <f>IFERROR(VLOOKUP(L1251,Tab_Code_Magasin[],2,0),"")</f>
        <v>CE LA MARSA ERRIADH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1451</v>
      </c>
      <c r="T1251" s="40" t="str">
        <f t="shared" si="79"/>
        <v>32_A2_2020</v>
      </c>
      <c r="U1251" s="40" t="s">
        <v>1809</v>
      </c>
      <c r="V1251" s="40" t="s">
        <v>1828</v>
      </c>
      <c r="W1251" s="67" t="s">
        <v>1829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1826</v>
      </c>
      <c r="B1252" s="54" t="s">
        <v>1826</v>
      </c>
      <c r="C1252" s="31" t="s">
        <v>1830</v>
      </c>
      <c r="D1252" s="32" t="s">
        <v>21</v>
      </c>
      <c r="E1252" s="33" t="s">
        <v>32</v>
      </c>
      <c r="F1252" s="22"/>
      <c r="G1252" s="34"/>
      <c r="H1252" s="35"/>
      <c r="I1252" s="36"/>
      <c r="J1252" s="36"/>
      <c r="K1252" s="37"/>
      <c r="L1252" s="38">
        <f>DONNEE!$A$4</f>
        <v>32</v>
      </c>
      <c r="M1252" s="39" t="str">
        <f>IFERROR(VLOOKUP(L1252,Tab_Code_Magasin[],2,0),"")</f>
        <v>CE LA MARSA ERRIADH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1451</v>
      </c>
      <c r="T1252" s="40" t="str">
        <f t="shared" si="79"/>
        <v>32_A2_2020</v>
      </c>
      <c r="U1252" s="40" t="s">
        <v>1831</v>
      </c>
      <c r="V1252" s="40" t="s">
        <v>1832</v>
      </c>
      <c r="W1252" s="67" t="s">
        <v>1833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1826</v>
      </c>
      <c r="B1253" s="54" t="s">
        <v>1826</v>
      </c>
      <c r="C1253" s="51" t="s">
        <v>1834</v>
      </c>
      <c r="D1253" s="32" t="s">
        <v>21</v>
      </c>
      <c r="E1253" s="33" t="s">
        <v>32</v>
      </c>
      <c r="F1253" s="22"/>
      <c r="G1253" s="34"/>
      <c r="H1253" s="35"/>
      <c r="I1253" s="36"/>
      <c r="J1253" s="36"/>
      <c r="K1253" s="37"/>
      <c r="L1253" s="38">
        <f>DONNEE!$A$4</f>
        <v>32</v>
      </c>
      <c r="M1253" s="39" t="str">
        <f>IFERROR(VLOOKUP(L1253,Tab_Code_Magasin[],2,0),"")</f>
        <v>CE LA MARSA ERRIADH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1451</v>
      </c>
      <c r="T1253" s="40" t="str">
        <f t="shared" si="79"/>
        <v>32_A2_2020</v>
      </c>
      <c r="U1253" s="40" t="s">
        <v>1835</v>
      </c>
      <c r="V1253" s="40" t="s">
        <v>1836</v>
      </c>
      <c r="W1253" s="67" t="s">
        <v>1837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1826</v>
      </c>
      <c r="B1254" s="54" t="s">
        <v>1826</v>
      </c>
      <c r="C1254" s="51" t="s">
        <v>1838</v>
      </c>
      <c r="D1254" s="32" t="s">
        <v>21</v>
      </c>
      <c r="E1254" s="33" t="s">
        <v>32</v>
      </c>
      <c r="F1254" s="22"/>
      <c r="G1254" s="34"/>
      <c r="H1254" s="35"/>
      <c r="I1254" s="36"/>
      <c r="J1254" s="36"/>
      <c r="K1254" s="37"/>
      <c r="L1254" s="38">
        <f>DONNEE!$A$4</f>
        <v>32</v>
      </c>
      <c r="M1254" s="39" t="str">
        <f>IFERROR(VLOOKUP(L1254,Tab_Code_Magasin[],2,0),"")</f>
        <v>CE LA MARSA ERRIADH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1451</v>
      </c>
      <c r="T1254" s="40" t="str">
        <f t="shared" si="79"/>
        <v>32_A2_2020</v>
      </c>
      <c r="U1254" s="40" t="s">
        <v>1839</v>
      </c>
      <c r="V1254" s="40" t="s">
        <v>1840</v>
      </c>
      <c r="W1254" s="67" t="s">
        <v>1841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1826</v>
      </c>
      <c r="B1255" s="54" t="s">
        <v>1826</v>
      </c>
      <c r="C1255" s="51" t="s">
        <v>1842</v>
      </c>
      <c r="D1255" s="32" t="s">
        <v>21</v>
      </c>
      <c r="E1255" s="33" t="s">
        <v>32</v>
      </c>
      <c r="F1255" s="22"/>
      <c r="G1255" s="34"/>
      <c r="H1255" s="35"/>
      <c r="I1255" s="36"/>
      <c r="J1255" s="36"/>
      <c r="K1255" s="37"/>
      <c r="L1255" s="38">
        <f>DONNEE!$A$4</f>
        <v>32</v>
      </c>
      <c r="M1255" s="39" t="str">
        <f>IFERROR(VLOOKUP(L1255,Tab_Code_Magasin[],2,0),"")</f>
        <v>CE LA MARSA ERRIADH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1451</v>
      </c>
      <c r="T1255" s="40" t="str">
        <f t="shared" si="79"/>
        <v>32_A2_2020</v>
      </c>
      <c r="U1255" s="40" t="s">
        <v>1843</v>
      </c>
      <c r="V1255" s="40" t="s">
        <v>1844</v>
      </c>
      <c r="W1255" s="67" t="s">
        <v>1845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1359</v>
      </c>
      <c r="B1256" s="54" t="s">
        <v>1359</v>
      </c>
      <c r="C1256" s="31" t="s">
        <v>1846</v>
      </c>
      <c r="D1256" s="32" t="s">
        <v>21</v>
      </c>
      <c r="E1256" s="33" t="s">
        <v>32</v>
      </c>
      <c r="F1256" s="22"/>
      <c r="G1256" s="34"/>
      <c r="H1256" s="35"/>
      <c r="I1256" s="36"/>
      <c r="J1256" s="36"/>
      <c r="K1256" s="37"/>
      <c r="L1256" s="38">
        <f>DONNEE!$A$4</f>
        <v>32</v>
      </c>
      <c r="M1256" s="39" t="str">
        <f>IFERROR(VLOOKUP(L1256,Tab_Code_Magasin[],2,0),"")</f>
        <v>CE LA MARSA ERRIADH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1451</v>
      </c>
      <c r="T1256" s="40" t="str">
        <f t="shared" si="79"/>
        <v>32_A2_2020</v>
      </c>
      <c r="U1256" s="40" t="s">
        <v>1847</v>
      </c>
      <c r="V1256" s="40" t="s">
        <v>1848</v>
      </c>
      <c r="W1256" s="67" t="s">
        <v>1849</v>
      </c>
      <c r="X1256" s="57" t="s">
        <v>1850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1359</v>
      </c>
      <c r="B1257" s="54" t="s">
        <v>1359</v>
      </c>
      <c r="C1257" s="56" t="s">
        <v>1851</v>
      </c>
      <c r="D1257" s="32" t="s">
        <v>21</v>
      </c>
      <c r="E1257" s="33" t="s">
        <v>32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32</v>
      </c>
      <c r="M1257" s="39" t="str">
        <f>IFERROR(VLOOKUP(L1257,Tab_Code_Magasin[],2,0),"")</f>
        <v>CE LA MARSA ERRIADH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1451</v>
      </c>
      <c r="T1257" s="40" t="str">
        <f t="shared" si="79"/>
        <v>32_A2_2020</v>
      </c>
      <c r="U1257" s="40" t="s">
        <v>1852</v>
      </c>
      <c r="V1257" s="40" t="s">
        <v>1853</v>
      </c>
      <c r="W1257" s="67" t="s">
        <v>1854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1359</v>
      </c>
      <c r="B1258" s="54" t="s">
        <v>1359</v>
      </c>
      <c r="C1258" s="51" t="s">
        <v>1855</v>
      </c>
      <c r="D1258" s="32" t="s">
        <v>21</v>
      </c>
      <c r="E1258" s="33" t="s">
        <v>32</v>
      </c>
      <c r="F1258" s="22"/>
      <c r="G1258" s="34"/>
      <c r="H1258" s="35"/>
      <c r="I1258" s="36"/>
      <c r="J1258" s="36"/>
      <c r="K1258" s="37"/>
      <c r="L1258" s="38">
        <f>DONNEE!$A$4</f>
        <v>32</v>
      </c>
      <c r="M1258" s="39" t="str">
        <f>IFERROR(VLOOKUP(L1258,Tab_Code_Magasin[],2,0),"")</f>
        <v>CE LA MARSA ERRIADH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1451</v>
      </c>
      <c r="T1258" s="40" t="str">
        <f t="shared" si="79"/>
        <v>32_A2_2020</v>
      </c>
      <c r="U1258" s="40" t="s">
        <v>1856</v>
      </c>
      <c r="V1258" s="40" t="s">
        <v>1857</v>
      </c>
      <c r="W1258" s="67" t="s">
        <v>1858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1359</v>
      </c>
      <c r="B1259" s="54" t="s">
        <v>1359</v>
      </c>
      <c r="C1259" s="31" t="s">
        <v>1859</v>
      </c>
      <c r="D1259" s="32" t="s">
        <v>21</v>
      </c>
      <c r="E1259" s="33" t="s">
        <v>32</v>
      </c>
      <c r="F1259" s="22"/>
      <c r="G1259" s="34"/>
      <c r="H1259" s="35"/>
      <c r="I1259" s="36"/>
      <c r="J1259" s="36"/>
      <c r="K1259" s="37"/>
      <c r="L1259" s="38">
        <f>DONNEE!$A$4</f>
        <v>32</v>
      </c>
      <c r="M1259" s="39" t="str">
        <f>IFERROR(VLOOKUP(L1259,Tab_Code_Magasin[],2,0),"")</f>
        <v>CE LA MARSA ERRIADH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1451</v>
      </c>
      <c r="T1259" s="40" t="str">
        <f t="shared" si="79"/>
        <v>32_A2_2020</v>
      </c>
      <c r="U1259" s="40" t="s">
        <v>1860</v>
      </c>
      <c r="V1259" s="40" t="s">
        <v>1861</v>
      </c>
      <c r="W1259" s="67" t="s">
        <v>1862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127</v>
      </c>
      <c r="B1260" s="31" t="s">
        <v>127</v>
      </c>
      <c r="C1260" s="56" t="s">
        <v>128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32</v>
      </c>
      <c r="M1260" s="39" t="str">
        <f>IFERROR(VLOOKUP(L1260,Tab_Code_Magasin[],2,0),"")</f>
        <v>CE LA MARSA ERRIADH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1451</v>
      </c>
      <c r="T1260" s="40" t="str">
        <f t="shared" si="79"/>
        <v>32_A2_2020</v>
      </c>
      <c r="U1260" s="40" t="s">
        <v>1841</v>
      </c>
      <c r="V1260" s="40" t="s">
        <v>1863</v>
      </c>
      <c r="W1260" s="67" t="s">
        <v>1864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70</v>
      </c>
      <c r="B1261" s="54" t="s">
        <v>71</v>
      </c>
      <c r="C1261" s="31" t="s">
        <v>72</v>
      </c>
      <c r="D1261" s="32" t="s">
        <v>21</v>
      </c>
      <c r="E1261" s="33" t="s">
        <v>32</v>
      </c>
      <c r="F1261" s="22"/>
      <c r="G1261" s="34"/>
      <c r="H1261" s="35"/>
      <c r="I1261" s="36"/>
      <c r="J1261" s="36"/>
      <c r="K1261" s="37"/>
      <c r="L1261" s="38">
        <f>DONNEE!$A$4</f>
        <v>32</v>
      </c>
      <c r="M1261" s="39" t="str">
        <f>IFERROR(VLOOKUP(L1261,Tab_Code_Magasin[],2,0),"")</f>
        <v>CE LA MARSA ERRIADH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73</v>
      </c>
      <c r="T1261" s="40" t="str">
        <f t="shared" si="79"/>
        <v>32_A1_2021</v>
      </c>
      <c r="U1261" s="40" t="s">
        <v>74</v>
      </c>
      <c r="V1261" s="40" t="s">
        <v>75</v>
      </c>
      <c r="W1261" s="67" t="s">
        <v>74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70</v>
      </c>
      <c r="B1262" s="54" t="s">
        <v>71</v>
      </c>
      <c r="C1262" s="31" t="s">
        <v>76</v>
      </c>
      <c r="D1262" s="32" t="s">
        <v>21</v>
      </c>
      <c r="E1262" s="33" t="s">
        <v>32</v>
      </c>
      <c r="F1262" s="22"/>
      <c r="G1262" s="34"/>
      <c r="H1262" s="35"/>
      <c r="I1262" s="36"/>
      <c r="J1262" s="36"/>
      <c r="K1262" s="37"/>
      <c r="L1262" s="38">
        <f>DONNEE!$A$4</f>
        <v>32</v>
      </c>
      <c r="M1262" s="39" t="str">
        <f>IFERROR(VLOOKUP(L1262,Tab_Code_Magasin[],2,0),"")</f>
        <v>CE LA MARSA ERRIADH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73</v>
      </c>
      <c r="T1262" s="40" t="str">
        <f t="shared" si="79"/>
        <v>32_A1_2021</v>
      </c>
      <c r="U1262" s="40" t="s">
        <v>77</v>
      </c>
      <c r="V1262" s="40" t="s">
        <v>78</v>
      </c>
      <c r="W1262" s="67" t="s">
        <v>77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70</v>
      </c>
      <c r="B1263" s="54" t="s">
        <v>71</v>
      </c>
      <c r="C1263" s="31" t="s">
        <v>79</v>
      </c>
      <c r="D1263" s="32" t="s">
        <v>21</v>
      </c>
      <c r="E1263" s="33" t="s">
        <v>32</v>
      </c>
      <c r="F1263" s="22"/>
      <c r="G1263" s="34"/>
      <c r="H1263" s="35"/>
      <c r="I1263" s="36"/>
      <c r="J1263" s="36"/>
      <c r="K1263" s="37"/>
      <c r="L1263" s="38">
        <f>DONNEE!$A$4</f>
        <v>32</v>
      </c>
      <c r="M1263" s="39" t="str">
        <f>IFERROR(VLOOKUP(L1263,Tab_Code_Magasin[],2,0),"")</f>
        <v>CE LA MARSA ERRIADH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73</v>
      </c>
      <c r="T1263" s="40" t="str">
        <f t="shared" si="79"/>
        <v>32_A1_2021</v>
      </c>
      <c r="U1263" s="40" t="s">
        <v>80</v>
      </c>
      <c r="V1263" s="40" t="s">
        <v>81</v>
      </c>
      <c r="W1263" s="67" t="s">
        <v>80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70</v>
      </c>
      <c r="B1264" s="54" t="s">
        <v>71</v>
      </c>
      <c r="C1264" s="31" t="s">
        <v>82</v>
      </c>
      <c r="D1264" s="32" t="s">
        <v>21</v>
      </c>
      <c r="E1264" s="33" t="s">
        <v>32</v>
      </c>
      <c r="F1264" s="22"/>
      <c r="G1264" s="34"/>
      <c r="H1264" s="35"/>
      <c r="I1264" s="36"/>
      <c r="J1264" s="36"/>
      <c r="K1264" s="37"/>
      <c r="L1264" s="38">
        <f>DONNEE!$A$4</f>
        <v>32</v>
      </c>
      <c r="M1264" s="39" t="str">
        <f>IFERROR(VLOOKUP(L1264,Tab_Code_Magasin[],2,0),"")</f>
        <v>CE LA MARSA ERRIADH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73</v>
      </c>
      <c r="T1264" s="40" t="str">
        <f t="shared" si="79"/>
        <v>32_A1_2021</v>
      </c>
      <c r="U1264" s="40" t="s">
        <v>83</v>
      </c>
      <c r="V1264" s="40" t="s">
        <v>84</v>
      </c>
      <c r="W1264" s="67" t="s">
        <v>83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70</v>
      </c>
      <c r="B1265" s="54" t="s">
        <v>71</v>
      </c>
      <c r="C1265" s="31" t="s">
        <v>85</v>
      </c>
      <c r="D1265" s="32" t="s">
        <v>21</v>
      </c>
      <c r="E1265" s="33" t="s">
        <v>32</v>
      </c>
      <c r="F1265" s="22"/>
      <c r="G1265" s="34"/>
      <c r="H1265" s="35"/>
      <c r="I1265" s="36"/>
      <c r="J1265" s="36"/>
      <c r="K1265" s="37"/>
      <c r="L1265" s="38">
        <f>DONNEE!$A$4</f>
        <v>32</v>
      </c>
      <c r="M1265" s="39" t="str">
        <f>IFERROR(VLOOKUP(L1265,Tab_Code_Magasin[],2,0),"")</f>
        <v>CE LA MARSA ERRIADH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73</v>
      </c>
      <c r="T1265" s="40" t="str">
        <f t="shared" si="79"/>
        <v>32_A1_2021</v>
      </c>
      <c r="U1265" s="40" t="s">
        <v>86</v>
      </c>
      <c r="V1265" s="40" t="s">
        <v>87</v>
      </c>
      <c r="W1265" s="67" t="s">
        <v>86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70</v>
      </c>
      <c r="B1266" s="54" t="s">
        <v>88</v>
      </c>
      <c r="C1266" s="31" t="s">
        <v>89</v>
      </c>
      <c r="D1266" s="32" t="s">
        <v>21</v>
      </c>
      <c r="E1266" s="33" t="s">
        <v>32</v>
      </c>
      <c r="F1266" s="22"/>
      <c r="G1266" s="34"/>
      <c r="H1266" s="35"/>
      <c r="I1266" s="36"/>
      <c r="J1266" s="36"/>
      <c r="K1266" s="37"/>
      <c r="L1266" s="38">
        <f>DONNEE!$A$4</f>
        <v>32</v>
      </c>
      <c r="M1266" s="39" t="str">
        <f>IFERROR(VLOOKUP(L1266,Tab_Code_Magasin[],2,0),"")</f>
        <v>CE LA MARSA ERRIADH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73</v>
      </c>
      <c r="T1266" s="40" t="str">
        <f t="shared" si="79"/>
        <v>32_A1_2021</v>
      </c>
      <c r="U1266" s="40" t="s">
        <v>90</v>
      </c>
      <c r="V1266" s="40" t="s">
        <v>91</v>
      </c>
      <c r="W1266" s="67" t="s">
        <v>90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70</v>
      </c>
      <c r="B1267" s="54" t="s">
        <v>88</v>
      </c>
      <c r="C1267" s="31" t="s">
        <v>92</v>
      </c>
      <c r="D1267" s="32" t="s">
        <v>21</v>
      </c>
      <c r="E1267" s="33" t="s">
        <v>32</v>
      </c>
      <c r="F1267" s="22"/>
      <c r="G1267" s="34"/>
      <c r="H1267" s="35"/>
      <c r="I1267" s="36"/>
      <c r="J1267" s="36"/>
      <c r="K1267" s="37"/>
      <c r="L1267" s="38">
        <f>DONNEE!$A$4</f>
        <v>32</v>
      </c>
      <c r="M1267" s="39" t="str">
        <f>IFERROR(VLOOKUP(L1267,Tab_Code_Magasin[],2,0),"")</f>
        <v>CE LA MARSA ERRIADH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73</v>
      </c>
      <c r="T1267" s="40" t="str">
        <f t="shared" si="79"/>
        <v>32_A1_2021</v>
      </c>
      <c r="U1267" s="40" t="s">
        <v>93</v>
      </c>
      <c r="V1267" s="40" t="s">
        <v>94</v>
      </c>
      <c r="W1267" s="67" t="s">
        <v>93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70</v>
      </c>
      <c r="B1268" s="54" t="s">
        <v>88</v>
      </c>
      <c r="C1268" s="31" t="s">
        <v>95</v>
      </c>
      <c r="D1268" s="32" t="s">
        <v>21</v>
      </c>
      <c r="E1268" s="33" t="s">
        <v>32</v>
      </c>
      <c r="F1268" s="22"/>
      <c r="G1268" s="34"/>
      <c r="H1268" s="35"/>
      <c r="I1268" s="36"/>
      <c r="J1268" s="36"/>
      <c r="K1268" s="37"/>
      <c r="L1268" s="38">
        <f>DONNEE!$A$4</f>
        <v>32</v>
      </c>
      <c r="M1268" s="39" t="str">
        <f>IFERROR(VLOOKUP(L1268,Tab_Code_Magasin[],2,0),"")</f>
        <v>CE LA MARSA ERRIADH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73</v>
      </c>
      <c r="T1268" s="40" t="str">
        <f t="shared" si="79"/>
        <v>32_A1_2021</v>
      </c>
      <c r="U1268" s="40" t="s">
        <v>96</v>
      </c>
      <c r="V1268" s="40" t="s">
        <v>97</v>
      </c>
      <c r="W1268" s="67" t="s">
        <v>96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70</v>
      </c>
      <c r="B1269" s="54" t="s">
        <v>88</v>
      </c>
      <c r="C1269" s="31" t="s">
        <v>98</v>
      </c>
      <c r="D1269" s="32" t="s">
        <v>21</v>
      </c>
      <c r="E1269" s="33" t="s">
        <v>32</v>
      </c>
      <c r="F1269" s="22"/>
      <c r="G1269" s="34"/>
      <c r="H1269" s="35"/>
      <c r="I1269" s="36"/>
      <c r="J1269" s="36"/>
      <c r="K1269" s="37"/>
      <c r="L1269" s="38">
        <f>DONNEE!$A$4</f>
        <v>32</v>
      </c>
      <c r="M1269" s="39" t="str">
        <f>IFERROR(VLOOKUP(L1269,Tab_Code_Magasin[],2,0),"")</f>
        <v>CE LA MARSA ERRIADH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73</v>
      </c>
      <c r="T1269" s="40" t="str">
        <f t="shared" si="79"/>
        <v>32_A1_2021</v>
      </c>
      <c r="U1269" s="40" t="s">
        <v>99</v>
      </c>
      <c r="V1269" s="40" t="s">
        <v>100</v>
      </c>
      <c r="W1269" s="67" t="s">
        <v>99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70</v>
      </c>
      <c r="B1270" s="54" t="s">
        <v>88</v>
      </c>
      <c r="C1270" s="42" t="s">
        <v>101</v>
      </c>
      <c r="D1270" s="32" t="s">
        <v>21</v>
      </c>
      <c r="E1270" s="33" t="s">
        <v>32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32</v>
      </c>
      <c r="M1270" s="39" t="str">
        <f>IFERROR(VLOOKUP(L1270,Tab_Code_Magasin[],2,0),"")</f>
        <v>CE LA MARSA ERRIADH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73</v>
      </c>
      <c r="T1270" s="40" t="str">
        <f t="shared" si="79"/>
        <v>32_A1_2021</v>
      </c>
      <c r="U1270" s="40" t="s">
        <v>102</v>
      </c>
      <c r="V1270" s="40" t="s">
        <v>103</v>
      </c>
      <c r="W1270" s="67" t="s">
        <v>102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70</v>
      </c>
      <c r="B1271" s="54" t="s">
        <v>88</v>
      </c>
      <c r="C1271" s="44" t="s">
        <v>104</v>
      </c>
      <c r="D1271" s="32" t="s">
        <v>21</v>
      </c>
      <c r="E1271" s="33" t="s">
        <v>32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32</v>
      </c>
      <c r="M1271" s="39" t="str">
        <f>IFERROR(VLOOKUP(L1271,Tab_Code_Magasin[],2,0),"")</f>
        <v>CE LA MARSA ERRIADH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73</v>
      </c>
      <c r="T1271" s="40" t="str">
        <f t="shared" si="79"/>
        <v>32_A1_2021</v>
      </c>
      <c r="U1271" s="40" t="s">
        <v>105</v>
      </c>
      <c r="V1271" s="40" t="s">
        <v>106</v>
      </c>
      <c r="W1271" s="67" t="s">
        <v>105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70</v>
      </c>
      <c r="B1272" s="54" t="s">
        <v>88</v>
      </c>
      <c r="C1272" s="42" t="s">
        <v>107</v>
      </c>
      <c r="D1272" s="32" t="s">
        <v>21</v>
      </c>
      <c r="E1272" s="33" t="s">
        <v>32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32</v>
      </c>
      <c r="M1272" s="39" t="str">
        <f>IFERROR(VLOOKUP(L1272,Tab_Code_Magasin[],2,0),"")</f>
        <v>CE LA MARSA ERRIADH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73</v>
      </c>
      <c r="T1272" s="40" t="str">
        <f t="shared" si="79"/>
        <v>32_A1_2021</v>
      </c>
      <c r="U1272" s="40" t="s">
        <v>108</v>
      </c>
      <c r="V1272" s="40" t="s">
        <v>109</v>
      </c>
      <c r="W1272" s="67" t="s">
        <v>108</v>
      </c>
      <c r="X1272" s="57" t="s">
        <v>110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70</v>
      </c>
      <c r="B1273" s="54" t="s">
        <v>88</v>
      </c>
      <c r="C1273" s="31" t="s">
        <v>111</v>
      </c>
      <c r="D1273" s="32" t="s">
        <v>21</v>
      </c>
      <c r="E1273" s="33" t="s">
        <v>32</v>
      </c>
      <c r="F1273" s="22"/>
      <c r="G1273" s="34"/>
      <c r="H1273" s="35"/>
      <c r="I1273" s="36"/>
      <c r="J1273" s="36"/>
      <c r="K1273" s="37"/>
      <c r="L1273" s="38">
        <f>DONNEE!$A$4</f>
        <v>32</v>
      </c>
      <c r="M1273" s="39" t="str">
        <f>IFERROR(VLOOKUP(L1273,Tab_Code_Magasin[],2,0),"")</f>
        <v>CE LA MARSA ERRIADH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73</v>
      </c>
      <c r="T1273" s="40" t="str">
        <f t="shared" si="79"/>
        <v>32_A1_2021</v>
      </c>
      <c r="U1273" s="40" t="s">
        <v>112</v>
      </c>
      <c r="V1273" s="40" t="s">
        <v>113</v>
      </c>
      <c r="W1273" s="67" t="s">
        <v>112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70</v>
      </c>
      <c r="B1274" s="54" t="s">
        <v>114</v>
      </c>
      <c r="C1274" s="31" t="s">
        <v>115</v>
      </c>
      <c r="D1274" s="32" t="s">
        <v>21</v>
      </c>
      <c r="E1274" s="33" t="s">
        <v>32</v>
      </c>
      <c r="F1274" s="22"/>
      <c r="G1274" s="34"/>
      <c r="H1274" s="35"/>
      <c r="I1274" s="36"/>
      <c r="J1274" s="36"/>
      <c r="K1274" s="37"/>
      <c r="L1274" s="38">
        <f>DONNEE!$A$4</f>
        <v>32</v>
      </c>
      <c r="M1274" s="39" t="str">
        <f>IFERROR(VLOOKUP(L1274,Tab_Code_Magasin[],2,0),"")</f>
        <v>CE LA MARSA ERRIADH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73</v>
      </c>
      <c r="T1274" s="40" t="str">
        <f t="shared" si="79"/>
        <v>32_A1_2021</v>
      </c>
      <c r="U1274" s="40" t="s">
        <v>116</v>
      </c>
      <c r="V1274" s="40" t="s">
        <v>117</v>
      </c>
      <c r="W1274" s="67" t="s">
        <v>116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70</v>
      </c>
      <c r="B1275" s="54" t="s">
        <v>114</v>
      </c>
      <c r="C1275" s="31" t="s">
        <v>118</v>
      </c>
      <c r="D1275" s="32" t="s">
        <v>21</v>
      </c>
      <c r="E1275" s="33" t="s">
        <v>32</v>
      </c>
      <c r="F1275" s="22"/>
      <c r="G1275" s="34"/>
      <c r="H1275" s="35"/>
      <c r="I1275" s="36"/>
      <c r="J1275" s="36"/>
      <c r="K1275" s="37"/>
      <c r="L1275" s="38">
        <f>DONNEE!$A$4</f>
        <v>32</v>
      </c>
      <c r="M1275" s="39" t="str">
        <f>IFERROR(VLOOKUP(L1275,Tab_Code_Magasin[],2,0),"")</f>
        <v>CE LA MARSA ERRIADH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73</v>
      </c>
      <c r="T1275" s="40" t="str">
        <f t="shared" si="79"/>
        <v>32_A1_2021</v>
      </c>
      <c r="U1275" s="40" t="s">
        <v>119</v>
      </c>
      <c r="V1275" s="40" t="s">
        <v>120</v>
      </c>
      <c r="W1275" s="67" t="s">
        <v>119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70</v>
      </c>
      <c r="B1276" s="54" t="s">
        <v>114</v>
      </c>
      <c r="C1276" s="31" t="s">
        <v>121</v>
      </c>
      <c r="D1276" s="32" t="s">
        <v>21</v>
      </c>
      <c r="E1276" s="33" t="s">
        <v>32</v>
      </c>
      <c r="F1276" s="22"/>
      <c r="G1276" s="34"/>
      <c r="H1276" s="35"/>
      <c r="I1276" s="36"/>
      <c r="J1276" s="36"/>
      <c r="K1276" s="37"/>
      <c r="L1276" s="38">
        <f>DONNEE!$A$4</f>
        <v>32</v>
      </c>
      <c r="M1276" s="39" t="str">
        <f>IFERROR(VLOOKUP(L1276,Tab_Code_Magasin[],2,0),"")</f>
        <v>CE LA MARSA ERRIADH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73</v>
      </c>
      <c r="T1276" s="40" t="str">
        <f t="shared" si="79"/>
        <v>32_A1_2021</v>
      </c>
      <c r="U1276" s="40" t="s">
        <v>122</v>
      </c>
      <c r="V1276" s="40" t="s">
        <v>123</v>
      </c>
      <c r="W1276" s="67" t="s">
        <v>122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70</v>
      </c>
      <c r="B1277" s="54" t="s">
        <v>114</v>
      </c>
      <c r="C1277" s="31" t="s">
        <v>124</v>
      </c>
      <c r="D1277" s="32" t="s">
        <v>21</v>
      </c>
      <c r="E1277" s="33" t="s">
        <v>32</v>
      </c>
      <c r="F1277" s="22"/>
      <c r="G1277" s="34"/>
      <c r="H1277" s="35"/>
      <c r="I1277" s="36"/>
      <c r="J1277" s="36"/>
      <c r="K1277" s="37"/>
      <c r="L1277" s="38">
        <f>DONNEE!$A$4</f>
        <v>32</v>
      </c>
      <c r="M1277" s="39" t="str">
        <f>IFERROR(VLOOKUP(L1277,Tab_Code_Magasin[],2,0),"")</f>
        <v>CE LA MARSA ERRIADH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73</v>
      </c>
      <c r="T1277" s="40" t="str">
        <f t="shared" si="79"/>
        <v>32_A1_2021</v>
      </c>
      <c r="U1277" s="40" t="s">
        <v>125</v>
      </c>
      <c r="V1277" s="40" t="s">
        <v>126</v>
      </c>
      <c r="W1277" s="67" t="s">
        <v>125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70</v>
      </c>
      <c r="B1278" s="31" t="s">
        <v>127</v>
      </c>
      <c r="C1278" s="31" t="s">
        <v>128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32</v>
      </c>
      <c r="M1278" s="39" t="str">
        <f>IFERROR(VLOOKUP(L1278,Tab_Code_Magasin[],2,0),"")</f>
        <v>CE LA MARSA ERRIADH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73</v>
      </c>
      <c r="T1278" s="40" t="str">
        <f t="shared" si="79"/>
        <v>32_A1_2021</v>
      </c>
      <c r="U1278" s="40" t="s">
        <v>129</v>
      </c>
      <c r="V1278" s="40" t="s">
        <v>130</v>
      </c>
      <c r="W1278" s="67" t="s">
        <v>129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131</v>
      </c>
      <c r="B1279" s="54" t="s">
        <v>132</v>
      </c>
      <c r="C1279" s="51" t="s">
        <v>133</v>
      </c>
      <c r="D1279" s="32" t="s">
        <v>21</v>
      </c>
      <c r="E1279" s="33" t="s">
        <v>32</v>
      </c>
      <c r="F1279" s="22"/>
      <c r="G1279" s="34"/>
      <c r="H1279" s="35"/>
      <c r="I1279" s="36"/>
      <c r="J1279" s="36"/>
      <c r="K1279" s="37"/>
      <c r="L1279" s="38">
        <f>DONNEE!$A$4</f>
        <v>32</v>
      </c>
      <c r="M1279" s="39" t="str">
        <f>IFERROR(VLOOKUP(L1279,Tab_Code_Magasin[],2,0),"")</f>
        <v>CE LA MARSA ERRIADH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73</v>
      </c>
      <c r="T1279" s="40" t="str">
        <f t="shared" si="79"/>
        <v>32_A1_2021</v>
      </c>
      <c r="U1279" s="40" t="s">
        <v>134</v>
      </c>
      <c r="V1279" s="40" t="s">
        <v>135</v>
      </c>
      <c r="W1279" s="67" t="s">
        <v>134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131</v>
      </c>
      <c r="B1280" s="54" t="s">
        <v>132</v>
      </c>
      <c r="C1280" s="51" t="s">
        <v>136</v>
      </c>
      <c r="D1280" s="32" t="s">
        <v>21</v>
      </c>
      <c r="E1280" s="33" t="s">
        <v>32</v>
      </c>
      <c r="F1280" s="22"/>
      <c r="G1280" s="34"/>
      <c r="H1280" s="35"/>
      <c r="I1280" s="36"/>
      <c r="J1280" s="36"/>
      <c r="K1280" s="37"/>
      <c r="L1280" s="38">
        <f>DONNEE!$A$4</f>
        <v>32</v>
      </c>
      <c r="M1280" s="39" t="str">
        <f>IFERROR(VLOOKUP(L1280,Tab_Code_Magasin[],2,0),"")</f>
        <v>CE LA MARSA ERRIADH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73</v>
      </c>
      <c r="T1280" s="40" t="str">
        <f t="shared" si="79"/>
        <v>32_A1_2021</v>
      </c>
      <c r="U1280" s="40" t="s">
        <v>137</v>
      </c>
      <c r="V1280" s="40" t="s">
        <v>138</v>
      </c>
      <c r="W1280" s="67" t="s">
        <v>137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131</v>
      </c>
      <c r="B1281" s="54" t="s">
        <v>132</v>
      </c>
      <c r="C1281" s="31" t="s">
        <v>139</v>
      </c>
      <c r="D1281" s="32" t="s">
        <v>21</v>
      </c>
      <c r="E1281" s="33" t="s">
        <v>32</v>
      </c>
      <c r="F1281" s="22"/>
      <c r="G1281" s="34"/>
      <c r="H1281" s="35"/>
      <c r="I1281" s="36"/>
      <c r="J1281" s="36"/>
      <c r="K1281" s="37"/>
      <c r="L1281" s="38">
        <f>DONNEE!$A$4</f>
        <v>32</v>
      </c>
      <c r="M1281" s="39" t="str">
        <f>IFERROR(VLOOKUP(L1281,Tab_Code_Magasin[],2,0),"")</f>
        <v>CE LA MARSA ERRIADH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73</v>
      </c>
      <c r="T1281" s="40" t="str">
        <f t="shared" si="79"/>
        <v>32_A1_2021</v>
      </c>
      <c r="U1281" s="40" t="s">
        <v>140</v>
      </c>
      <c r="V1281" s="40" t="s">
        <v>141</v>
      </c>
      <c r="W1281" s="67" t="s">
        <v>140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131</v>
      </c>
      <c r="B1282" s="54" t="s">
        <v>132</v>
      </c>
      <c r="C1282" s="51" t="s">
        <v>142</v>
      </c>
      <c r="D1282" s="32" t="s">
        <v>21</v>
      </c>
      <c r="E1282" s="33" t="s">
        <v>32</v>
      </c>
      <c r="F1282" s="22"/>
      <c r="G1282" s="34"/>
      <c r="H1282" s="35"/>
      <c r="I1282" s="36"/>
      <c r="J1282" s="36"/>
      <c r="K1282" s="37"/>
      <c r="L1282" s="38">
        <f>DONNEE!$A$4</f>
        <v>32</v>
      </c>
      <c r="M1282" s="39" t="str">
        <f>IFERROR(VLOOKUP(L1282,Tab_Code_Magasin[],2,0),"")</f>
        <v>CE LA MARSA ERRIADH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73</v>
      </c>
      <c r="T1282" s="40" t="str">
        <f t="shared" si="79"/>
        <v>32_A1_2021</v>
      </c>
      <c r="U1282" s="40" t="s">
        <v>143</v>
      </c>
      <c r="V1282" s="40" t="s">
        <v>144</v>
      </c>
      <c r="W1282" s="67" t="s">
        <v>143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131</v>
      </c>
      <c r="B1283" s="54" t="s">
        <v>132</v>
      </c>
      <c r="C1283" s="51" t="s">
        <v>145</v>
      </c>
      <c r="D1283" s="32" t="s">
        <v>21</v>
      </c>
      <c r="E1283" s="33" t="s">
        <v>32</v>
      </c>
      <c r="F1283" s="22"/>
      <c r="G1283" s="34"/>
      <c r="H1283" s="35"/>
      <c r="I1283" s="36"/>
      <c r="J1283" s="36"/>
      <c r="K1283" s="37"/>
      <c r="L1283" s="38">
        <f>DONNEE!$A$4</f>
        <v>32</v>
      </c>
      <c r="M1283" s="39" t="str">
        <f>IFERROR(VLOOKUP(L1283,Tab_Code_Magasin[],2,0),"")</f>
        <v>CE LA MARSA ERRIADH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73</v>
      </c>
      <c r="T1283" s="40" t="str">
        <f t="shared" si="79"/>
        <v>32_A1_2021</v>
      </c>
      <c r="U1283" s="40" t="s">
        <v>146</v>
      </c>
      <c r="V1283" s="40" t="s">
        <v>147</v>
      </c>
      <c r="W1283" s="67" t="s">
        <v>146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131</v>
      </c>
      <c r="B1284" s="54" t="s">
        <v>132</v>
      </c>
      <c r="C1284" s="51" t="s">
        <v>148</v>
      </c>
      <c r="D1284" s="32" t="s">
        <v>21</v>
      </c>
      <c r="E1284" s="33" t="s">
        <v>32</v>
      </c>
      <c r="F1284" s="22"/>
      <c r="G1284" s="34"/>
      <c r="H1284" s="35"/>
      <c r="I1284" s="36"/>
      <c r="J1284" s="36"/>
      <c r="K1284" s="37"/>
      <c r="L1284" s="38">
        <f>DONNEE!$A$4</f>
        <v>32</v>
      </c>
      <c r="M1284" s="39" t="str">
        <f>IFERROR(VLOOKUP(L1284,Tab_Code_Magasin[],2,0),"")</f>
        <v>CE LA MARSA ERRIADH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73</v>
      </c>
      <c r="T1284" s="40" t="str">
        <f t="shared" si="79"/>
        <v>32_A1_2021</v>
      </c>
      <c r="U1284" s="40" t="s">
        <v>149</v>
      </c>
      <c r="V1284" s="40" t="s">
        <v>150</v>
      </c>
      <c r="W1284" s="67" t="s">
        <v>149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131</v>
      </c>
      <c r="B1285" s="54" t="s">
        <v>132</v>
      </c>
      <c r="C1285" s="44" t="s">
        <v>151</v>
      </c>
      <c r="D1285" s="32" t="s">
        <v>21</v>
      </c>
      <c r="E1285" s="33" t="s">
        <v>32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32</v>
      </c>
      <c r="M1285" s="39" t="str">
        <f>IFERROR(VLOOKUP(L1285,Tab_Code_Magasin[],2,0),"")</f>
        <v>CE LA MARSA ERRIADH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73</v>
      </c>
      <c r="T1285" s="40" t="str">
        <f t="shared" si="79"/>
        <v>32_A1_2021</v>
      </c>
      <c r="U1285" s="40" t="s">
        <v>152</v>
      </c>
      <c r="V1285" s="40" t="s">
        <v>153</v>
      </c>
      <c r="W1285" s="67" t="s">
        <v>152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131</v>
      </c>
      <c r="B1286" s="54" t="s">
        <v>132</v>
      </c>
      <c r="C1286" s="51" t="s">
        <v>154</v>
      </c>
      <c r="D1286" s="32" t="s">
        <v>21</v>
      </c>
      <c r="E1286" s="33" t="s">
        <v>32</v>
      </c>
      <c r="F1286" s="22"/>
      <c r="G1286" s="34"/>
      <c r="H1286" s="35"/>
      <c r="I1286" s="36"/>
      <c r="J1286" s="36"/>
      <c r="K1286" s="37"/>
      <c r="L1286" s="38">
        <f>DONNEE!$A$4</f>
        <v>32</v>
      </c>
      <c r="M1286" s="39" t="str">
        <f>IFERROR(VLOOKUP(L1286,Tab_Code_Magasin[],2,0),"")</f>
        <v>CE LA MARSA ERRIADH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73</v>
      </c>
      <c r="T1286" s="40" t="str">
        <f t="shared" si="79"/>
        <v>32_A1_2021</v>
      </c>
      <c r="U1286" s="40" t="s">
        <v>155</v>
      </c>
      <c r="V1286" s="40" t="s">
        <v>156</v>
      </c>
      <c r="W1286" s="67" t="s">
        <v>155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131</v>
      </c>
      <c r="B1287" s="54" t="s">
        <v>157</v>
      </c>
      <c r="C1287" s="52" t="s">
        <v>158</v>
      </c>
      <c r="D1287" s="32" t="s">
        <v>21</v>
      </c>
      <c r="E1287" s="33" t="s">
        <v>32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32</v>
      </c>
      <c r="M1287" s="39" t="str">
        <f>IFERROR(VLOOKUP(L1287,Tab_Code_Magasin[],2,0),"")</f>
        <v>CE LA MARSA ERRIADH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73</v>
      </c>
      <c r="T1287" s="40" t="str">
        <f t="shared" si="79"/>
        <v>32_A1_2021</v>
      </c>
      <c r="U1287" s="40" t="s">
        <v>159</v>
      </c>
      <c r="V1287" s="40" t="s">
        <v>160</v>
      </c>
      <c r="W1287" s="67" t="s">
        <v>159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131</v>
      </c>
      <c r="B1288" s="54" t="s">
        <v>157</v>
      </c>
      <c r="C1288" s="31" t="s">
        <v>161</v>
      </c>
      <c r="D1288" s="32" t="s">
        <v>21</v>
      </c>
      <c r="E1288" s="33" t="s">
        <v>32</v>
      </c>
      <c r="F1288" s="22"/>
      <c r="G1288" s="34"/>
      <c r="H1288" s="35"/>
      <c r="I1288" s="36"/>
      <c r="J1288" s="36"/>
      <c r="K1288" s="37"/>
      <c r="L1288" s="38">
        <f>DONNEE!$A$4</f>
        <v>32</v>
      </c>
      <c r="M1288" s="39" t="str">
        <f>IFERROR(VLOOKUP(L1288,Tab_Code_Magasin[],2,0),"")</f>
        <v>CE LA MARSA ERRIADH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73</v>
      </c>
      <c r="T1288" s="40" t="str">
        <f t="shared" si="79"/>
        <v>32_A1_2021</v>
      </c>
      <c r="U1288" s="40" t="s">
        <v>162</v>
      </c>
      <c r="V1288" s="40" t="s">
        <v>163</v>
      </c>
      <c r="W1288" s="67" t="s">
        <v>162</v>
      </c>
      <c r="X1288" s="57" t="s">
        <v>164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131</v>
      </c>
      <c r="B1289" s="54" t="s">
        <v>157</v>
      </c>
      <c r="C1289" s="31" t="s">
        <v>165</v>
      </c>
      <c r="D1289" s="32" t="s">
        <v>21</v>
      </c>
      <c r="E1289" s="33" t="s">
        <v>32</v>
      </c>
      <c r="F1289" s="22"/>
      <c r="G1289" s="34"/>
      <c r="H1289" s="35"/>
      <c r="I1289" s="36"/>
      <c r="J1289" s="36"/>
      <c r="K1289" s="37"/>
      <c r="L1289" s="38">
        <f>DONNEE!$A$4</f>
        <v>32</v>
      </c>
      <c r="M1289" s="39" t="str">
        <f>IFERROR(VLOOKUP(L1289,Tab_Code_Magasin[],2,0),"")</f>
        <v>CE LA MARSA ERRIADH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73</v>
      </c>
      <c r="T1289" s="40" t="str">
        <f t="shared" si="79"/>
        <v>32_A1_2021</v>
      </c>
      <c r="U1289" s="40"/>
      <c r="V1289" s="40"/>
      <c r="W1289" s="67" t="s">
        <v>166</v>
      </c>
      <c r="X1289" s="57" t="s">
        <v>167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131</v>
      </c>
      <c r="B1290" s="54" t="s">
        <v>157</v>
      </c>
      <c r="C1290" s="31" t="s">
        <v>168</v>
      </c>
      <c r="D1290" s="32" t="s">
        <v>21</v>
      </c>
      <c r="E1290" s="33" t="s">
        <v>32</v>
      </c>
      <c r="F1290" s="22"/>
      <c r="G1290" s="34"/>
      <c r="H1290" s="35"/>
      <c r="I1290" s="36"/>
      <c r="J1290" s="36"/>
      <c r="K1290" s="37"/>
      <c r="L1290" s="38">
        <f>DONNEE!$A$4</f>
        <v>32</v>
      </c>
      <c r="M1290" s="39" t="str">
        <f>IFERROR(VLOOKUP(L1290,Tab_Code_Magasin[],2,0),"")</f>
        <v>CE LA MARSA ERRIADH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73</v>
      </c>
      <c r="T1290" s="40" t="str">
        <f t="shared" si="79"/>
        <v>32_A1_2021</v>
      </c>
      <c r="U1290" s="40" t="s">
        <v>166</v>
      </c>
      <c r="V1290" s="40" t="s">
        <v>169</v>
      </c>
      <c r="W1290" s="67" t="s">
        <v>170</v>
      </c>
      <c r="X1290" s="57" t="s">
        <v>171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131</v>
      </c>
      <c r="B1291" s="54" t="s">
        <v>157</v>
      </c>
      <c r="C1291" s="42" t="s">
        <v>172</v>
      </c>
      <c r="D1291" s="32" t="s">
        <v>21</v>
      </c>
      <c r="E1291" s="33" t="s">
        <v>32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32</v>
      </c>
      <c r="M1291" s="39" t="str">
        <f>IFERROR(VLOOKUP(L1291,Tab_Code_Magasin[],2,0),"")</f>
        <v>CE LA MARSA ERRIADH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73</v>
      </c>
      <c r="T1291" s="40" t="str">
        <f t="shared" si="79"/>
        <v>32_A1_2021</v>
      </c>
      <c r="U1291" s="40" t="s">
        <v>170</v>
      </c>
      <c r="V1291" s="40" t="s">
        <v>173</v>
      </c>
      <c r="W1291" s="67" t="s">
        <v>174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131</v>
      </c>
      <c r="B1292" s="54" t="s">
        <v>157</v>
      </c>
      <c r="C1292" s="42" t="s">
        <v>175</v>
      </c>
      <c r="D1292" s="32" t="s">
        <v>21</v>
      </c>
      <c r="E1292" s="33" t="s">
        <v>32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32</v>
      </c>
      <c r="M1292" s="39" t="str">
        <f>IFERROR(VLOOKUP(L1292,Tab_Code_Magasin[],2,0),"")</f>
        <v>CE LA MARSA ERRIADH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73</v>
      </c>
      <c r="T1292" s="40" t="str">
        <f t="shared" si="79"/>
        <v>32_A1_2021</v>
      </c>
      <c r="U1292" s="40" t="s">
        <v>174</v>
      </c>
      <c r="V1292" s="40" t="s">
        <v>176</v>
      </c>
      <c r="W1292" s="67" t="s">
        <v>177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131</v>
      </c>
      <c r="B1293" s="54" t="s">
        <v>157</v>
      </c>
      <c r="C1293" s="31" t="s">
        <v>178</v>
      </c>
      <c r="D1293" s="32" t="s">
        <v>21</v>
      </c>
      <c r="E1293" s="33" t="s">
        <v>32</v>
      </c>
      <c r="F1293" s="22"/>
      <c r="G1293" s="34"/>
      <c r="H1293" s="35"/>
      <c r="I1293" s="36"/>
      <c r="J1293" s="36"/>
      <c r="K1293" s="37"/>
      <c r="L1293" s="38">
        <f>DONNEE!$A$4</f>
        <v>32</v>
      </c>
      <c r="M1293" s="39" t="str">
        <f>IFERROR(VLOOKUP(L1293,Tab_Code_Magasin[],2,0),"")</f>
        <v>CE LA MARSA ERRIADH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73</v>
      </c>
      <c r="T1293" s="40" t="str">
        <f t="shared" si="79"/>
        <v>32_A1_2021</v>
      </c>
      <c r="U1293" s="40" t="s">
        <v>177</v>
      </c>
      <c r="V1293" s="40" t="s">
        <v>179</v>
      </c>
      <c r="W1293" s="67" t="s">
        <v>180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131</v>
      </c>
      <c r="B1294" s="54" t="s">
        <v>157</v>
      </c>
      <c r="C1294" s="42" t="s">
        <v>181</v>
      </c>
      <c r="D1294" s="32" t="s">
        <v>21</v>
      </c>
      <c r="E1294" s="33" t="s">
        <v>32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32</v>
      </c>
      <c r="M1294" s="39" t="str">
        <f>IFERROR(VLOOKUP(L1294,Tab_Code_Magasin[],2,0),"")</f>
        <v>CE LA MARSA ERRIADH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73</v>
      </c>
      <c r="T1294" s="40" t="str">
        <f t="shared" si="79"/>
        <v>32_A1_2021</v>
      </c>
      <c r="U1294" s="40" t="s">
        <v>180</v>
      </c>
      <c r="V1294" s="40" t="s">
        <v>182</v>
      </c>
      <c r="W1294" s="67" t="s">
        <v>183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131</v>
      </c>
      <c r="B1295" s="54" t="s">
        <v>157</v>
      </c>
      <c r="C1295" s="52" t="s">
        <v>184</v>
      </c>
      <c r="D1295" s="32" t="s">
        <v>21</v>
      </c>
      <c r="E1295" s="33" t="s">
        <v>32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32</v>
      </c>
      <c r="M1295" s="39" t="str">
        <f>IFERROR(VLOOKUP(L1295,Tab_Code_Magasin[],2,0),"")</f>
        <v>CE LA MARSA ERRIADH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73</v>
      </c>
      <c r="T1295" s="40" t="str">
        <f t="shared" si="79"/>
        <v>32_A1_2021</v>
      </c>
      <c r="U1295" s="40" t="s">
        <v>183</v>
      </c>
      <c r="V1295" s="40" t="s">
        <v>185</v>
      </c>
      <c r="W1295" s="67" t="s">
        <v>186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131</v>
      </c>
      <c r="B1296" s="54" t="s">
        <v>157</v>
      </c>
      <c r="C1296" s="31" t="s">
        <v>187</v>
      </c>
      <c r="D1296" s="32" t="s">
        <v>21</v>
      </c>
      <c r="E1296" s="33" t="s">
        <v>32</v>
      </c>
      <c r="F1296" s="22"/>
      <c r="G1296" s="34"/>
      <c r="H1296" s="35"/>
      <c r="I1296" s="36"/>
      <c r="J1296" s="36"/>
      <c r="K1296" s="37"/>
      <c r="L1296" s="38">
        <f>DONNEE!$A$4</f>
        <v>32</v>
      </c>
      <c r="M1296" s="39" t="str">
        <f>IFERROR(VLOOKUP(L1296,Tab_Code_Magasin[],2,0),"")</f>
        <v>CE LA MARSA ERRIADH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73</v>
      </c>
      <c r="T1296" s="40" t="str">
        <f t="shared" ref="T1296:T1359" si="84">L1296&amp;"_"&amp;O1296&amp;"_"&amp;Q1296</f>
        <v>32_A1_2021</v>
      </c>
      <c r="U1296" s="40" t="s">
        <v>186</v>
      </c>
      <c r="V1296" s="40" t="s">
        <v>188</v>
      </c>
      <c r="W1296" s="67" t="s">
        <v>189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131</v>
      </c>
      <c r="B1297" s="54" t="s">
        <v>157</v>
      </c>
      <c r="C1297" s="31" t="s">
        <v>190</v>
      </c>
      <c r="D1297" s="32" t="s">
        <v>21</v>
      </c>
      <c r="E1297" s="33" t="s">
        <v>32</v>
      </c>
      <c r="F1297" s="22"/>
      <c r="G1297" s="34"/>
      <c r="H1297" s="35"/>
      <c r="I1297" s="36"/>
      <c r="J1297" s="36"/>
      <c r="K1297" s="37"/>
      <c r="L1297" s="38">
        <f>DONNEE!$A$4</f>
        <v>32</v>
      </c>
      <c r="M1297" s="39" t="str">
        <f>IFERROR(VLOOKUP(L1297,Tab_Code_Magasin[],2,0),"")</f>
        <v>CE LA MARSA ERRIADH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73</v>
      </c>
      <c r="T1297" s="40" t="str">
        <f t="shared" si="84"/>
        <v>32_A1_2021</v>
      </c>
      <c r="U1297" s="40" t="s">
        <v>189</v>
      </c>
      <c r="V1297" s="40" t="s">
        <v>191</v>
      </c>
      <c r="W1297" s="67" t="s">
        <v>192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131</v>
      </c>
      <c r="B1298" s="54" t="s">
        <v>157</v>
      </c>
      <c r="C1298" s="31" t="s">
        <v>193</v>
      </c>
      <c r="D1298" s="32" t="s">
        <v>21</v>
      </c>
      <c r="E1298" s="33" t="s">
        <v>32</v>
      </c>
      <c r="F1298" s="22"/>
      <c r="G1298" s="34"/>
      <c r="H1298" s="35"/>
      <c r="I1298" s="36"/>
      <c r="J1298" s="36"/>
      <c r="K1298" s="37"/>
      <c r="L1298" s="38">
        <f>DONNEE!$A$4</f>
        <v>32</v>
      </c>
      <c r="M1298" s="39" t="str">
        <f>IFERROR(VLOOKUP(L1298,Tab_Code_Magasin[],2,0),"")</f>
        <v>CE LA MARSA ERRIADH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73</v>
      </c>
      <c r="T1298" s="40" t="str">
        <f t="shared" si="84"/>
        <v>32_A1_2021</v>
      </c>
      <c r="U1298" s="40" t="s">
        <v>192</v>
      </c>
      <c r="V1298" s="40" t="s">
        <v>194</v>
      </c>
      <c r="W1298" s="67" t="s">
        <v>195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131</v>
      </c>
      <c r="B1299" s="54" t="s">
        <v>157</v>
      </c>
      <c r="C1299" s="42" t="s">
        <v>196</v>
      </c>
      <c r="D1299" s="32" t="s">
        <v>21</v>
      </c>
      <c r="E1299" s="33" t="s">
        <v>32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32</v>
      </c>
      <c r="M1299" s="39" t="str">
        <f>IFERROR(VLOOKUP(L1299,Tab_Code_Magasin[],2,0),"")</f>
        <v>CE LA MARSA ERRIADH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73</v>
      </c>
      <c r="T1299" s="40" t="str">
        <f t="shared" si="84"/>
        <v>32_A1_2021</v>
      </c>
      <c r="U1299" s="40" t="s">
        <v>195</v>
      </c>
      <c r="V1299" s="40" t="s">
        <v>197</v>
      </c>
      <c r="W1299" s="67" t="s">
        <v>198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131</v>
      </c>
      <c r="B1300" s="54" t="s">
        <v>157</v>
      </c>
      <c r="C1300" s="42" t="s">
        <v>199</v>
      </c>
      <c r="D1300" s="32" t="s">
        <v>21</v>
      </c>
      <c r="E1300" s="33" t="s">
        <v>32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32</v>
      </c>
      <c r="M1300" s="39" t="str">
        <f>IFERROR(VLOOKUP(L1300,Tab_Code_Magasin[],2,0),"")</f>
        <v>CE LA MARSA ERRIADH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73</v>
      </c>
      <c r="T1300" s="40" t="str">
        <f t="shared" si="84"/>
        <v>32_A1_2021</v>
      </c>
      <c r="U1300" s="40" t="s">
        <v>198</v>
      </c>
      <c r="V1300" s="40" t="s">
        <v>200</v>
      </c>
      <c r="W1300" s="67" t="s">
        <v>201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131</v>
      </c>
      <c r="B1301" s="54" t="s">
        <v>157</v>
      </c>
      <c r="C1301" s="42" t="s">
        <v>202</v>
      </c>
      <c r="D1301" s="32" t="s">
        <v>21</v>
      </c>
      <c r="E1301" s="33" t="s">
        <v>32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32</v>
      </c>
      <c r="M1301" s="39" t="str">
        <f>IFERROR(VLOOKUP(L1301,Tab_Code_Magasin[],2,0),"")</f>
        <v>CE LA MARSA ERRIADH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73</v>
      </c>
      <c r="T1301" s="40" t="str">
        <f t="shared" si="84"/>
        <v>32_A1_2021</v>
      </c>
      <c r="U1301" s="40" t="s">
        <v>201</v>
      </c>
      <c r="V1301" s="40" t="s">
        <v>203</v>
      </c>
      <c r="W1301" s="67" t="s">
        <v>204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131</v>
      </c>
      <c r="B1302" s="54" t="s">
        <v>157</v>
      </c>
      <c r="C1302" s="42" t="s">
        <v>205</v>
      </c>
      <c r="D1302" s="32" t="s">
        <v>21</v>
      </c>
      <c r="E1302" s="33" t="s">
        <v>32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32</v>
      </c>
      <c r="M1302" s="39" t="str">
        <f>IFERROR(VLOOKUP(L1302,Tab_Code_Magasin[],2,0),"")</f>
        <v>CE LA MARSA ERRIADH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73</v>
      </c>
      <c r="T1302" s="40" t="str">
        <f t="shared" si="84"/>
        <v>32_A1_2021</v>
      </c>
      <c r="U1302" s="40" t="s">
        <v>204</v>
      </c>
      <c r="V1302" s="40" t="s">
        <v>206</v>
      </c>
      <c r="W1302" s="67" t="s">
        <v>207</v>
      </c>
      <c r="X1302" s="57" t="s">
        <v>208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131</v>
      </c>
      <c r="B1303" s="54" t="s">
        <v>157</v>
      </c>
      <c r="C1303" s="52" t="s">
        <v>209</v>
      </c>
      <c r="D1303" s="32" t="s">
        <v>21</v>
      </c>
      <c r="E1303" s="33" t="s">
        <v>32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32</v>
      </c>
      <c r="M1303" s="39" t="str">
        <f>IFERROR(VLOOKUP(L1303,Tab_Code_Magasin[],2,0),"")</f>
        <v>CE LA MARSA ERRIADH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73</v>
      </c>
      <c r="T1303" s="40" t="str">
        <f t="shared" si="84"/>
        <v>32_A1_2021</v>
      </c>
      <c r="U1303" s="40" t="s">
        <v>207</v>
      </c>
      <c r="V1303" s="40" t="s">
        <v>210</v>
      </c>
      <c r="W1303" s="67" t="s">
        <v>211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131</v>
      </c>
      <c r="B1304" s="54" t="s">
        <v>157</v>
      </c>
      <c r="C1304" s="31" t="s">
        <v>212</v>
      </c>
      <c r="D1304" s="32" t="s">
        <v>21</v>
      </c>
      <c r="E1304" s="33" t="s">
        <v>32</v>
      </c>
      <c r="F1304" s="22"/>
      <c r="G1304" s="34"/>
      <c r="H1304" s="35"/>
      <c r="I1304" s="36"/>
      <c r="J1304" s="36"/>
      <c r="K1304" s="37"/>
      <c r="L1304" s="38">
        <f>DONNEE!$A$4</f>
        <v>32</v>
      </c>
      <c r="M1304" s="39" t="str">
        <f>IFERROR(VLOOKUP(L1304,Tab_Code_Magasin[],2,0),"")</f>
        <v>CE LA MARSA ERRIADH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73</v>
      </c>
      <c r="T1304" s="40" t="str">
        <f t="shared" si="84"/>
        <v>32_A1_2021</v>
      </c>
      <c r="U1304" s="40" t="s">
        <v>211</v>
      </c>
      <c r="V1304" s="40" t="s">
        <v>213</v>
      </c>
      <c r="W1304" s="67" t="s">
        <v>214</v>
      </c>
      <c r="X1304" s="57" t="s">
        <v>171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131</v>
      </c>
      <c r="B1305" s="54" t="s">
        <v>215</v>
      </c>
      <c r="C1305" s="31" t="s">
        <v>161</v>
      </c>
      <c r="D1305" s="32" t="s">
        <v>21</v>
      </c>
      <c r="E1305" s="33" t="s">
        <v>32</v>
      </c>
      <c r="F1305" s="22"/>
      <c r="G1305" s="34"/>
      <c r="H1305" s="35"/>
      <c r="I1305" s="36"/>
      <c r="J1305" s="36"/>
      <c r="K1305" s="37"/>
      <c r="L1305" s="38">
        <f>DONNEE!$A$4</f>
        <v>32</v>
      </c>
      <c r="M1305" s="39" t="str">
        <f>IFERROR(VLOOKUP(L1305,Tab_Code_Magasin[],2,0),"")</f>
        <v>CE LA MARSA ERRIADH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73</v>
      </c>
      <c r="T1305" s="40" t="str">
        <f t="shared" si="84"/>
        <v>32_A1_2021</v>
      </c>
      <c r="U1305" s="40" t="s">
        <v>216</v>
      </c>
      <c r="V1305" s="40" t="s">
        <v>217</v>
      </c>
      <c r="W1305" s="67" t="s">
        <v>218</v>
      </c>
      <c r="X1305" s="57" t="s">
        <v>164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131</v>
      </c>
      <c r="B1306" s="54" t="s">
        <v>215</v>
      </c>
      <c r="C1306" s="31" t="s">
        <v>219</v>
      </c>
      <c r="D1306" s="32" t="s">
        <v>21</v>
      </c>
      <c r="E1306" s="33" t="s">
        <v>32</v>
      </c>
      <c r="F1306" s="22"/>
      <c r="G1306" s="34"/>
      <c r="H1306" s="35"/>
      <c r="I1306" s="36"/>
      <c r="J1306" s="36"/>
      <c r="K1306" s="37"/>
      <c r="L1306" s="38">
        <f>DONNEE!$A$4</f>
        <v>32</v>
      </c>
      <c r="M1306" s="39" t="str">
        <f>IFERROR(VLOOKUP(L1306,Tab_Code_Magasin[],2,0),"")</f>
        <v>CE LA MARSA ERRIADH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73</v>
      </c>
      <c r="T1306" s="40" t="str">
        <f t="shared" si="84"/>
        <v>32_A1_2021</v>
      </c>
      <c r="U1306" s="40"/>
      <c r="V1306" s="40"/>
      <c r="W1306" s="67" t="s">
        <v>220</v>
      </c>
      <c r="X1306" s="57" t="s">
        <v>221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131</v>
      </c>
      <c r="B1307" s="54" t="s">
        <v>215</v>
      </c>
      <c r="C1307" s="52" t="s">
        <v>158</v>
      </c>
      <c r="D1307" s="32" t="s">
        <v>21</v>
      </c>
      <c r="E1307" s="33" t="s">
        <v>32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32</v>
      </c>
      <c r="M1307" s="39" t="str">
        <f>IFERROR(VLOOKUP(L1307,Tab_Code_Magasin[],2,0),"")</f>
        <v>CE LA MARSA ERRIADH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73</v>
      </c>
      <c r="T1307" s="40" t="str">
        <f t="shared" si="84"/>
        <v>32_A1_2021</v>
      </c>
      <c r="U1307" s="40" t="s">
        <v>218</v>
      </c>
      <c r="V1307" s="40" t="s">
        <v>222</v>
      </c>
      <c r="W1307" s="67" t="s">
        <v>223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131</v>
      </c>
      <c r="B1308" s="54" t="s">
        <v>215</v>
      </c>
      <c r="C1308" s="31" t="s">
        <v>224</v>
      </c>
      <c r="D1308" s="32" t="s">
        <v>21</v>
      </c>
      <c r="E1308" s="33" t="s">
        <v>32</v>
      </c>
      <c r="F1308" s="22"/>
      <c r="G1308" s="34"/>
      <c r="H1308" s="35"/>
      <c r="I1308" s="36"/>
      <c r="J1308" s="36"/>
      <c r="K1308" s="37"/>
      <c r="L1308" s="38">
        <f>DONNEE!$A$4</f>
        <v>32</v>
      </c>
      <c r="M1308" s="39" t="str">
        <f>IFERROR(VLOOKUP(L1308,Tab_Code_Magasin[],2,0),"")</f>
        <v>CE LA MARSA ERRIADH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73</v>
      </c>
      <c r="T1308" s="40" t="str">
        <f t="shared" si="84"/>
        <v>32_A1_2021</v>
      </c>
      <c r="U1308" s="40" t="s">
        <v>220</v>
      </c>
      <c r="V1308" s="40" t="s">
        <v>225</v>
      </c>
      <c r="W1308" s="67" t="s">
        <v>226</v>
      </c>
      <c r="X1308" s="57" t="s">
        <v>171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131</v>
      </c>
      <c r="B1309" s="54" t="s">
        <v>215</v>
      </c>
      <c r="C1309" s="42" t="s">
        <v>175</v>
      </c>
      <c r="D1309" s="32" t="s">
        <v>21</v>
      </c>
      <c r="E1309" s="33" t="s">
        <v>32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32</v>
      </c>
      <c r="M1309" s="39" t="str">
        <f>IFERROR(VLOOKUP(L1309,Tab_Code_Magasin[],2,0),"")</f>
        <v>CE LA MARSA ERRIADH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73</v>
      </c>
      <c r="T1309" s="40" t="str">
        <f t="shared" si="84"/>
        <v>32_A1_2021</v>
      </c>
      <c r="U1309" s="40" t="s">
        <v>227</v>
      </c>
      <c r="V1309" s="40" t="s">
        <v>228</v>
      </c>
      <c r="W1309" s="67" t="s">
        <v>229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131</v>
      </c>
      <c r="B1310" s="54" t="s">
        <v>215</v>
      </c>
      <c r="C1310" s="31" t="s">
        <v>230</v>
      </c>
      <c r="D1310" s="32" t="s">
        <v>21</v>
      </c>
      <c r="E1310" s="33" t="s">
        <v>32</v>
      </c>
      <c r="F1310" s="22"/>
      <c r="G1310" s="34"/>
      <c r="H1310" s="35"/>
      <c r="I1310" s="36"/>
      <c r="J1310" s="36"/>
      <c r="K1310" s="37"/>
      <c r="L1310" s="38">
        <f>DONNEE!$A$4</f>
        <v>32</v>
      </c>
      <c r="M1310" s="39" t="str">
        <f>IFERROR(VLOOKUP(L1310,Tab_Code_Magasin[],2,0),"")</f>
        <v>CE LA MARSA ERRIADH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73</v>
      </c>
      <c r="T1310" s="40" t="str">
        <f t="shared" si="84"/>
        <v>32_A1_2021</v>
      </c>
      <c r="U1310" s="40" t="s">
        <v>231</v>
      </c>
      <c r="V1310" s="40" t="s">
        <v>232</v>
      </c>
      <c r="W1310" s="67" t="s">
        <v>233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131</v>
      </c>
      <c r="B1311" s="54" t="s">
        <v>215</v>
      </c>
      <c r="C1311" s="42" t="s">
        <v>234</v>
      </c>
      <c r="D1311" s="32" t="s">
        <v>21</v>
      </c>
      <c r="E1311" s="33" t="s">
        <v>32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32</v>
      </c>
      <c r="M1311" s="39" t="str">
        <f>IFERROR(VLOOKUP(L1311,Tab_Code_Magasin[],2,0),"")</f>
        <v>CE LA MARSA ERRIADH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73</v>
      </c>
      <c r="T1311" s="40" t="str">
        <f t="shared" si="84"/>
        <v>32_A1_2021</v>
      </c>
      <c r="U1311" s="40" t="s">
        <v>229</v>
      </c>
      <c r="V1311" s="40" t="s">
        <v>235</v>
      </c>
      <c r="W1311" s="67" t="s">
        <v>236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131</v>
      </c>
      <c r="B1312" s="54" t="s">
        <v>215</v>
      </c>
      <c r="C1312" s="42" t="s">
        <v>199</v>
      </c>
      <c r="D1312" s="32" t="s">
        <v>21</v>
      </c>
      <c r="E1312" s="33" t="s">
        <v>32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32</v>
      </c>
      <c r="M1312" s="39" t="str">
        <f>IFERROR(VLOOKUP(L1312,Tab_Code_Magasin[],2,0),"")</f>
        <v>CE LA MARSA ERRIADH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73</v>
      </c>
      <c r="T1312" s="40" t="str">
        <f t="shared" si="84"/>
        <v>32_A1_2021</v>
      </c>
      <c r="U1312" s="40" t="s">
        <v>233</v>
      </c>
      <c r="V1312" s="40" t="s">
        <v>237</v>
      </c>
      <c r="W1312" s="67" t="s">
        <v>238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131</v>
      </c>
      <c r="B1313" s="54" t="s">
        <v>215</v>
      </c>
      <c r="C1313" s="42" t="s">
        <v>202</v>
      </c>
      <c r="D1313" s="32" t="s">
        <v>21</v>
      </c>
      <c r="E1313" s="33" t="s">
        <v>32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32</v>
      </c>
      <c r="M1313" s="39" t="str">
        <f>IFERROR(VLOOKUP(L1313,Tab_Code_Magasin[],2,0),"")</f>
        <v>CE LA MARSA ERRIADH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73</v>
      </c>
      <c r="T1313" s="40" t="str">
        <f t="shared" si="84"/>
        <v>32_A1_2021</v>
      </c>
      <c r="U1313" s="40" t="s">
        <v>236</v>
      </c>
      <c r="V1313" s="40" t="s">
        <v>239</v>
      </c>
      <c r="W1313" s="67" t="s">
        <v>240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131</v>
      </c>
      <c r="B1314" s="54" t="s">
        <v>215</v>
      </c>
      <c r="C1314" s="31" t="s">
        <v>193</v>
      </c>
      <c r="D1314" s="32" t="s">
        <v>21</v>
      </c>
      <c r="E1314" s="33" t="s">
        <v>32</v>
      </c>
      <c r="F1314" s="22"/>
      <c r="G1314" s="34"/>
      <c r="H1314" s="35"/>
      <c r="I1314" s="36"/>
      <c r="J1314" s="36"/>
      <c r="K1314" s="37"/>
      <c r="L1314" s="38">
        <f>DONNEE!$A$4</f>
        <v>32</v>
      </c>
      <c r="M1314" s="39" t="str">
        <f>IFERROR(VLOOKUP(L1314,Tab_Code_Magasin[],2,0),"")</f>
        <v>CE LA MARSA ERRIADH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73</v>
      </c>
      <c r="T1314" s="40" t="str">
        <f t="shared" si="84"/>
        <v>32_A1_2021</v>
      </c>
      <c r="U1314" s="40" t="s">
        <v>238</v>
      </c>
      <c r="V1314" s="40" t="s">
        <v>241</v>
      </c>
      <c r="W1314" s="67" t="s">
        <v>242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131</v>
      </c>
      <c r="B1315" s="54" t="s">
        <v>215</v>
      </c>
      <c r="C1315" s="42" t="s">
        <v>205</v>
      </c>
      <c r="D1315" s="32" t="s">
        <v>21</v>
      </c>
      <c r="E1315" s="33" t="s">
        <v>32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32</v>
      </c>
      <c r="M1315" s="39" t="str">
        <f>IFERROR(VLOOKUP(L1315,Tab_Code_Magasin[],2,0),"")</f>
        <v>CE LA MARSA ERRIADH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73</v>
      </c>
      <c r="T1315" s="40" t="str">
        <f t="shared" si="84"/>
        <v>32_A1_2021</v>
      </c>
      <c r="U1315" s="40" t="s">
        <v>240</v>
      </c>
      <c r="V1315" s="40" t="s">
        <v>243</v>
      </c>
      <c r="W1315" s="67" t="s">
        <v>244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131</v>
      </c>
      <c r="B1316" s="54" t="s">
        <v>215</v>
      </c>
      <c r="C1316" s="31" t="s">
        <v>245</v>
      </c>
      <c r="D1316" s="32" t="s">
        <v>21</v>
      </c>
      <c r="E1316" s="33" t="s">
        <v>32</v>
      </c>
      <c r="F1316" s="22"/>
      <c r="G1316" s="34"/>
      <c r="H1316" s="35"/>
      <c r="I1316" s="36"/>
      <c r="J1316" s="36"/>
      <c r="K1316" s="37"/>
      <c r="L1316" s="38">
        <f>DONNEE!$A$4</f>
        <v>32</v>
      </c>
      <c r="M1316" s="39" t="str">
        <f>IFERROR(VLOOKUP(L1316,Tab_Code_Magasin[],2,0),"")</f>
        <v>CE LA MARSA ERRIADH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73</v>
      </c>
      <c r="T1316" s="40" t="str">
        <f t="shared" si="84"/>
        <v>32_A1_2021</v>
      </c>
      <c r="U1316" s="40" t="s">
        <v>242</v>
      </c>
      <c r="V1316" s="40" t="s">
        <v>246</v>
      </c>
      <c r="W1316" s="67" t="s">
        <v>247</v>
      </c>
      <c r="X1316" s="57" t="s">
        <v>171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131</v>
      </c>
      <c r="B1317" s="54" t="s">
        <v>215</v>
      </c>
      <c r="C1317" s="31" t="s">
        <v>212</v>
      </c>
      <c r="D1317" s="32" t="s">
        <v>21</v>
      </c>
      <c r="E1317" s="33" t="s">
        <v>32</v>
      </c>
      <c r="F1317" s="22"/>
      <c r="G1317" s="34"/>
      <c r="H1317" s="35"/>
      <c r="I1317" s="36"/>
      <c r="J1317" s="36"/>
      <c r="K1317" s="37"/>
      <c r="L1317" s="38">
        <f>DONNEE!$A$4</f>
        <v>32</v>
      </c>
      <c r="M1317" s="39" t="str">
        <f>IFERROR(VLOOKUP(L1317,Tab_Code_Magasin[],2,0),"")</f>
        <v>CE LA MARSA ERRIADH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73</v>
      </c>
      <c r="T1317" s="40" t="str">
        <f t="shared" si="84"/>
        <v>32_A1_2021</v>
      </c>
      <c r="U1317" s="40" t="s">
        <v>244</v>
      </c>
      <c r="V1317" s="40" t="s">
        <v>248</v>
      </c>
      <c r="W1317" s="67" t="s">
        <v>249</v>
      </c>
      <c r="X1317" s="57" t="s">
        <v>171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131</v>
      </c>
      <c r="B1318" s="54" t="s">
        <v>215</v>
      </c>
      <c r="C1318" s="52" t="s">
        <v>250</v>
      </c>
      <c r="D1318" s="32" t="s">
        <v>21</v>
      </c>
      <c r="E1318" s="33" t="s">
        <v>32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32</v>
      </c>
      <c r="M1318" s="39" t="str">
        <f>IFERROR(VLOOKUP(L1318,Tab_Code_Magasin[],2,0),"")</f>
        <v>CE LA MARSA ERRIADH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73</v>
      </c>
      <c r="T1318" s="40" t="str">
        <f t="shared" si="84"/>
        <v>32_A1_2021</v>
      </c>
      <c r="U1318" s="40" t="s">
        <v>247</v>
      </c>
      <c r="V1318" s="40" t="s">
        <v>251</v>
      </c>
      <c r="W1318" s="67" t="s">
        <v>252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131</v>
      </c>
      <c r="B1319" s="54" t="s">
        <v>215</v>
      </c>
      <c r="C1319" s="52" t="s">
        <v>253</v>
      </c>
      <c r="D1319" s="32" t="s">
        <v>21</v>
      </c>
      <c r="E1319" s="33" t="s">
        <v>32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32</v>
      </c>
      <c r="M1319" s="39" t="str">
        <f>IFERROR(VLOOKUP(L1319,Tab_Code_Magasin[],2,0),"")</f>
        <v>CE LA MARSA ERRIADH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73</v>
      </c>
      <c r="T1319" s="40" t="str">
        <f t="shared" si="84"/>
        <v>32_A1_2021</v>
      </c>
      <c r="U1319" s="40" t="s">
        <v>249</v>
      </c>
      <c r="V1319" s="40" t="s">
        <v>254</v>
      </c>
      <c r="W1319" s="67" t="s">
        <v>255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131</v>
      </c>
      <c r="B1320" s="54" t="s">
        <v>256</v>
      </c>
      <c r="C1320" s="31" t="s">
        <v>257</v>
      </c>
      <c r="D1320" s="32" t="s">
        <v>21</v>
      </c>
      <c r="E1320" s="33" t="s">
        <v>32</v>
      </c>
      <c r="F1320" s="22"/>
      <c r="G1320" s="34"/>
      <c r="H1320" s="35"/>
      <c r="I1320" s="36"/>
      <c r="J1320" s="36"/>
      <c r="K1320" s="37"/>
      <c r="L1320" s="38">
        <f>DONNEE!$A$4</f>
        <v>32</v>
      </c>
      <c r="M1320" s="39" t="str">
        <f>IFERROR(VLOOKUP(L1320,Tab_Code_Magasin[],2,0),"")</f>
        <v>CE LA MARSA ERRIADH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73</v>
      </c>
      <c r="T1320" s="40" t="str">
        <f t="shared" si="84"/>
        <v>32_A1_2021</v>
      </c>
      <c r="U1320" s="40" t="s">
        <v>258</v>
      </c>
      <c r="V1320" s="40" t="s">
        <v>259</v>
      </c>
      <c r="W1320" s="67" t="s">
        <v>260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131</v>
      </c>
      <c r="B1321" s="54" t="s">
        <v>256</v>
      </c>
      <c r="C1321" s="44" t="s">
        <v>261</v>
      </c>
      <c r="D1321" s="32" t="s">
        <v>21</v>
      </c>
      <c r="E1321" s="33" t="s">
        <v>32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32</v>
      </c>
      <c r="M1321" s="39" t="str">
        <f>IFERROR(VLOOKUP(L1321,Tab_Code_Magasin[],2,0),"")</f>
        <v>CE LA MARSA ERRIADH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73</v>
      </c>
      <c r="T1321" s="40" t="str">
        <f t="shared" si="84"/>
        <v>32_A1_2021</v>
      </c>
      <c r="U1321" s="40" t="s">
        <v>262</v>
      </c>
      <c r="V1321" s="40" t="s">
        <v>263</v>
      </c>
      <c r="W1321" s="67" t="s">
        <v>264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131</v>
      </c>
      <c r="B1322" s="54" t="s">
        <v>256</v>
      </c>
      <c r="C1322" s="31" t="s">
        <v>265</v>
      </c>
      <c r="D1322" s="32" t="s">
        <v>21</v>
      </c>
      <c r="E1322" s="33" t="s">
        <v>32</v>
      </c>
      <c r="F1322" s="22"/>
      <c r="G1322" s="34"/>
      <c r="H1322" s="35"/>
      <c r="I1322" s="36"/>
      <c r="J1322" s="36"/>
      <c r="K1322" s="37"/>
      <c r="L1322" s="38">
        <f>DONNEE!$A$4</f>
        <v>32</v>
      </c>
      <c r="M1322" s="39" t="str">
        <f>IFERROR(VLOOKUP(L1322,Tab_Code_Magasin[],2,0),"")</f>
        <v>CE LA MARSA ERRIADH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73</v>
      </c>
      <c r="T1322" s="40" t="str">
        <f t="shared" si="84"/>
        <v>32_A1_2021</v>
      </c>
      <c r="U1322" s="40" t="s">
        <v>260</v>
      </c>
      <c r="V1322" s="40" t="s">
        <v>266</v>
      </c>
      <c r="W1322" s="67" t="s">
        <v>267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131</v>
      </c>
      <c r="B1323" s="54" t="s">
        <v>256</v>
      </c>
      <c r="C1323" s="52" t="s">
        <v>268</v>
      </c>
      <c r="D1323" s="32" t="s">
        <v>21</v>
      </c>
      <c r="E1323" s="33" t="s">
        <v>32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32</v>
      </c>
      <c r="M1323" s="39" t="str">
        <f>IFERROR(VLOOKUP(L1323,Tab_Code_Magasin[],2,0),"")</f>
        <v>CE LA MARSA ERRIADH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73</v>
      </c>
      <c r="T1323" s="40" t="str">
        <f t="shared" si="84"/>
        <v>32_A1_2021</v>
      </c>
      <c r="U1323" s="40" t="s">
        <v>264</v>
      </c>
      <c r="V1323" s="40" t="s">
        <v>269</v>
      </c>
      <c r="W1323" s="67" t="s">
        <v>270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131</v>
      </c>
      <c r="B1324" s="54" t="s">
        <v>256</v>
      </c>
      <c r="C1324" s="31" t="s">
        <v>271</v>
      </c>
      <c r="D1324" s="32" t="s">
        <v>21</v>
      </c>
      <c r="E1324" s="33" t="s">
        <v>32</v>
      </c>
      <c r="F1324" s="22"/>
      <c r="G1324" s="34"/>
      <c r="H1324" s="35"/>
      <c r="I1324" s="36"/>
      <c r="J1324" s="36"/>
      <c r="K1324" s="37"/>
      <c r="L1324" s="38">
        <f>DONNEE!$A$4</f>
        <v>32</v>
      </c>
      <c r="M1324" s="39" t="str">
        <f>IFERROR(VLOOKUP(L1324,Tab_Code_Magasin[],2,0),"")</f>
        <v>CE LA MARSA ERRIADH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73</v>
      </c>
      <c r="T1324" s="40" t="str">
        <f t="shared" si="84"/>
        <v>32_A1_2021</v>
      </c>
      <c r="U1324" s="40" t="s">
        <v>267</v>
      </c>
      <c r="V1324" s="40" t="s">
        <v>272</v>
      </c>
      <c r="W1324" s="67" t="s">
        <v>273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131</v>
      </c>
      <c r="B1325" s="54" t="s">
        <v>274</v>
      </c>
      <c r="C1325" s="31" t="s">
        <v>257</v>
      </c>
      <c r="D1325" s="32" t="s">
        <v>21</v>
      </c>
      <c r="E1325" s="33" t="s">
        <v>32</v>
      </c>
      <c r="F1325" s="22"/>
      <c r="G1325" s="34"/>
      <c r="H1325" s="35"/>
      <c r="I1325" s="36"/>
      <c r="J1325" s="36"/>
      <c r="K1325" s="37"/>
      <c r="L1325" s="38">
        <f>DONNEE!$A$4</f>
        <v>32</v>
      </c>
      <c r="M1325" s="39" t="str">
        <f>IFERROR(VLOOKUP(L1325,Tab_Code_Magasin[],2,0),"")</f>
        <v>CE LA MARSA ERRIADH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73</v>
      </c>
      <c r="T1325" s="40" t="str">
        <f t="shared" si="84"/>
        <v>32_A1_2021</v>
      </c>
      <c r="U1325" s="40" t="s">
        <v>275</v>
      </c>
      <c r="V1325" s="40" t="s">
        <v>276</v>
      </c>
      <c r="W1325" s="67" t="s">
        <v>277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131</v>
      </c>
      <c r="B1326" s="54" t="s">
        <v>274</v>
      </c>
      <c r="C1326" s="44" t="s">
        <v>261</v>
      </c>
      <c r="D1326" s="32" t="s">
        <v>21</v>
      </c>
      <c r="E1326" s="33" t="s">
        <v>32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32</v>
      </c>
      <c r="M1326" s="39" t="str">
        <f>IFERROR(VLOOKUP(L1326,Tab_Code_Magasin[],2,0),"")</f>
        <v>CE LA MARSA ERRIADH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73</v>
      </c>
      <c r="T1326" s="40" t="str">
        <f t="shared" si="84"/>
        <v>32_A1_2021</v>
      </c>
      <c r="U1326" s="40" t="s">
        <v>278</v>
      </c>
      <c r="V1326" s="40" t="s">
        <v>279</v>
      </c>
      <c r="W1326" s="67" t="s">
        <v>280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131</v>
      </c>
      <c r="B1327" s="54" t="s">
        <v>274</v>
      </c>
      <c r="C1327" s="31" t="s">
        <v>265</v>
      </c>
      <c r="D1327" s="32" t="s">
        <v>21</v>
      </c>
      <c r="E1327" s="33" t="s">
        <v>32</v>
      </c>
      <c r="F1327" s="22"/>
      <c r="G1327" s="34"/>
      <c r="H1327" s="35"/>
      <c r="I1327" s="36"/>
      <c r="J1327" s="36"/>
      <c r="K1327" s="37"/>
      <c r="L1327" s="38">
        <f>DONNEE!$A$4</f>
        <v>32</v>
      </c>
      <c r="M1327" s="39" t="str">
        <f>IFERROR(VLOOKUP(L1327,Tab_Code_Magasin[],2,0),"")</f>
        <v>CE LA MARSA ERRIADH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73</v>
      </c>
      <c r="T1327" s="40" t="str">
        <f t="shared" si="84"/>
        <v>32_A1_2021</v>
      </c>
      <c r="U1327" s="40" t="s">
        <v>277</v>
      </c>
      <c r="V1327" s="40" t="s">
        <v>281</v>
      </c>
      <c r="W1327" s="67" t="s">
        <v>282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131</v>
      </c>
      <c r="B1328" s="54" t="s">
        <v>274</v>
      </c>
      <c r="C1328" s="31" t="s">
        <v>283</v>
      </c>
      <c r="D1328" s="32" t="s">
        <v>21</v>
      </c>
      <c r="E1328" s="33" t="s">
        <v>32</v>
      </c>
      <c r="F1328" s="22"/>
      <c r="G1328" s="34"/>
      <c r="H1328" s="35"/>
      <c r="I1328" s="36"/>
      <c r="J1328" s="36"/>
      <c r="K1328" s="37"/>
      <c r="L1328" s="38">
        <f>DONNEE!$A$4</f>
        <v>32</v>
      </c>
      <c r="M1328" s="39" t="str">
        <f>IFERROR(VLOOKUP(L1328,Tab_Code_Magasin[],2,0),"")</f>
        <v>CE LA MARSA ERRIADH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73</v>
      </c>
      <c r="T1328" s="40" t="str">
        <f t="shared" si="84"/>
        <v>32_A1_2021</v>
      </c>
      <c r="U1328" s="40" t="s">
        <v>280</v>
      </c>
      <c r="V1328" s="40" t="s">
        <v>284</v>
      </c>
      <c r="W1328" s="67" t="s">
        <v>285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131</v>
      </c>
      <c r="B1329" s="54" t="s">
        <v>274</v>
      </c>
      <c r="C1329" s="31" t="s">
        <v>286</v>
      </c>
      <c r="D1329" s="32" t="s">
        <v>21</v>
      </c>
      <c r="E1329" s="33" t="s">
        <v>32</v>
      </c>
      <c r="F1329" s="22"/>
      <c r="G1329" s="34"/>
      <c r="H1329" s="35"/>
      <c r="I1329" s="36"/>
      <c r="J1329" s="36"/>
      <c r="K1329" s="37"/>
      <c r="L1329" s="38">
        <f>DONNEE!$A$4</f>
        <v>32</v>
      </c>
      <c r="M1329" s="39" t="str">
        <f>IFERROR(VLOOKUP(L1329,Tab_Code_Magasin[],2,0),"")</f>
        <v>CE LA MARSA ERRIADH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73</v>
      </c>
      <c r="T1329" s="40" t="str">
        <f t="shared" si="84"/>
        <v>32_A1_2021</v>
      </c>
      <c r="U1329" s="40" t="s">
        <v>282</v>
      </c>
      <c r="V1329" s="40" t="s">
        <v>287</v>
      </c>
      <c r="W1329" s="67" t="s">
        <v>288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131</v>
      </c>
      <c r="B1330" s="54" t="s">
        <v>274</v>
      </c>
      <c r="C1330" s="31" t="s">
        <v>289</v>
      </c>
      <c r="D1330" s="32" t="s">
        <v>21</v>
      </c>
      <c r="E1330" s="33" t="s">
        <v>32</v>
      </c>
      <c r="F1330" s="22"/>
      <c r="G1330" s="34"/>
      <c r="H1330" s="35"/>
      <c r="I1330" s="36"/>
      <c r="J1330" s="36"/>
      <c r="K1330" s="37"/>
      <c r="L1330" s="38">
        <f>DONNEE!$A$4</f>
        <v>32</v>
      </c>
      <c r="M1330" s="39" t="str">
        <f>IFERROR(VLOOKUP(L1330,Tab_Code_Magasin[],2,0),"")</f>
        <v>CE LA MARSA ERRIADH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73</v>
      </c>
      <c r="T1330" s="40" t="str">
        <f t="shared" si="84"/>
        <v>32_A1_2021</v>
      </c>
      <c r="U1330" s="40" t="s">
        <v>285</v>
      </c>
      <c r="V1330" s="40" t="s">
        <v>290</v>
      </c>
      <c r="W1330" s="67" t="s">
        <v>291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131</v>
      </c>
      <c r="B1331" s="54" t="s">
        <v>274</v>
      </c>
      <c r="C1331" s="31" t="s">
        <v>292</v>
      </c>
      <c r="D1331" s="32" t="s">
        <v>21</v>
      </c>
      <c r="E1331" s="33" t="s">
        <v>32</v>
      </c>
      <c r="F1331" s="22"/>
      <c r="G1331" s="34"/>
      <c r="H1331" s="35"/>
      <c r="I1331" s="36"/>
      <c r="J1331" s="36"/>
      <c r="K1331" s="37"/>
      <c r="L1331" s="38">
        <f>DONNEE!$A$4</f>
        <v>32</v>
      </c>
      <c r="M1331" s="39" t="str">
        <f>IFERROR(VLOOKUP(L1331,Tab_Code_Magasin[],2,0),"")</f>
        <v>CE LA MARSA ERRIADH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73</v>
      </c>
      <c r="T1331" s="40" t="str">
        <f t="shared" si="84"/>
        <v>32_A1_2021</v>
      </c>
      <c r="U1331" s="40" t="s">
        <v>288</v>
      </c>
      <c r="V1331" s="40" t="s">
        <v>293</v>
      </c>
      <c r="W1331" s="67" t="s">
        <v>294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131</v>
      </c>
      <c r="B1332" s="54" t="s">
        <v>114</v>
      </c>
      <c r="C1332" s="31" t="s">
        <v>115</v>
      </c>
      <c r="D1332" s="32" t="s">
        <v>21</v>
      </c>
      <c r="E1332" s="33" t="s">
        <v>32</v>
      </c>
      <c r="F1332" s="22"/>
      <c r="G1332" s="34"/>
      <c r="H1332" s="35"/>
      <c r="I1332" s="36"/>
      <c r="J1332" s="36"/>
      <c r="K1332" s="37"/>
      <c r="L1332" s="38">
        <f>DONNEE!$A$4</f>
        <v>32</v>
      </c>
      <c r="M1332" s="39" t="str">
        <f>IFERROR(VLOOKUP(L1332,Tab_Code_Magasin[],2,0),"")</f>
        <v>CE LA MARSA ERRIADH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73</v>
      </c>
      <c r="T1332" s="40" t="str">
        <f t="shared" si="84"/>
        <v>32_A1_2021</v>
      </c>
      <c r="U1332" s="40" t="s">
        <v>295</v>
      </c>
      <c r="V1332" s="40" t="s">
        <v>296</v>
      </c>
      <c r="W1332" s="67" t="s">
        <v>297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131</v>
      </c>
      <c r="B1333" s="54" t="s">
        <v>114</v>
      </c>
      <c r="C1333" s="31" t="s">
        <v>118</v>
      </c>
      <c r="D1333" s="32" t="s">
        <v>21</v>
      </c>
      <c r="E1333" s="33" t="s">
        <v>32</v>
      </c>
      <c r="F1333" s="22"/>
      <c r="G1333" s="34"/>
      <c r="H1333" s="35"/>
      <c r="I1333" s="36"/>
      <c r="J1333" s="36"/>
      <c r="K1333" s="37"/>
      <c r="L1333" s="38">
        <f>DONNEE!$A$4</f>
        <v>32</v>
      </c>
      <c r="M1333" s="39" t="str">
        <f>IFERROR(VLOOKUP(L1333,Tab_Code_Magasin[],2,0),"")</f>
        <v>CE LA MARSA ERRIADH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73</v>
      </c>
      <c r="T1333" s="40" t="str">
        <f t="shared" si="84"/>
        <v>32_A1_2021</v>
      </c>
      <c r="U1333" s="40" t="s">
        <v>298</v>
      </c>
      <c r="V1333" s="40" t="s">
        <v>299</v>
      </c>
      <c r="W1333" s="67" t="s">
        <v>300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131</v>
      </c>
      <c r="B1334" s="54" t="s">
        <v>114</v>
      </c>
      <c r="C1334" s="31" t="s">
        <v>301</v>
      </c>
      <c r="D1334" s="32" t="s">
        <v>21</v>
      </c>
      <c r="E1334" s="33" t="s">
        <v>32</v>
      </c>
      <c r="F1334" s="22"/>
      <c r="G1334" s="34"/>
      <c r="H1334" s="35"/>
      <c r="I1334" s="36"/>
      <c r="J1334" s="36"/>
      <c r="K1334" s="37"/>
      <c r="L1334" s="38">
        <f>DONNEE!$A$4</f>
        <v>32</v>
      </c>
      <c r="M1334" s="39" t="str">
        <f>IFERROR(VLOOKUP(L1334,Tab_Code_Magasin[],2,0),"")</f>
        <v>CE LA MARSA ERRIADH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73</v>
      </c>
      <c r="T1334" s="40" t="str">
        <f t="shared" si="84"/>
        <v>32_A1_2021</v>
      </c>
      <c r="U1334" s="40" t="s">
        <v>297</v>
      </c>
      <c r="V1334" s="40" t="s">
        <v>302</v>
      </c>
      <c r="W1334" s="67" t="s">
        <v>303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131</v>
      </c>
      <c r="B1335" s="54" t="s">
        <v>114</v>
      </c>
      <c r="C1335" s="51" t="s">
        <v>304</v>
      </c>
      <c r="D1335" s="32" t="s">
        <v>21</v>
      </c>
      <c r="E1335" s="33" t="s">
        <v>32</v>
      </c>
      <c r="F1335" s="22"/>
      <c r="G1335" s="34"/>
      <c r="H1335" s="35"/>
      <c r="I1335" s="36"/>
      <c r="J1335" s="36"/>
      <c r="K1335" s="37"/>
      <c r="L1335" s="38">
        <f>DONNEE!$A$4</f>
        <v>32</v>
      </c>
      <c r="M1335" s="39" t="str">
        <f>IFERROR(VLOOKUP(L1335,Tab_Code_Magasin[],2,0),"")</f>
        <v>CE LA MARSA ERRIADH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73</v>
      </c>
      <c r="T1335" s="40" t="str">
        <f t="shared" si="84"/>
        <v>32_A1_2021</v>
      </c>
      <c r="U1335" s="40" t="s">
        <v>300</v>
      </c>
      <c r="V1335" s="40" t="s">
        <v>305</v>
      </c>
      <c r="W1335" s="67" t="s">
        <v>306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131</v>
      </c>
      <c r="B1336" s="54" t="s">
        <v>114</v>
      </c>
      <c r="C1336" s="42" t="s">
        <v>307</v>
      </c>
      <c r="D1336" s="32" t="s">
        <v>21</v>
      </c>
      <c r="E1336" s="33" t="s">
        <v>32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32</v>
      </c>
      <c r="M1336" s="39" t="str">
        <f>IFERROR(VLOOKUP(L1336,Tab_Code_Magasin[],2,0),"")</f>
        <v>CE LA MARSA ERRIADH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73</v>
      </c>
      <c r="T1336" s="40" t="str">
        <f t="shared" si="84"/>
        <v>32_A1_2021</v>
      </c>
      <c r="U1336" s="40" t="s">
        <v>303</v>
      </c>
      <c r="V1336" s="40" t="s">
        <v>308</v>
      </c>
      <c r="W1336" s="67" t="s">
        <v>309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131</v>
      </c>
      <c r="B1337" s="54" t="s">
        <v>114</v>
      </c>
      <c r="C1337" s="51" t="s">
        <v>310</v>
      </c>
      <c r="D1337" s="32" t="s">
        <v>21</v>
      </c>
      <c r="E1337" s="33" t="s">
        <v>32</v>
      </c>
      <c r="F1337" s="22"/>
      <c r="G1337" s="34"/>
      <c r="H1337" s="35"/>
      <c r="I1337" s="36"/>
      <c r="J1337" s="36"/>
      <c r="K1337" s="37"/>
      <c r="L1337" s="38">
        <f>DONNEE!$A$4</f>
        <v>32</v>
      </c>
      <c r="M1337" s="39" t="str">
        <f>IFERROR(VLOOKUP(L1337,Tab_Code_Magasin[],2,0),"")</f>
        <v>CE LA MARSA ERRIADH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73</v>
      </c>
      <c r="T1337" s="40" t="str">
        <f t="shared" si="84"/>
        <v>32_A1_2021</v>
      </c>
      <c r="U1337" s="40" t="s">
        <v>306</v>
      </c>
      <c r="V1337" s="40" t="s">
        <v>311</v>
      </c>
      <c r="W1337" s="67" t="s">
        <v>312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131</v>
      </c>
      <c r="B1338" s="54" t="s">
        <v>114</v>
      </c>
      <c r="C1338" s="31" t="s">
        <v>124</v>
      </c>
      <c r="D1338" s="32" t="s">
        <v>21</v>
      </c>
      <c r="E1338" s="33" t="s">
        <v>32</v>
      </c>
      <c r="F1338" s="22"/>
      <c r="G1338" s="34"/>
      <c r="H1338" s="35"/>
      <c r="I1338" s="36"/>
      <c r="J1338" s="36"/>
      <c r="K1338" s="37"/>
      <c r="L1338" s="38">
        <f>DONNEE!$A$4</f>
        <v>32</v>
      </c>
      <c r="M1338" s="39" t="str">
        <f>IFERROR(VLOOKUP(L1338,Tab_Code_Magasin[],2,0),"")</f>
        <v>CE LA MARSA ERRIADH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73</v>
      </c>
      <c r="T1338" s="40" t="str">
        <f t="shared" si="84"/>
        <v>32_A1_2021</v>
      </c>
      <c r="U1338" s="40" t="s">
        <v>309</v>
      </c>
      <c r="V1338" s="40" t="s">
        <v>313</v>
      </c>
      <c r="W1338" s="67" t="s">
        <v>314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131</v>
      </c>
      <c r="B1339" s="31" t="s">
        <v>127</v>
      </c>
      <c r="C1339" s="31" t="s">
        <v>128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32</v>
      </c>
      <c r="M1339" s="39" t="str">
        <f>IFERROR(VLOOKUP(L1339,Tab_Code_Magasin[],2,0),"")</f>
        <v>CE LA MARSA ERRIADH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73</v>
      </c>
      <c r="T1339" s="40" t="str">
        <f t="shared" si="84"/>
        <v>32_A1_2021</v>
      </c>
      <c r="U1339" s="40" t="s">
        <v>312</v>
      </c>
      <c r="V1339" s="40" t="s">
        <v>315</v>
      </c>
      <c r="W1339" s="67" t="s">
        <v>316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317</v>
      </c>
      <c r="B1340" s="54" t="s">
        <v>318</v>
      </c>
      <c r="C1340" s="52" t="s">
        <v>261</v>
      </c>
      <c r="D1340" s="32" t="s">
        <v>21</v>
      </c>
      <c r="E1340" s="33" t="s">
        <v>32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32</v>
      </c>
      <c r="M1340" s="39" t="str">
        <f>IFERROR(VLOOKUP(L1340,Tab_Code_Magasin[],2,0),"")</f>
        <v>CE LA MARSA ERRIADH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73</v>
      </c>
      <c r="T1340" s="40" t="str">
        <f t="shared" si="84"/>
        <v>32_A1_2021</v>
      </c>
      <c r="U1340" s="40" t="s">
        <v>319</v>
      </c>
      <c r="V1340" s="40" t="s">
        <v>320</v>
      </c>
      <c r="W1340" s="67" t="s">
        <v>321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317</v>
      </c>
      <c r="B1341" s="54" t="s">
        <v>318</v>
      </c>
      <c r="C1341" s="31" t="s">
        <v>161</v>
      </c>
      <c r="D1341" s="32" t="s">
        <v>21</v>
      </c>
      <c r="E1341" s="33" t="s">
        <v>32</v>
      </c>
      <c r="F1341" s="22"/>
      <c r="G1341" s="34"/>
      <c r="H1341" s="35"/>
      <c r="I1341" s="36"/>
      <c r="J1341" s="36"/>
      <c r="K1341" s="37"/>
      <c r="L1341" s="38">
        <f>DONNEE!$A$4</f>
        <v>32</v>
      </c>
      <c r="M1341" s="39" t="str">
        <f>IFERROR(VLOOKUP(L1341,Tab_Code_Magasin[],2,0),"")</f>
        <v>CE LA MARSA ERRIADH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73</v>
      </c>
      <c r="T1341" s="40" t="str">
        <f t="shared" si="84"/>
        <v>32_A1_2021</v>
      </c>
      <c r="U1341" s="40" t="s">
        <v>322</v>
      </c>
      <c r="V1341" s="40" t="s">
        <v>323</v>
      </c>
      <c r="W1341" s="67" t="s">
        <v>324</v>
      </c>
      <c r="X1341" s="57" t="s">
        <v>164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317</v>
      </c>
      <c r="B1342" s="54" t="s">
        <v>318</v>
      </c>
      <c r="C1342" s="31" t="s">
        <v>325</v>
      </c>
      <c r="D1342" s="32" t="s">
        <v>21</v>
      </c>
      <c r="E1342" s="33" t="s">
        <v>32</v>
      </c>
      <c r="F1342" s="22"/>
      <c r="G1342" s="34"/>
      <c r="H1342" s="35"/>
      <c r="I1342" s="36"/>
      <c r="J1342" s="36"/>
      <c r="K1342" s="37"/>
      <c r="L1342" s="38">
        <f>DONNEE!$A$4</f>
        <v>32</v>
      </c>
      <c r="M1342" s="39" t="str">
        <f>IFERROR(VLOOKUP(L1342,Tab_Code_Magasin[],2,0),"")</f>
        <v>CE LA MARSA ERRIADH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73</v>
      </c>
      <c r="T1342" s="40" t="str">
        <f t="shared" si="84"/>
        <v>32_A1_2021</v>
      </c>
      <c r="U1342" s="40"/>
      <c r="V1342" s="40"/>
      <c r="W1342" s="67" t="s">
        <v>326</v>
      </c>
      <c r="X1342" s="57" t="s">
        <v>167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317</v>
      </c>
      <c r="B1343" s="54" t="s">
        <v>318</v>
      </c>
      <c r="C1343" s="31" t="s">
        <v>327</v>
      </c>
      <c r="D1343" s="32" t="s">
        <v>21</v>
      </c>
      <c r="E1343" s="33" t="s">
        <v>32</v>
      </c>
      <c r="F1343" s="22"/>
      <c r="G1343" s="34"/>
      <c r="H1343" s="35"/>
      <c r="I1343" s="36"/>
      <c r="J1343" s="36"/>
      <c r="K1343" s="37"/>
      <c r="L1343" s="38">
        <f>DONNEE!$A$4</f>
        <v>32</v>
      </c>
      <c r="M1343" s="39" t="str">
        <f>IFERROR(VLOOKUP(L1343,Tab_Code_Magasin[],2,0),"")</f>
        <v>CE LA MARSA ERRIADH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73</v>
      </c>
      <c r="T1343" s="40" t="str">
        <f t="shared" si="84"/>
        <v>32_A1_2021</v>
      </c>
      <c r="U1343" s="40" t="s">
        <v>321</v>
      </c>
      <c r="V1343" s="40" t="s">
        <v>328</v>
      </c>
      <c r="W1343" s="67" t="s">
        <v>329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317</v>
      </c>
      <c r="B1344" s="54" t="s">
        <v>318</v>
      </c>
      <c r="C1344" s="31" t="s">
        <v>330</v>
      </c>
      <c r="D1344" s="32" t="s">
        <v>21</v>
      </c>
      <c r="E1344" s="33" t="s">
        <v>32</v>
      </c>
      <c r="F1344" s="22"/>
      <c r="G1344" s="34"/>
      <c r="H1344" s="35"/>
      <c r="I1344" s="36"/>
      <c r="J1344" s="36"/>
      <c r="K1344" s="37"/>
      <c r="L1344" s="38">
        <f>DONNEE!$A$4</f>
        <v>32</v>
      </c>
      <c r="M1344" s="39" t="str">
        <f>IFERROR(VLOOKUP(L1344,Tab_Code_Magasin[],2,0),"")</f>
        <v>CE LA MARSA ERRIADH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73</v>
      </c>
      <c r="T1344" s="40" t="str">
        <f t="shared" si="84"/>
        <v>32_A1_2021</v>
      </c>
      <c r="U1344" s="40" t="s">
        <v>324</v>
      </c>
      <c r="V1344" s="40" t="s">
        <v>331</v>
      </c>
      <c r="W1344" s="67" t="s">
        <v>332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317</v>
      </c>
      <c r="B1345" s="54" t="s">
        <v>318</v>
      </c>
      <c r="C1345" s="31" t="s">
        <v>145</v>
      </c>
      <c r="D1345" s="32" t="s">
        <v>21</v>
      </c>
      <c r="E1345" s="33" t="s">
        <v>32</v>
      </c>
      <c r="F1345" s="22"/>
      <c r="G1345" s="34"/>
      <c r="H1345" s="35"/>
      <c r="I1345" s="36"/>
      <c r="J1345" s="36"/>
      <c r="K1345" s="37"/>
      <c r="L1345" s="38">
        <f>DONNEE!$A$4</f>
        <v>32</v>
      </c>
      <c r="M1345" s="39" t="str">
        <f>IFERROR(VLOOKUP(L1345,Tab_Code_Magasin[],2,0),"")</f>
        <v>CE LA MARSA ERRIADH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73</v>
      </c>
      <c r="T1345" s="40" t="str">
        <f t="shared" si="84"/>
        <v>32_A1_2021</v>
      </c>
      <c r="U1345" s="40" t="s">
        <v>326</v>
      </c>
      <c r="V1345" s="40" t="s">
        <v>333</v>
      </c>
      <c r="W1345" s="67" t="s">
        <v>334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317</v>
      </c>
      <c r="B1346" s="54" t="s">
        <v>335</v>
      </c>
      <c r="C1346" s="31" t="s">
        <v>161</v>
      </c>
      <c r="D1346" s="32" t="s">
        <v>21</v>
      </c>
      <c r="E1346" s="33" t="s">
        <v>32</v>
      </c>
      <c r="F1346" s="22"/>
      <c r="G1346" s="34"/>
      <c r="H1346" s="35"/>
      <c r="I1346" s="36"/>
      <c r="J1346" s="36"/>
      <c r="K1346" s="37"/>
      <c r="L1346" s="38">
        <f>DONNEE!$A$4</f>
        <v>32</v>
      </c>
      <c r="M1346" s="39" t="str">
        <f>IFERROR(VLOOKUP(L1346,Tab_Code_Magasin[],2,0),"")</f>
        <v>CE LA MARSA ERRIADH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73</v>
      </c>
      <c r="T1346" s="40" t="str">
        <f t="shared" si="84"/>
        <v>32_A1_2021</v>
      </c>
      <c r="U1346" s="40" t="s">
        <v>334</v>
      </c>
      <c r="V1346" s="40" t="s">
        <v>336</v>
      </c>
      <c r="W1346" s="67" t="s">
        <v>337</v>
      </c>
      <c r="X1346" s="57" t="s">
        <v>171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317</v>
      </c>
      <c r="B1347" s="54" t="s">
        <v>335</v>
      </c>
      <c r="C1347" s="31" t="s">
        <v>338</v>
      </c>
      <c r="D1347" s="32" t="s">
        <v>21</v>
      </c>
      <c r="E1347" s="33" t="s">
        <v>32</v>
      </c>
      <c r="F1347" s="22"/>
      <c r="G1347" s="34"/>
      <c r="H1347" s="35"/>
      <c r="I1347" s="36"/>
      <c r="J1347" s="36"/>
      <c r="K1347" s="37"/>
      <c r="L1347" s="38">
        <f>DONNEE!$A$4</f>
        <v>32</v>
      </c>
      <c r="M1347" s="39" t="str">
        <f>IFERROR(VLOOKUP(L1347,Tab_Code_Magasin[],2,0),"")</f>
        <v>CE LA MARSA ERRIADH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73</v>
      </c>
      <c r="T1347" s="40" t="str">
        <f t="shared" si="84"/>
        <v>32_A1_2021</v>
      </c>
      <c r="U1347" s="40" t="s">
        <v>339</v>
      </c>
      <c r="V1347" s="40" t="s">
        <v>340</v>
      </c>
      <c r="W1347" s="67" t="s">
        <v>341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317</v>
      </c>
      <c r="B1348" s="54" t="s">
        <v>335</v>
      </c>
      <c r="C1348" s="31" t="s">
        <v>342</v>
      </c>
      <c r="D1348" s="32" t="s">
        <v>21</v>
      </c>
      <c r="E1348" s="33" t="s">
        <v>32</v>
      </c>
      <c r="F1348" s="22"/>
      <c r="G1348" s="34"/>
      <c r="H1348" s="35"/>
      <c r="I1348" s="36"/>
      <c r="J1348" s="36"/>
      <c r="K1348" s="37"/>
      <c r="L1348" s="38">
        <f>DONNEE!$A$4</f>
        <v>32</v>
      </c>
      <c r="M1348" s="39" t="str">
        <f>IFERROR(VLOOKUP(L1348,Tab_Code_Magasin[],2,0),"")</f>
        <v>CE LA MARSA ERRIADH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73</v>
      </c>
      <c r="T1348" s="40" t="str">
        <f t="shared" si="84"/>
        <v>32_A1_2021</v>
      </c>
      <c r="U1348" s="40" t="s">
        <v>343</v>
      </c>
      <c r="V1348" s="40" t="s">
        <v>344</v>
      </c>
      <c r="W1348" s="67" t="s">
        <v>345</v>
      </c>
      <c r="X1348" s="57" t="s">
        <v>171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317</v>
      </c>
      <c r="B1349" s="54" t="s">
        <v>335</v>
      </c>
      <c r="C1349" s="52" t="s">
        <v>346</v>
      </c>
      <c r="D1349" s="32" t="s">
        <v>21</v>
      </c>
      <c r="E1349" s="33" t="s">
        <v>32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32</v>
      </c>
      <c r="M1349" s="39" t="str">
        <f>IFERROR(VLOOKUP(L1349,Tab_Code_Magasin[],2,0),"")</f>
        <v>CE LA MARSA ERRIADH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73</v>
      </c>
      <c r="T1349" s="40" t="str">
        <f t="shared" si="84"/>
        <v>32_A1_2021</v>
      </c>
      <c r="U1349" s="40" t="s">
        <v>337</v>
      </c>
      <c r="V1349" s="40" t="s">
        <v>347</v>
      </c>
      <c r="W1349" s="67" t="s">
        <v>348</v>
      </c>
      <c r="X1349" s="57" t="s">
        <v>171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317</v>
      </c>
      <c r="B1350" s="54" t="s">
        <v>335</v>
      </c>
      <c r="C1350" s="31" t="s">
        <v>349</v>
      </c>
      <c r="D1350" s="32" t="s">
        <v>21</v>
      </c>
      <c r="E1350" s="33" t="s">
        <v>32</v>
      </c>
      <c r="F1350" s="22"/>
      <c r="G1350" s="34"/>
      <c r="H1350" s="35"/>
      <c r="I1350" s="36"/>
      <c r="J1350" s="36"/>
      <c r="K1350" s="37"/>
      <c r="L1350" s="38">
        <f>DONNEE!$A$4</f>
        <v>32</v>
      </c>
      <c r="M1350" s="39" t="str">
        <f>IFERROR(VLOOKUP(L1350,Tab_Code_Magasin[],2,0),"")</f>
        <v>CE LA MARSA ERRIADH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73</v>
      </c>
      <c r="T1350" s="40" t="str">
        <f t="shared" si="84"/>
        <v>32_A1_2021</v>
      </c>
      <c r="U1350" s="40" t="s">
        <v>341</v>
      </c>
      <c r="V1350" s="40" t="s">
        <v>350</v>
      </c>
      <c r="W1350" s="67" t="s">
        <v>351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317</v>
      </c>
      <c r="B1351" s="54" t="s">
        <v>335</v>
      </c>
      <c r="C1351" s="42" t="s">
        <v>175</v>
      </c>
      <c r="D1351" s="32" t="s">
        <v>21</v>
      </c>
      <c r="E1351" s="33" t="s">
        <v>32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32</v>
      </c>
      <c r="M1351" s="39" t="str">
        <f>IFERROR(VLOOKUP(L1351,Tab_Code_Magasin[],2,0),"")</f>
        <v>CE LA MARSA ERRIADH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73</v>
      </c>
      <c r="T1351" s="40" t="str">
        <f t="shared" si="84"/>
        <v>32_A1_2021</v>
      </c>
      <c r="U1351" s="40" t="s">
        <v>345</v>
      </c>
      <c r="V1351" s="40" t="s">
        <v>352</v>
      </c>
      <c r="W1351" s="67" t="s">
        <v>353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317</v>
      </c>
      <c r="B1352" s="54" t="s">
        <v>335</v>
      </c>
      <c r="C1352" s="31" t="s">
        <v>230</v>
      </c>
      <c r="D1352" s="32" t="s">
        <v>21</v>
      </c>
      <c r="E1352" s="33" t="s">
        <v>32</v>
      </c>
      <c r="F1352" s="22"/>
      <c r="G1352" s="34"/>
      <c r="H1352" s="35"/>
      <c r="I1352" s="36"/>
      <c r="J1352" s="36"/>
      <c r="K1352" s="37"/>
      <c r="L1352" s="38">
        <f>DONNEE!$A$4</f>
        <v>32</v>
      </c>
      <c r="M1352" s="39" t="str">
        <f>IFERROR(VLOOKUP(L1352,Tab_Code_Magasin[],2,0),"")</f>
        <v>CE LA MARSA ERRIADH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73</v>
      </c>
      <c r="T1352" s="40" t="str">
        <f t="shared" si="84"/>
        <v>32_A1_2021</v>
      </c>
      <c r="U1352" s="40" t="s">
        <v>348</v>
      </c>
      <c r="V1352" s="40" t="s">
        <v>354</v>
      </c>
      <c r="W1352" s="67" t="s">
        <v>355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317</v>
      </c>
      <c r="B1353" s="54" t="s">
        <v>335</v>
      </c>
      <c r="C1353" s="52" t="s">
        <v>356</v>
      </c>
      <c r="D1353" s="32" t="s">
        <v>21</v>
      </c>
      <c r="E1353" s="33" t="s">
        <v>32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32</v>
      </c>
      <c r="M1353" s="39" t="str">
        <f>IFERROR(VLOOKUP(L1353,Tab_Code_Magasin[],2,0),"")</f>
        <v>CE LA MARSA ERRIADH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73</v>
      </c>
      <c r="T1353" s="40" t="str">
        <f t="shared" si="84"/>
        <v>32_A1_2021</v>
      </c>
      <c r="U1353" s="40" t="s">
        <v>351</v>
      </c>
      <c r="V1353" s="40" t="s">
        <v>357</v>
      </c>
      <c r="W1353" s="67" t="s">
        <v>358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317</v>
      </c>
      <c r="B1354" s="54" t="s">
        <v>335</v>
      </c>
      <c r="C1354" s="31" t="s">
        <v>283</v>
      </c>
      <c r="D1354" s="32" t="s">
        <v>21</v>
      </c>
      <c r="E1354" s="33" t="s">
        <v>32</v>
      </c>
      <c r="F1354" s="22"/>
      <c r="G1354" s="34"/>
      <c r="H1354" s="35"/>
      <c r="I1354" s="36"/>
      <c r="J1354" s="36"/>
      <c r="K1354" s="37"/>
      <c r="L1354" s="38">
        <f>DONNEE!$A$4</f>
        <v>32</v>
      </c>
      <c r="M1354" s="39" t="str">
        <f>IFERROR(VLOOKUP(L1354,Tab_Code_Magasin[],2,0),"")</f>
        <v>CE LA MARSA ERRIADH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73</v>
      </c>
      <c r="T1354" s="40" t="str">
        <f t="shared" si="84"/>
        <v>32_A1_2021</v>
      </c>
      <c r="U1354" s="40" t="s">
        <v>353</v>
      </c>
      <c r="V1354" s="40" t="s">
        <v>359</v>
      </c>
      <c r="W1354" s="67" t="s">
        <v>360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317</v>
      </c>
      <c r="B1355" s="54" t="s">
        <v>335</v>
      </c>
      <c r="C1355" s="31" t="s">
        <v>361</v>
      </c>
      <c r="D1355" s="32" t="s">
        <v>21</v>
      </c>
      <c r="E1355" s="33" t="s">
        <v>32</v>
      </c>
      <c r="F1355" s="22"/>
      <c r="G1355" s="34"/>
      <c r="H1355" s="35"/>
      <c r="I1355" s="36"/>
      <c r="J1355" s="36"/>
      <c r="K1355" s="37"/>
      <c r="L1355" s="38">
        <f>DONNEE!$A$4</f>
        <v>32</v>
      </c>
      <c r="M1355" s="39" t="str">
        <f>IFERROR(VLOOKUP(L1355,Tab_Code_Magasin[],2,0),"")</f>
        <v>CE LA MARSA ERRIADH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73</v>
      </c>
      <c r="T1355" s="40" t="str">
        <f t="shared" si="84"/>
        <v>32_A1_2021</v>
      </c>
      <c r="U1355" s="40" t="s">
        <v>355</v>
      </c>
      <c r="V1355" s="40" t="s">
        <v>362</v>
      </c>
      <c r="W1355" s="67" t="s">
        <v>363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317</v>
      </c>
      <c r="B1356" s="54" t="s">
        <v>335</v>
      </c>
      <c r="C1356" s="42" t="s">
        <v>234</v>
      </c>
      <c r="D1356" s="32" t="s">
        <v>21</v>
      </c>
      <c r="E1356" s="33" t="s">
        <v>32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32</v>
      </c>
      <c r="M1356" s="39" t="str">
        <f>IFERROR(VLOOKUP(L1356,Tab_Code_Magasin[],2,0),"")</f>
        <v>CE LA MARSA ERRIADH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73</v>
      </c>
      <c r="T1356" s="40" t="str">
        <f t="shared" si="84"/>
        <v>32_A1_2021</v>
      </c>
      <c r="U1356" s="40" t="s">
        <v>358</v>
      </c>
      <c r="V1356" s="40" t="s">
        <v>364</v>
      </c>
      <c r="W1356" s="67" t="s">
        <v>365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317</v>
      </c>
      <c r="B1357" s="54" t="s">
        <v>335</v>
      </c>
      <c r="C1357" s="42" t="s">
        <v>199</v>
      </c>
      <c r="D1357" s="32" t="s">
        <v>21</v>
      </c>
      <c r="E1357" s="33" t="s">
        <v>32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32</v>
      </c>
      <c r="M1357" s="39" t="str">
        <f>IFERROR(VLOOKUP(L1357,Tab_Code_Magasin[],2,0),"")</f>
        <v>CE LA MARSA ERRIADH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73</v>
      </c>
      <c r="T1357" s="40" t="str">
        <f t="shared" si="84"/>
        <v>32_A1_2021</v>
      </c>
      <c r="U1357" s="40" t="s">
        <v>360</v>
      </c>
      <c r="V1357" s="40" t="s">
        <v>366</v>
      </c>
      <c r="W1357" s="67" t="s">
        <v>367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317</v>
      </c>
      <c r="B1358" s="54" t="s">
        <v>335</v>
      </c>
      <c r="C1358" s="42" t="s">
        <v>202</v>
      </c>
      <c r="D1358" s="32" t="s">
        <v>21</v>
      </c>
      <c r="E1358" s="33" t="s">
        <v>32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32</v>
      </c>
      <c r="M1358" s="39" t="str">
        <f>IFERROR(VLOOKUP(L1358,Tab_Code_Magasin[],2,0),"")</f>
        <v>CE LA MARSA ERRIADH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73</v>
      </c>
      <c r="T1358" s="40" t="str">
        <f t="shared" si="84"/>
        <v>32_A1_2021</v>
      </c>
      <c r="U1358" s="40" t="s">
        <v>363</v>
      </c>
      <c r="V1358" s="40" t="s">
        <v>368</v>
      </c>
      <c r="W1358" s="67" t="s">
        <v>369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317</v>
      </c>
      <c r="B1359" s="54" t="s">
        <v>335</v>
      </c>
      <c r="C1359" s="31" t="s">
        <v>193</v>
      </c>
      <c r="D1359" s="32" t="s">
        <v>21</v>
      </c>
      <c r="E1359" s="33" t="s">
        <v>32</v>
      </c>
      <c r="F1359" s="22"/>
      <c r="G1359" s="34"/>
      <c r="H1359" s="35"/>
      <c r="I1359" s="36"/>
      <c r="J1359" s="36"/>
      <c r="K1359" s="37"/>
      <c r="L1359" s="38">
        <f>DONNEE!$A$4</f>
        <v>32</v>
      </c>
      <c r="M1359" s="39" t="str">
        <f>IFERROR(VLOOKUP(L1359,Tab_Code_Magasin[],2,0),"")</f>
        <v>CE LA MARSA ERRIADH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73</v>
      </c>
      <c r="T1359" s="40" t="str">
        <f t="shared" si="84"/>
        <v>32_A1_2021</v>
      </c>
      <c r="U1359" s="40" t="s">
        <v>365</v>
      </c>
      <c r="V1359" s="40" t="s">
        <v>370</v>
      </c>
      <c r="W1359" s="67" t="s">
        <v>371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317</v>
      </c>
      <c r="B1360" s="54" t="s">
        <v>335</v>
      </c>
      <c r="C1360" s="52" t="s">
        <v>158</v>
      </c>
      <c r="D1360" s="32" t="s">
        <v>21</v>
      </c>
      <c r="E1360" s="33" t="s">
        <v>32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32</v>
      </c>
      <c r="M1360" s="39" t="str">
        <f>IFERROR(VLOOKUP(L1360,Tab_Code_Magasin[],2,0),"")</f>
        <v>CE LA MARSA ERRIADH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73</v>
      </c>
      <c r="T1360" s="40" t="str">
        <f t="shared" ref="T1360:T1423" si="87">L1360&amp;"_"&amp;O1360&amp;"_"&amp;Q1360</f>
        <v>32_A1_2021</v>
      </c>
      <c r="U1360" s="40" t="s">
        <v>367</v>
      </c>
      <c r="V1360" s="40" t="s">
        <v>372</v>
      </c>
      <c r="W1360" s="67" t="s">
        <v>373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317</v>
      </c>
      <c r="B1361" s="54" t="s">
        <v>335</v>
      </c>
      <c r="C1361" s="42" t="s">
        <v>205</v>
      </c>
      <c r="D1361" s="32" t="s">
        <v>21</v>
      </c>
      <c r="E1361" s="33" t="s">
        <v>32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32</v>
      </c>
      <c r="M1361" s="39" t="str">
        <f>IFERROR(VLOOKUP(L1361,Tab_Code_Magasin[],2,0),"")</f>
        <v>CE LA MARSA ERRIADH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73</v>
      </c>
      <c r="T1361" s="40" t="str">
        <f t="shared" si="87"/>
        <v>32_A1_2021</v>
      </c>
      <c r="U1361" s="40" t="s">
        <v>369</v>
      </c>
      <c r="V1361" s="40" t="s">
        <v>374</v>
      </c>
      <c r="W1361" s="67" t="s">
        <v>375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317</v>
      </c>
      <c r="B1362" s="54" t="s">
        <v>376</v>
      </c>
      <c r="C1362" s="52" t="s">
        <v>209</v>
      </c>
      <c r="D1362" s="32" t="s">
        <v>21</v>
      </c>
      <c r="E1362" s="33" t="s">
        <v>32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32</v>
      </c>
      <c r="M1362" s="39" t="str">
        <f>IFERROR(VLOOKUP(L1362,Tab_Code_Magasin[],2,0),"")</f>
        <v>CE LA MARSA ERRIADH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73</v>
      </c>
      <c r="T1362" s="40" t="str">
        <f t="shared" si="87"/>
        <v>32_A1_2021</v>
      </c>
      <c r="U1362" s="40" t="s">
        <v>375</v>
      </c>
      <c r="V1362" s="40" t="s">
        <v>377</v>
      </c>
      <c r="W1362" s="67" t="s">
        <v>378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317</v>
      </c>
      <c r="B1363" s="54" t="s">
        <v>376</v>
      </c>
      <c r="C1363" s="31" t="s">
        <v>379</v>
      </c>
      <c r="D1363" s="32" t="s">
        <v>21</v>
      </c>
      <c r="E1363" s="33" t="s">
        <v>32</v>
      </c>
      <c r="F1363" s="22"/>
      <c r="G1363" s="34"/>
      <c r="H1363" s="35"/>
      <c r="I1363" s="36"/>
      <c r="J1363" s="36"/>
      <c r="K1363" s="37"/>
      <c r="L1363" s="38">
        <f>DONNEE!$A$4</f>
        <v>32</v>
      </c>
      <c r="M1363" s="39" t="str">
        <f>IFERROR(VLOOKUP(L1363,Tab_Code_Magasin[],2,0),"")</f>
        <v>CE LA MARSA ERRIADH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73</v>
      </c>
      <c r="T1363" s="40" t="str">
        <f t="shared" si="87"/>
        <v>32_A1_2021</v>
      </c>
      <c r="U1363" s="40" t="s">
        <v>380</v>
      </c>
      <c r="V1363" s="40" t="s">
        <v>381</v>
      </c>
      <c r="W1363" s="67" t="s">
        <v>382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317</v>
      </c>
      <c r="B1364" s="54" t="s">
        <v>376</v>
      </c>
      <c r="C1364" s="52" t="s">
        <v>383</v>
      </c>
      <c r="D1364" s="32" t="s">
        <v>21</v>
      </c>
      <c r="E1364" s="33" t="s">
        <v>32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32</v>
      </c>
      <c r="M1364" s="39" t="str">
        <f>IFERROR(VLOOKUP(L1364,Tab_Code_Magasin[],2,0),"")</f>
        <v>CE LA MARSA ERRIADH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73</v>
      </c>
      <c r="T1364" s="40" t="str">
        <f t="shared" si="87"/>
        <v>32_A1_2021</v>
      </c>
      <c r="U1364" s="40" t="s">
        <v>384</v>
      </c>
      <c r="V1364" s="40" t="s">
        <v>385</v>
      </c>
      <c r="W1364" s="67" t="s">
        <v>386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317</v>
      </c>
      <c r="B1365" s="54" t="s">
        <v>376</v>
      </c>
      <c r="C1365" s="52" t="s">
        <v>387</v>
      </c>
      <c r="D1365" s="32" t="s">
        <v>21</v>
      </c>
      <c r="E1365" s="33" t="s">
        <v>32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32</v>
      </c>
      <c r="M1365" s="39" t="str">
        <f>IFERROR(VLOOKUP(L1365,Tab_Code_Magasin[],2,0),"")</f>
        <v>CE LA MARSA ERRIADH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73</v>
      </c>
      <c r="T1365" s="40" t="str">
        <f t="shared" si="87"/>
        <v>32_A1_2021</v>
      </c>
      <c r="U1365" s="40" t="s">
        <v>382</v>
      </c>
      <c r="V1365" s="40" t="s">
        <v>388</v>
      </c>
      <c r="W1365" s="67" t="s">
        <v>389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317</v>
      </c>
      <c r="B1366" s="54" t="s">
        <v>376</v>
      </c>
      <c r="C1366" s="31" t="s">
        <v>390</v>
      </c>
      <c r="D1366" s="32" t="s">
        <v>21</v>
      </c>
      <c r="E1366" s="33" t="s">
        <v>32</v>
      </c>
      <c r="F1366" s="22"/>
      <c r="G1366" s="34"/>
      <c r="H1366" s="35"/>
      <c r="I1366" s="36"/>
      <c r="J1366" s="36"/>
      <c r="K1366" s="37"/>
      <c r="L1366" s="38">
        <f>DONNEE!$A$4</f>
        <v>32</v>
      </c>
      <c r="M1366" s="39" t="str">
        <f>IFERROR(VLOOKUP(L1366,Tab_Code_Magasin[],2,0),"")</f>
        <v>CE LA MARSA ERRIADH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73</v>
      </c>
      <c r="T1366" s="40" t="str">
        <f t="shared" si="87"/>
        <v>32_A1_2021</v>
      </c>
      <c r="U1366" s="40" t="s">
        <v>386</v>
      </c>
      <c r="V1366" s="40" t="s">
        <v>391</v>
      </c>
      <c r="W1366" s="67" t="s">
        <v>392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317</v>
      </c>
      <c r="B1367" s="54" t="s">
        <v>376</v>
      </c>
      <c r="C1367" s="31" t="s">
        <v>393</v>
      </c>
      <c r="D1367" s="32" t="s">
        <v>21</v>
      </c>
      <c r="E1367" s="33" t="s">
        <v>32</v>
      </c>
      <c r="F1367" s="22"/>
      <c r="G1367" s="34"/>
      <c r="H1367" s="35"/>
      <c r="I1367" s="36"/>
      <c r="J1367" s="36"/>
      <c r="K1367" s="37"/>
      <c r="L1367" s="38">
        <f>DONNEE!$A$4</f>
        <v>32</v>
      </c>
      <c r="M1367" s="39" t="str">
        <f>IFERROR(VLOOKUP(L1367,Tab_Code_Magasin[],2,0),"")</f>
        <v>CE LA MARSA ERRIADH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73</v>
      </c>
      <c r="T1367" s="40" t="str">
        <f t="shared" si="87"/>
        <v>32_A1_2021</v>
      </c>
      <c r="U1367" s="40" t="s">
        <v>394</v>
      </c>
      <c r="V1367" s="40" t="s">
        <v>395</v>
      </c>
      <c r="W1367" s="67" t="s">
        <v>396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317</v>
      </c>
      <c r="B1368" s="54" t="s">
        <v>376</v>
      </c>
      <c r="C1368" s="31" t="s">
        <v>292</v>
      </c>
      <c r="D1368" s="32" t="s">
        <v>21</v>
      </c>
      <c r="E1368" s="33" t="s">
        <v>32</v>
      </c>
      <c r="F1368" s="22"/>
      <c r="G1368" s="34"/>
      <c r="H1368" s="35"/>
      <c r="I1368" s="36"/>
      <c r="J1368" s="36"/>
      <c r="K1368" s="37"/>
      <c r="L1368" s="38">
        <f>DONNEE!$A$4</f>
        <v>32</v>
      </c>
      <c r="M1368" s="39" t="str">
        <f>IFERROR(VLOOKUP(L1368,Tab_Code_Magasin[],2,0),"")</f>
        <v>CE LA MARSA ERRIADH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73</v>
      </c>
      <c r="T1368" s="40" t="str">
        <f t="shared" si="87"/>
        <v>32_A1_2021</v>
      </c>
      <c r="U1368" s="40" t="s">
        <v>389</v>
      </c>
      <c r="V1368" s="40" t="s">
        <v>397</v>
      </c>
      <c r="W1368" s="67" t="s">
        <v>398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317</v>
      </c>
      <c r="B1369" s="54" t="s">
        <v>376</v>
      </c>
      <c r="C1369" s="31" t="s">
        <v>212</v>
      </c>
      <c r="D1369" s="32" t="s">
        <v>21</v>
      </c>
      <c r="E1369" s="33" t="s">
        <v>32</v>
      </c>
      <c r="F1369" s="22"/>
      <c r="G1369" s="34"/>
      <c r="H1369" s="35"/>
      <c r="I1369" s="36"/>
      <c r="J1369" s="36"/>
      <c r="K1369" s="37"/>
      <c r="L1369" s="38">
        <f>DONNEE!$A$4</f>
        <v>32</v>
      </c>
      <c r="M1369" s="39" t="str">
        <f>IFERROR(VLOOKUP(L1369,Tab_Code_Magasin[],2,0),"")</f>
        <v>CE LA MARSA ERRIADH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73</v>
      </c>
      <c r="T1369" s="40" t="str">
        <f t="shared" si="87"/>
        <v>32_A1_2021</v>
      </c>
      <c r="U1369" s="40" t="s">
        <v>392</v>
      </c>
      <c r="V1369" s="40" t="s">
        <v>399</v>
      </c>
      <c r="W1369" s="67" t="s">
        <v>400</v>
      </c>
      <c r="X1369" s="57" t="s">
        <v>171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317</v>
      </c>
      <c r="B1370" s="54" t="s">
        <v>114</v>
      </c>
      <c r="C1370" s="31" t="s">
        <v>401</v>
      </c>
      <c r="D1370" s="32" t="s">
        <v>21</v>
      </c>
      <c r="E1370" s="33" t="s">
        <v>32</v>
      </c>
      <c r="F1370" s="22"/>
      <c r="G1370" s="34"/>
      <c r="H1370" s="35"/>
      <c r="I1370" s="36"/>
      <c r="J1370" s="36"/>
      <c r="K1370" s="37"/>
      <c r="L1370" s="38">
        <f>DONNEE!$A$4</f>
        <v>32</v>
      </c>
      <c r="M1370" s="39" t="str">
        <f>IFERROR(VLOOKUP(L1370,Tab_Code_Magasin[],2,0),"")</f>
        <v>CE LA MARSA ERRIADH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73</v>
      </c>
      <c r="T1370" s="40" t="str">
        <f t="shared" si="87"/>
        <v>32_A1_2021</v>
      </c>
      <c r="U1370" s="40" t="s">
        <v>400</v>
      </c>
      <c r="V1370" s="40" t="s">
        <v>402</v>
      </c>
      <c r="W1370" s="67" t="s">
        <v>403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317</v>
      </c>
      <c r="B1371" s="54" t="s">
        <v>114</v>
      </c>
      <c r="C1371" s="31" t="s">
        <v>404</v>
      </c>
      <c r="D1371" s="32" t="s">
        <v>21</v>
      </c>
      <c r="E1371" s="33" t="s">
        <v>32</v>
      </c>
      <c r="F1371" s="22"/>
      <c r="G1371" s="34"/>
      <c r="H1371" s="35"/>
      <c r="I1371" s="36"/>
      <c r="J1371" s="36"/>
      <c r="K1371" s="37"/>
      <c r="L1371" s="38">
        <f>DONNEE!$A$4</f>
        <v>32</v>
      </c>
      <c r="M1371" s="39" t="str">
        <f>IFERROR(VLOOKUP(L1371,Tab_Code_Magasin[],2,0),"")</f>
        <v>CE LA MARSA ERRIADH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73</v>
      </c>
      <c r="T1371" s="40" t="str">
        <f t="shared" si="87"/>
        <v>32_A1_2021</v>
      </c>
      <c r="U1371" s="40" t="s">
        <v>405</v>
      </c>
      <c r="V1371" s="40" t="s">
        <v>406</v>
      </c>
      <c r="W1371" s="67" t="s">
        <v>407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317</v>
      </c>
      <c r="B1372" s="54" t="s">
        <v>114</v>
      </c>
      <c r="C1372" s="31" t="s">
        <v>310</v>
      </c>
      <c r="D1372" s="32" t="s">
        <v>21</v>
      </c>
      <c r="E1372" s="33" t="s">
        <v>32</v>
      </c>
      <c r="F1372" s="22"/>
      <c r="G1372" s="34"/>
      <c r="H1372" s="35"/>
      <c r="I1372" s="36"/>
      <c r="J1372" s="36"/>
      <c r="K1372" s="37"/>
      <c r="L1372" s="38">
        <f>DONNEE!$A$4</f>
        <v>32</v>
      </c>
      <c r="M1372" s="39" t="str">
        <f>IFERROR(VLOOKUP(L1372,Tab_Code_Magasin[],2,0),"")</f>
        <v>CE LA MARSA ERRIADH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73</v>
      </c>
      <c r="T1372" s="40" t="str">
        <f t="shared" si="87"/>
        <v>32_A1_2021</v>
      </c>
      <c r="U1372" s="40" t="s">
        <v>408</v>
      </c>
      <c r="V1372" s="40" t="s">
        <v>409</v>
      </c>
      <c r="W1372" s="67" t="s">
        <v>410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317</v>
      </c>
      <c r="B1373" s="54" t="s">
        <v>114</v>
      </c>
      <c r="C1373" s="42" t="s">
        <v>411</v>
      </c>
      <c r="D1373" s="32" t="s">
        <v>21</v>
      </c>
      <c r="E1373" s="33" t="s">
        <v>32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32</v>
      </c>
      <c r="M1373" s="39" t="str">
        <f>IFERROR(VLOOKUP(L1373,Tab_Code_Magasin[],2,0),"")</f>
        <v>CE LA MARSA ERRIADH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73</v>
      </c>
      <c r="T1373" s="40" t="str">
        <f t="shared" si="87"/>
        <v>32_A1_2021</v>
      </c>
      <c r="U1373" s="40" t="s">
        <v>403</v>
      </c>
      <c r="V1373" s="40" t="s">
        <v>412</v>
      </c>
      <c r="W1373" s="67" t="s">
        <v>413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317</v>
      </c>
      <c r="B1374" s="54" t="s">
        <v>114</v>
      </c>
      <c r="C1374" s="31" t="s">
        <v>414</v>
      </c>
      <c r="D1374" s="32" t="s">
        <v>21</v>
      </c>
      <c r="E1374" s="33" t="s">
        <v>32</v>
      </c>
      <c r="F1374" s="22"/>
      <c r="G1374" s="34"/>
      <c r="H1374" s="35"/>
      <c r="I1374" s="36"/>
      <c r="J1374" s="36"/>
      <c r="K1374" s="37"/>
      <c r="L1374" s="38">
        <f>DONNEE!$A$4</f>
        <v>32</v>
      </c>
      <c r="M1374" s="39" t="str">
        <f>IFERROR(VLOOKUP(L1374,Tab_Code_Magasin[],2,0),"")</f>
        <v>CE LA MARSA ERRIADH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73</v>
      </c>
      <c r="T1374" s="40" t="str">
        <f t="shared" si="87"/>
        <v>32_A1_2021</v>
      </c>
      <c r="U1374" s="40" t="s">
        <v>407</v>
      </c>
      <c r="V1374" s="40" t="s">
        <v>415</v>
      </c>
      <c r="W1374" s="67" t="s">
        <v>416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317</v>
      </c>
      <c r="B1375" s="54" t="s">
        <v>114</v>
      </c>
      <c r="C1375" s="31" t="s">
        <v>417</v>
      </c>
      <c r="D1375" s="32" t="s">
        <v>21</v>
      </c>
      <c r="E1375" s="33" t="s">
        <v>32</v>
      </c>
      <c r="F1375" s="22"/>
      <c r="G1375" s="34"/>
      <c r="H1375" s="35"/>
      <c r="I1375" s="36"/>
      <c r="J1375" s="36"/>
      <c r="K1375" s="37"/>
      <c r="L1375" s="38">
        <f>DONNEE!$A$4</f>
        <v>32</v>
      </c>
      <c r="M1375" s="39" t="str">
        <f>IFERROR(VLOOKUP(L1375,Tab_Code_Magasin[],2,0),"")</f>
        <v>CE LA MARSA ERRIADH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73</v>
      </c>
      <c r="T1375" s="40" t="str">
        <f t="shared" si="87"/>
        <v>32_A1_2021</v>
      </c>
      <c r="U1375" s="40" t="s">
        <v>410</v>
      </c>
      <c r="V1375" s="40" t="s">
        <v>418</v>
      </c>
      <c r="W1375" s="67" t="s">
        <v>419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317</v>
      </c>
      <c r="B1376" s="54" t="s">
        <v>114</v>
      </c>
      <c r="C1376" s="31" t="s">
        <v>124</v>
      </c>
      <c r="D1376" s="32" t="s">
        <v>21</v>
      </c>
      <c r="E1376" s="33" t="s">
        <v>32</v>
      </c>
      <c r="F1376" s="22"/>
      <c r="G1376" s="34"/>
      <c r="H1376" s="35"/>
      <c r="I1376" s="36"/>
      <c r="J1376" s="36"/>
      <c r="K1376" s="37"/>
      <c r="L1376" s="38">
        <f>DONNEE!$A$4</f>
        <v>32</v>
      </c>
      <c r="M1376" s="39" t="str">
        <f>IFERROR(VLOOKUP(L1376,Tab_Code_Magasin[],2,0),"")</f>
        <v>CE LA MARSA ERRIADH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73</v>
      </c>
      <c r="T1376" s="40" t="str">
        <f t="shared" si="87"/>
        <v>32_A1_2021</v>
      </c>
      <c r="U1376" s="40" t="s">
        <v>413</v>
      </c>
      <c r="V1376" s="40" t="s">
        <v>420</v>
      </c>
      <c r="W1376" s="67" t="s">
        <v>421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317</v>
      </c>
      <c r="B1377" s="31" t="s">
        <v>127</v>
      </c>
      <c r="C1377" s="31" t="s">
        <v>128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32</v>
      </c>
      <c r="M1377" s="39" t="str">
        <f>IFERROR(VLOOKUP(L1377,Tab_Code_Magasin[],2,0),"")</f>
        <v>CE LA MARSA ERRIADH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73</v>
      </c>
      <c r="T1377" s="40" t="str">
        <f t="shared" si="87"/>
        <v>32_A1_2021</v>
      </c>
      <c r="U1377" s="40" t="s">
        <v>416</v>
      </c>
      <c r="V1377" s="40" t="s">
        <v>422</v>
      </c>
      <c r="W1377" s="67" t="s">
        <v>423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424</v>
      </c>
      <c r="B1378" s="54" t="s">
        <v>132</v>
      </c>
      <c r="C1378" s="51" t="s">
        <v>425</v>
      </c>
      <c r="D1378" s="32" t="s">
        <v>21</v>
      </c>
      <c r="E1378" s="33" t="s">
        <v>32</v>
      </c>
      <c r="F1378" s="22"/>
      <c r="G1378" s="34"/>
      <c r="H1378" s="35"/>
      <c r="I1378" s="36"/>
      <c r="J1378" s="36"/>
      <c r="K1378" s="37"/>
      <c r="L1378" s="38">
        <f>DONNEE!$A$4</f>
        <v>32</v>
      </c>
      <c r="M1378" s="39" t="str">
        <f>IFERROR(VLOOKUP(L1378,Tab_Code_Magasin[],2,0),"")</f>
        <v>CE LA MARSA ERRIADH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73</v>
      </c>
      <c r="T1378" s="40" t="str">
        <f t="shared" si="87"/>
        <v>32_A1_2021</v>
      </c>
      <c r="U1378" s="40" t="s">
        <v>426</v>
      </c>
      <c r="V1378" s="40" t="s">
        <v>427</v>
      </c>
      <c r="W1378" s="67" t="s">
        <v>428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424</v>
      </c>
      <c r="B1379" s="54" t="s">
        <v>132</v>
      </c>
      <c r="C1379" s="51" t="s">
        <v>142</v>
      </c>
      <c r="D1379" s="32" t="s">
        <v>21</v>
      </c>
      <c r="E1379" s="33" t="s">
        <v>32</v>
      </c>
      <c r="F1379" s="22"/>
      <c r="G1379" s="34"/>
      <c r="H1379" s="35"/>
      <c r="I1379" s="36"/>
      <c r="J1379" s="36"/>
      <c r="K1379" s="37"/>
      <c r="L1379" s="38">
        <f>DONNEE!$A$4</f>
        <v>32</v>
      </c>
      <c r="M1379" s="39" t="str">
        <f>IFERROR(VLOOKUP(L1379,Tab_Code_Magasin[],2,0),"")</f>
        <v>CE LA MARSA ERRIADH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73</v>
      </c>
      <c r="T1379" s="40" t="str">
        <f t="shared" si="87"/>
        <v>32_A1_2021</v>
      </c>
      <c r="U1379" s="40" t="s">
        <v>429</v>
      </c>
      <c r="V1379" s="40" t="s">
        <v>430</v>
      </c>
      <c r="W1379" s="67" t="s">
        <v>431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424</v>
      </c>
      <c r="B1380" s="54" t="s">
        <v>132</v>
      </c>
      <c r="C1380" s="51" t="s">
        <v>432</v>
      </c>
      <c r="D1380" s="32" t="s">
        <v>21</v>
      </c>
      <c r="E1380" s="33" t="s">
        <v>32</v>
      </c>
      <c r="F1380" s="22"/>
      <c r="G1380" s="34"/>
      <c r="H1380" s="35"/>
      <c r="I1380" s="36"/>
      <c r="J1380" s="36"/>
      <c r="K1380" s="37"/>
      <c r="L1380" s="38">
        <f>DONNEE!$A$4</f>
        <v>32</v>
      </c>
      <c r="M1380" s="39" t="str">
        <f>IFERROR(VLOOKUP(L1380,Tab_Code_Magasin[],2,0),"")</f>
        <v>CE LA MARSA ERRIADH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73</v>
      </c>
      <c r="T1380" s="40" t="str">
        <f t="shared" si="87"/>
        <v>32_A1_2021</v>
      </c>
      <c r="U1380" s="40" t="s">
        <v>433</v>
      </c>
      <c r="V1380" s="40" t="s">
        <v>434</v>
      </c>
      <c r="W1380" s="67" t="s">
        <v>435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424</v>
      </c>
      <c r="B1381" s="54" t="s">
        <v>132</v>
      </c>
      <c r="C1381" s="51" t="s">
        <v>145</v>
      </c>
      <c r="D1381" s="32" t="s">
        <v>21</v>
      </c>
      <c r="E1381" s="33" t="s">
        <v>32</v>
      </c>
      <c r="F1381" s="22"/>
      <c r="G1381" s="34"/>
      <c r="H1381" s="35"/>
      <c r="I1381" s="36"/>
      <c r="J1381" s="36"/>
      <c r="K1381" s="37"/>
      <c r="L1381" s="38">
        <f>DONNEE!$A$4</f>
        <v>32</v>
      </c>
      <c r="M1381" s="39" t="str">
        <f>IFERROR(VLOOKUP(L1381,Tab_Code_Magasin[],2,0),"")</f>
        <v>CE LA MARSA ERRIADH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73</v>
      </c>
      <c r="T1381" s="40" t="str">
        <f t="shared" si="87"/>
        <v>32_A1_2021</v>
      </c>
      <c r="U1381" s="40" t="s">
        <v>428</v>
      </c>
      <c r="V1381" s="40" t="s">
        <v>436</v>
      </c>
      <c r="W1381" s="67" t="s">
        <v>437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424</v>
      </c>
      <c r="B1382" s="54" t="s">
        <v>132</v>
      </c>
      <c r="C1382" s="53" t="s">
        <v>438</v>
      </c>
      <c r="D1382" s="32" t="s">
        <v>21</v>
      </c>
      <c r="E1382" s="33" t="s">
        <v>32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32</v>
      </c>
      <c r="M1382" s="39" t="str">
        <f>IFERROR(VLOOKUP(L1382,Tab_Code_Magasin[],2,0),"")</f>
        <v>CE LA MARSA ERRIADH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73</v>
      </c>
      <c r="T1382" s="40" t="str">
        <f t="shared" si="87"/>
        <v>32_A1_2021</v>
      </c>
      <c r="U1382" s="40" t="s">
        <v>431</v>
      </c>
      <c r="V1382" s="40" t="s">
        <v>439</v>
      </c>
      <c r="W1382" s="67" t="s">
        <v>440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424</v>
      </c>
      <c r="B1383" s="54" t="s">
        <v>132</v>
      </c>
      <c r="C1383" s="51" t="s">
        <v>441</v>
      </c>
      <c r="D1383" s="32" t="s">
        <v>21</v>
      </c>
      <c r="E1383" s="33" t="s">
        <v>32</v>
      </c>
      <c r="F1383" s="22"/>
      <c r="G1383" s="34"/>
      <c r="H1383" s="35"/>
      <c r="I1383" s="36"/>
      <c r="J1383" s="36"/>
      <c r="K1383" s="37"/>
      <c r="L1383" s="38">
        <f>DONNEE!$A$4</f>
        <v>32</v>
      </c>
      <c r="M1383" s="39" t="str">
        <f>IFERROR(VLOOKUP(L1383,Tab_Code_Magasin[],2,0),"")</f>
        <v>CE LA MARSA ERRIADH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73</v>
      </c>
      <c r="T1383" s="40" t="str">
        <f t="shared" si="87"/>
        <v>32_A1_2021</v>
      </c>
      <c r="U1383" s="40" t="s">
        <v>435</v>
      </c>
      <c r="V1383" s="40" t="s">
        <v>442</v>
      </c>
      <c r="W1383" s="67" t="s">
        <v>443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424</v>
      </c>
      <c r="B1384" s="54" t="s">
        <v>132</v>
      </c>
      <c r="C1384" s="44" t="s">
        <v>261</v>
      </c>
      <c r="D1384" s="32" t="s">
        <v>21</v>
      </c>
      <c r="E1384" s="33" t="s">
        <v>32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32</v>
      </c>
      <c r="M1384" s="39" t="str">
        <f>IFERROR(VLOOKUP(L1384,Tab_Code_Magasin[],2,0),"")</f>
        <v>CE LA MARSA ERRIADH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73</v>
      </c>
      <c r="T1384" s="40" t="str">
        <f t="shared" si="87"/>
        <v>32_A1_2021</v>
      </c>
      <c r="U1384" s="40" t="s">
        <v>437</v>
      </c>
      <c r="V1384" s="40" t="s">
        <v>444</v>
      </c>
      <c r="W1384" s="67" t="s">
        <v>445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424</v>
      </c>
      <c r="B1385" s="54" t="s">
        <v>132</v>
      </c>
      <c r="C1385" s="51" t="s">
        <v>446</v>
      </c>
      <c r="D1385" s="32" t="s">
        <v>21</v>
      </c>
      <c r="E1385" s="33" t="s">
        <v>32</v>
      </c>
      <c r="F1385" s="22"/>
      <c r="G1385" s="34"/>
      <c r="H1385" s="35"/>
      <c r="I1385" s="36"/>
      <c r="J1385" s="36"/>
      <c r="K1385" s="37"/>
      <c r="L1385" s="38">
        <f>DONNEE!$A$4</f>
        <v>32</v>
      </c>
      <c r="M1385" s="39" t="str">
        <f>IFERROR(VLOOKUP(L1385,Tab_Code_Magasin[],2,0),"")</f>
        <v>CE LA MARSA ERRIADH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73</v>
      </c>
      <c r="T1385" s="40" t="str">
        <f t="shared" si="87"/>
        <v>32_A1_2021</v>
      </c>
      <c r="U1385" s="40" t="s">
        <v>440</v>
      </c>
      <c r="V1385" s="40" t="s">
        <v>447</v>
      </c>
      <c r="W1385" s="67" t="s">
        <v>448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424</v>
      </c>
      <c r="B1386" s="54" t="s">
        <v>449</v>
      </c>
      <c r="C1386" s="31" t="s">
        <v>450</v>
      </c>
      <c r="D1386" s="32" t="s">
        <v>21</v>
      </c>
      <c r="E1386" s="33" t="s">
        <v>32</v>
      </c>
      <c r="F1386" s="22"/>
      <c r="G1386" s="34"/>
      <c r="H1386" s="35"/>
      <c r="I1386" s="36"/>
      <c r="J1386" s="36"/>
      <c r="K1386" s="37"/>
      <c r="L1386" s="38">
        <f>DONNEE!$A$4</f>
        <v>32</v>
      </c>
      <c r="M1386" s="39" t="str">
        <f>IFERROR(VLOOKUP(L1386,Tab_Code_Magasin[],2,0),"")</f>
        <v>CE LA MARSA ERRIADH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73</v>
      </c>
      <c r="T1386" s="40" t="str">
        <f t="shared" si="87"/>
        <v>32_A1_2021</v>
      </c>
      <c r="U1386" s="40" t="s">
        <v>451</v>
      </c>
      <c r="V1386" s="40" t="s">
        <v>452</v>
      </c>
      <c r="W1386" s="67" t="s">
        <v>453</v>
      </c>
      <c r="X1386" s="57" t="s">
        <v>171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424</v>
      </c>
      <c r="B1387" s="54" t="s">
        <v>449</v>
      </c>
      <c r="C1387" s="31" t="s">
        <v>161</v>
      </c>
      <c r="D1387" s="32" t="s">
        <v>21</v>
      </c>
      <c r="E1387" s="33" t="s">
        <v>32</v>
      </c>
      <c r="F1387" s="22"/>
      <c r="G1387" s="34"/>
      <c r="H1387" s="35"/>
      <c r="I1387" s="36"/>
      <c r="J1387" s="36"/>
      <c r="K1387" s="37"/>
      <c r="L1387" s="38">
        <f>DONNEE!$A$4</f>
        <v>32</v>
      </c>
      <c r="M1387" s="39" t="str">
        <f>IFERROR(VLOOKUP(L1387,Tab_Code_Magasin[],2,0),"")</f>
        <v>CE LA MARSA ERRIADH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73</v>
      </c>
      <c r="T1387" s="40" t="str">
        <f t="shared" si="87"/>
        <v>32_A1_2021</v>
      </c>
      <c r="U1387" s="40" t="s">
        <v>454</v>
      </c>
      <c r="V1387" s="40" t="s">
        <v>455</v>
      </c>
      <c r="W1387" s="67" t="s">
        <v>456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424</v>
      </c>
      <c r="B1388" s="54" t="s">
        <v>449</v>
      </c>
      <c r="C1388" s="31" t="s">
        <v>457</v>
      </c>
      <c r="D1388" s="32" t="s">
        <v>21</v>
      </c>
      <c r="E1388" s="33" t="s">
        <v>32</v>
      </c>
      <c r="F1388" s="22"/>
      <c r="G1388" s="34"/>
      <c r="H1388" s="35"/>
      <c r="I1388" s="36"/>
      <c r="J1388" s="36"/>
      <c r="K1388" s="37"/>
      <c r="L1388" s="38">
        <f>DONNEE!$A$4</f>
        <v>32</v>
      </c>
      <c r="M1388" s="39" t="str">
        <f>IFERROR(VLOOKUP(L1388,Tab_Code_Magasin[],2,0),"")</f>
        <v>CE LA MARSA ERRIADH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73</v>
      </c>
      <c r="T1388" s="40" t="str">
        <f t="shared" si="87"/>
        <v>32_A1_2021</v>
      </c>
      <c r="U1388" s="40" t="s">
        <v>458</v>
      </c>
      <c r="V1388" s="40" t="s">
        <v>459</v>
      </c>
      <c r="W1388" s="67" t="s">
        <v>460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424</v>
      </c>
      <c r="B1389" s="54" t="s">
        <v>449</v>
      </c>
      <c r="C1389" s="31" t="s">
        <v>461</v>
      </c>
      <c r="D1389" s="32" t="s">
        <v>21</v>
      </c>
      <c r="E1389" s="33" t="s">
        <v>32</v>
      </c>
      <c r="F1389" s="22"/>
      <c r="G1389" s="34"/>
      <c r="H1389" s="35"/>
      <c r="I1389" s="36"/>
      <c r="J1389" s="36"/>
      <c r="K1389" s="37"/>
      <c r="L1389" s="38">
        <f>DONNEE!$A$4</f>
        <v>32</v>
      </c>
      <c r="M1389" s="39" t="str">
        <f>IFERROR(VLOOKUP(L1389,Tab_Code_Magasin[],2,0),"")</f>
        <v>CE LA MARSA ERRIADH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73</v>
      </c>
      <c r="T1389" s="40" t="str">
        <f t="shared" si="87"/>
        <v>32_A1_2021</v>
      </c>
      <c r="U1389" s="40" t="s">
        <v>453</v>
      </c>
      <c r="V1389" s="40" t="s">
        <v>462</v>
      </c>
      <c r="W1389" s="67" t="s">
        <v>463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424</v>
      </c>
      <c r="B1390" s="54" t="s">
        <v>449</v>
      </c>
      <c r="C1390" s="52" t="s">
        <v>158</v>
      </c>
      <c r="D1390" s="32" t="s">
        <v>21</v>
      </c>
      <c r="E1390" s="33" t="s">
        <v>32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32</v>
      </c>
      <c r="M1390" s="39" t="str">
        <f>IFERROR(VLOOKUP(L1390,Tab_Code_Magasin[],2,0),"")</f>
        <v>CE LA MARSA ERRIADH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73</v>
      </c>
      <c r="T1390" s="40" t="str">
        <f t="shared" si="87"/>
        <v>32_A1_2021</v>
      </c>
      <c r="U1390" s="40" t="s">
        <v>456</v>
      </c>
      <c r="V1390" s="40" t="s">
        <v>464</v>
      </c>
      <c r="W1390" s="67" t="s">
        <v>465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424</v>
      </c>
      <c r="B1391" s="54" t="s">
        <v>449</v>
      </c>
      <c r="C1391" s="31" t="s">
        <v>187</v>
      </c>
      <c r="D1391" s="32" t="s">
        <v>21</v>
      </c>
      <c r="E1391" s="33" t="s">
        <v>32</v>
      </c>
      <c r="F1391" s="22"/>
      <c r="G1391" s="34"/>
      <c r="H1391" s="35"/>
      <c r="I1391" s="36"/>
      <c r="J1391" s="36"/>
      <c r="K1391" s="37"/>
      <c r="L1391" s="38">
        <f>DONNEE!$A$4</f>
        <v>32</v>
      </c>
      <c r="M1391" s="39" t="str">
        <f>IFERROR(VLOOKUP(L1391,Tab_Code_Magasin[],2,0),"")</f>
        <v>CE LA MARSA ERRIADH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73</v>
      </c>
      <c r="T1391" s="40" t="str">
        <f t="shared" si="87"/>
        <v>32_A1_2021</v>
      </c>
      <c r="U1391" s="40" t="s">
        <v>460</v>
      </c>
      <c r="V1391" s="40" t="s">
        <v>466</v>
      </c>
      <c r="W1391" s="67" t="s">
        <v>467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424</v>
      </c>
      <c r="B1392" s="54" t="s">
        <v>449</v>
      </c>
      <c r="C1392" s="54" t="s">
        <v>468</v>
      </c>
      <c r="D1392" s="32" t="s">
        <v>21</v>
      </c>
      <c r="E1392" s="33" t="s">
        <v>32</v>
      </c>
      <c r="F1392" s="22"/>
      <c r="G1392" s="34"/>
      <c r="H1392" s="35"/>
      <c r="I1392" s="36"/>
      <c r="J1392" s="36"/>
      <c r="K1392" s="37"/>
      <c r="L1392" s="38">
        <f>DONNEE!$A$4</f>
        <v>32</v>
      </c>
      <c r="M1392" s="39" t="str">
        <f>IFERROR(VLOOKUP(L1392,Tab_Code_Magasin[],2,0),"")</f>
        <v>CE LA MARSA ERRIADH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73</v>
      </c>
      <c r="T1392" s="40" t="str">
        <f t="shared" si="87"/>
        <v>32_A1_2021</v>
      </c>
      <c r="U1392" s="40" t="s">
        <v>463</v>
      </c>
      <c r="V1392" s="40" t="s">
        <v>469</v>
      </c>
      <c r="W1392" s="67" t="s">
        <v>470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424</v>
      </c>
      <c r="B1393" s="54" t="s">
        <v>449</v>
      </c>
      <c r="C1393" s="54" t="s">
        <v>471</v>
      </c>
      <c r="D1393" s="32" t="s">
        <v>21</v>
      </c>
      <c r="E1393" s="33" t="s">
        <v>32</v>
      </c>
      <c r="F1393" s="22"/>
      <c r="G1393" s="34"/>
      <c r="H1393" s="35"/>
      <c r="I1393" s="36"/>
      <c r="J1393" s="36"/>
      <c r="K1393" s="37"/>
      <c r="L1393" s="38">
        <f>DONNEE!$A$4</f>
        <v>32</v>
      </c>
      <c r="M1393" s="39" t="str">
        <f>IFERROR(VLOOKUP(L1393,Tab_Code_Magasin[],2,0),"")</f>
        <v>CE LA MARSA ERRIADH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73</v>
      </c>
      <c r="T1393" s="40" t="str">
        <f t="shared" si="87"/>
        <v>32_A1_2021</v>
      </c>
      <c r="U1393" s="40" t="s">
        <v>465</v>
      </c>
      <c r="V1393" s="40" t="s">
        <v>472</v>
      </c>
      <c r="W1393" s="67" t="s">
        <v>473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424</v>
      </c>
      <c r="B1394" s="54" t="s">
        <v>449</v>
      </c>
      <c r="C1394" s="31" t="s">
        <v>474</v>
      </c>
      <c r="D1394" s="32" t="s">
        <v>21</v>
      </c>
      <c r="E1394" s="33" t="s">
        <v>32</v>
      </c>
      <c r="F1394" s="22"/>
      <c r="G1394" s="34"/>
      <c r="H1394" s="35"/>
      <c r="I1394" s="36"/>
      <c r="J1394" s="36"/>
      <c r="K1394" s="37"/>
      <c r="L1394" s="38">
        <f>DONNEE!$A$4</f>
        <v>32</v>
      </c>
      <c r="M1394" s="39" t="str">
        <f>IFERROR(VLOOKUP(L1394,Tab_Code_Magasin[],2,0),"")</f>
        <v>CE LA MARSA ERRIADH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73</v>
      </c>
      <c r="T1394" s="40" t="str">
        <f t="shared" si="87"/>
        <v>32_A1_2021</v>
      </c>
      <c r="U1394" s="40" t="s">
        <v>473</v>
      </c>
      <c r="V1394" s="40" t="s">
        <v>475</v>
      </c>
      <c r="W1394" s="67" t="s">
        <v>476</v>
      </c>
      <c r="X1394" s="57" t="s">
        <v>477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424</v>
      </c>
      <c r="B1395" s="54" t="s">
        <v>449</v>
      </c>
      <c r="C1395" s="31" t="s">
        <v>361</v>
      </c>
      <c r="D1395" s="32" t="s">
        <v>21</v>
      </c>
      <c r="E1395" s="33" t="s">
        <v>32</v>
      </c>
      <c r="F1395" s="22"/>
      <c r="G1395" s="34"/>
      <c r="H1395" s="35"/>
      <c r="I1395" s="36"/>
      <c r="J1395" s="36"/>
      <c r="K1395" s="37"/>
      <c r="L1395" s="38">
        <f>DONNEE!$A$4</f>
        <v>32</v>
      </c>
      <c r="M1395" s="39" t="str">
        <f>IFERROR(VLOOKUP(L1395,Tab_Code_Magasin[],2,0),"")</f>
        <v>CE LA MARSA ERRIADH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73</v>
      </c>
      <c r="T1395" s="40" t="str">
        <f t="shared" si="87"/>
        <v>32_A1_2021</v>
      </c>
      <c r="U1395" s="40" t="s">
        <v>467</v>
      </c>
      <c r="V1395" s="40" t="s">
        <v>478</v>
      </c>
      <c r="W1395" s="67" t="s">
        <v>479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424</v>
      </c>
      <c r="B1396" s="54" t="s">
        <v>449</v>
      </c>
      <c r="C1396" s="56" t="s">
        <v>480</v>
      </c>
      <c r="D1396" s="32" t="s">
        <v>21</v>
      </c>
      <c r="E1396" s="33" t="s">
        <v>32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32</v>
      </c>
      <c r="M1396" s="39" t="str">
        <f>IFERROR(VLOOKUP(L1396,Tab_Code_Magasin[],2,0),"")</f>
        <v>CE LA MARSA ERRIADH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73</v>
      </c>
      <c r="T1396" s="40" t="str">
        <f t="shared" si="87"/>
        <v>32_A1_2021</v>
      </c>
      <c r="U1396" s="40" t="s">
        <v>470</v>
      </c>
      <c r="V1396" s="40" t="s">
        <v>481</v>
      </c>
      <c r="W1396" s="67" t="s">
        <v>482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424</v>
      </c>
      <c r="B1397" s="54" t="s">
        <v>449</v>
      </c>
      <c r="C1397" s="42" t="s">
        <v>483</v>
      </c>
      <c r="D1397" s="32" t="s">
        <v>21</v>
      </c>
      <c r="E1397" s="33" t="s">
        <v>32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32</v>
      </c>
      <c r="M1397" s="39" t="str">
        <f>IFERROR(VLOOKUP(L1397,Tab_Code_Magasin[],2,0),"")</f>
        <v>CE LA MARSA ERRIADH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73</v>
      </c>
      <c r="T1397" s="40" t="str">
        <f t="shared" si="87"/>
        <v>32_A1_2021</v>
      </c>
      <c r="U1397" s="40" t="s">
        <v>479</v>
      </c>
      <c r="V1397" s="40" t="s">
        <v>484</v>
      </c>
      <c r="W1397" s="67" t="s">
        <v>485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424</v>
      </c>
      <c r="B1398" s="54" t="s">
        <v>449</v>
      </c>
      <c r="C1398" s="44" t="s">
        <v>486</v>
      </c>
      <c r="D1398" s="32" t="s">
        <v>21</v>
      </c>
      <c r="E1398" s="33" t="s">
        <v>32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32</v>
      </c>
      <c r="M1398" s="39" t="str">
        <f>IFERROR(VLOOKUP(L1398,Tab_Code_Magasin[],2,0),"")</f>
        <v>CE LA MARSA ERRIADH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73</v>
      </c>
      <c r="T1398" s="40" t="str">
        <f t="shared" si="87"/>
        <v>32_A1_2021</v>
      </c>
      <c r="U1398" s="40" t="s">
        <v>482</v>
      </c>
      <c r="V1398" s="40" t="s">
        <v>487</v>
      </c>
      <c r="W1398" s="67" t="s">
        <v>488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424</v>
      </c>
      <c r="B1399" s="54" t="s">
        <v>449</v>
      </c>
      <c r="C1399" s="42" t="s">
        <v>234</v>
      </c>
      <c r="D1399" s="32" t="s">
        <v>21</v>
      </c>
      <c r="E1399" s="33" t="s">
        <v>32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32</v>
      </c>
      <c r="M1399" s="39" t="str">
        <f>IFERROR(VLOOKUP(L1399,Tab_Code_Magasin[],2,0),"")</f>
        <v>CE LA MARSA ERRIADH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73</v>
      </c>
      <c r="T1399" s="40" t="str">
        <f t="shared" si="87"/>
        <v>32_A1_2021</v>
      </c>
      <c r="U1399" s="40" t="s">
        <v>476</v>
      </c>
      <c r="V1399" s="40" t="s">
        <v>489</v>
      </c>
      <c r="W1399" s="67" t="s">
        <v>490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424</v>
      </c>
      <c r="B1400" s="54" t="s">
        <v>449</v>
      </c>
      <c r="C1400" s="42" t="s">
        <v>199</v>
      </c>
      <c r="D1400" s="32" t="s">
        <v>21</v>
      </c>
      <c r="E1400" s="33" t="s">
        <v>32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32</v>
      </c>
      <c r="M1400" s="39" t="str">
        <f>IFERROR(VLOOKUP(L1400,Tab_Code_Magasin[],2,0),"")</f>
        <v>CE LA MARSA ERRIADH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73</v>
      </c>
      <c r="T1400" s="40" t="str">
        <f t="shared" si="87"/>
        <v>32_A1_2021</v>
      </c>
      <c r="U1400" s="40" t="s">
        <v>485</v>
      </c>
      <c r="V1400" s="40" t="s">
        <v>491</v>
      </c>
      <c r="W1400" s="67" t="s">
        <v>492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424</v>
      </c>
      <c r="B1401" s="54" t="s">
        <v>449</v>
      </c>
      <c r="C1401" s="42" t="s">
        <v>202</v>
      </c>
      <c r="D1401" s="32" t="s">
        <v>21</v>
      </c>
      <c r="E1401" s="33" t="s">
        <v>32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32</v>
      </c>
      <c r="M1401" s="39" t="str">
        <f>IFERROR(VLOOKUP(L1401,Tab_Code_Magasin[],2,0),"")</f>
        <v>CE LA MARSA ERRIADH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73</v>
      </c>
      <c r="T1401" s="40" t="str">
        <f t="shared" si="87"/>
        <v>32_A1_2021</v>
      </c>
      <c r="U1401" s="40" t="s">
        <v>488</v>
      </c>
      <c r="V1401" s="40" t="s">
        <v>493</v>
      </c>
      <c r="W1401" s="67" t="s">
        <v>494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424</v>
      </c>
      <c r="B1402" s="54" t="s">
        <v>449</v>
      </c>
      <c r="C1402" s="31" t="s">
        <v>193</v>
      </c>
      <c r="D1402" s="32" t="s">
        <v>21</v>
      </c>
      <c r="E1402" s="33" t="s">
        <v>32</v>
      </c>
      <c r="F1402" s="22"/>
      <c r="G1402" s="34"/>
      <c r="H1402" s="35"/>
      <c r="I1402" s="36"/>
      <c r="J1402" s="36"/>
      <c r="K1402" s="37"/>
      <c r="L1402" s="38">
        <f>DONNEE!$A$4</f>
        <v>32</v>
      </c>
      <c r="M1402" s="39" t="str">
        <f>IFERROR(VLOOKUP(L1402,Tab_Code_Magasin[],2,0),"")</f>
        <v>CE LA MARSA ERRIADH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73</v>
      </c>
      <c r="T1402" s="40" t="str">
        <f t="shared" si="87"/>
        <v>32_A1_2021</v>
      </c>
      <c r="U1402" s="40" t="s">
        <v>490</v>
      </c>
      <c r="V1402" s="40" t="s">
        <v>495</v>
      </c>
      <c r="W1402" s="67" t="s">
        <v>496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424</v>
      </c>
      <c r="B1403" s="54" t="s">
        <v>449</v>
      </c>
      <c r="C1403" s="42" t="s">
        <v>205</v>
      </c>
      <c r="D1403" s="32" t="s">
        <v>21</v>
      </c>
      <c r="E1403" s="33" t="s">
        <v>32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32</v>
      </c>
      <c r="M1403" s="39" t="str">
        <f>IFERROR(VLOOKUP(L1403,Tab_Code_Magasin[],2,0),"")</f>
        <v>CE LA MARSA ERRIADH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73</v>
      </c>
      <c r="T1403" s="40" t="str">
        <f t="shared" si="87"/>
        <v>32_A1_2021</v>
      </c>
      <c r="U1403" s="40" t="s">
        <v>492</v>
      </c>
      <c r="V1403" s="40" t="s">
        <v>497</v>
      </c>
      <c r="W1403" s="67" t="s">
        <v>498</v>
      </c>
      <c r="X1403" s="57" t="s">
        <v>499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424</v>
      </c>
      <c r="B1404" s="54" t="s">
        <v>449</v>
      </c>
      <c r="C1404" s="31" t="s">
        <v>212</v>
      </c>
      <c r="D1404" s="32" t="s">
        <v>21</v>
      </c>
      <c r="E1404" s="33" t="s">
        <v>32</v>
      </c>
      <c r="F1404" s="22"/>
      <c r="G1404" s="34"/>
      <c r="H1404" s="35"/>
      <c r="I1404" s="36"/>
      <c r="J1404" s="36"/>
      <c r="K1404" s="37"/>
      <c r="L1404" s="38">
        <f>DONNEE!$A$4</f>
        <v>32</v>
      </c>
      <c r="M1404" s="39" t="str">
        <f>IFERROR(VLOOKUP(L1404,Tab_Code_Magasin[],2,0),"")</f>
        <v>CE LA MARSA ERRIADH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73</v>
      </c>
      <c r="T1404" s="40" t="str">
        <f t="shared" si="87"/>
        <v>32_A1_2021</v>
      </c>
      <c r="U1404" s="40" t="s">
        <v>494</v>
      </c>
      <c r="V1404" s="40" t="s">
        <v>500</v>
      </c>
      <c r="W1404" s="67" t="s">
        <v>501</v>
      </c>
      <c r="X1404" s="57" t="s">
        <v>171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424</v>
      </c>
      <c r="B1405" s="54" t="s">
        <v>449</v>
      </c>
      <c r="C1405" s="44" t="s">
        <v>209</v>
      </c>
      <c r="D1405" s="32" t="s">
        <v>21</v>
      </c>
      <c r="E1405" s="33" t="s">
        <v>32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32</v>
      </c>
      <c r="M1405" s="39" t="str">
        <f>IFERROR(VLOOKUP(L1405,Tab_Code_Magasin[],2,0),"")</f>
        <v>CE LA MARSA ERRIADH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73</v>
      </c>
      <c r="T1405" s="40" t="str">
        <f t="shared" si="87"/>
        <v>32_A1_2021</v>
      </c>
      <c r="U1405" s="40" t="s">
        <v>496</v>
      </c>
      <c r="V1405" s="40" t="s">
        <v>502</v>
      </c>
      <c r="W1405" s="67" t="s">
        <v>503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424</v>
      </c>
      <c r="B1406" s="54" t="s">
        <v>504</v>
      </c>
      <c r="C1406" s="44" t="s">
        <v>387</v>
      </c>
      <c r="D1406" s="32" t="s">
        <v>21</v>
      </c>
      <c r="E1406" s="33" t="s">
        <v>32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32</v>
      </c>
      <c r="M1406" s="39" t="str">
        <f>IFERROR(VLOOKUP(L1406,Tab_Code_Magasin[],2,0),"")</f>
        <v>CE LA MARSA ERRIADH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73</v>
      </c>
      <c r="T1406" s="40" t="str">
        <f t="shared" si="87"/>
        <v>32_A1_2021</v>
      </c>
      <c r="U1406" s="40" t="s">
        <v>505</v>
      </c>
      <c r="V1406" s="40" t="s">
        <v>506</v>
      </c>
      <c r="W1406" s="67" t="s">
        <v>507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424</v>
      </c>
      <c r="B1407" s="54" t="s">
        <v>504</v>
      </c>
      <c r="C1407" s="31" t="s">
        <v>508</v>
      </c>
      <c r="D1407" s="32" t="s">
        <v>21</v>
      </c>
      <c r="E1407" s="33" t="s">
        <v>32</v>
      </c>
      <c r="F1407" s="22"/>
      <c r="G1407" s="34"/>
      <c r="H1407" s="35"/>
      <c r="I1407" s="36"/>
      <c r="J1407" s="36"/>
      <c r="K1407" s="37"/>
      <c r="L1407" s="38">
        <f>DONNEE!$A$4</f>
        <v>32</v>
      </c>
      <c r="M1407" s="39" t="str">
        <f>IFERROR(VLOOKUP(L1407,Tab_Code_Magasin[],2,0),"")</f>
        <v>CE LA MARSA ERRIADH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73</v>
      </c>
      <c r="T1407" s="40" t="str">
        <f t="shared" si="87"/>
        <v>32_A1_2021</v>
      </c>
      <c r="U1407" s="40" t="s">
        <v>509</v>
      </c>
      <c r="V1407" s="40" t="s">
        <v>510</v>
      </c>
      <c r="W1407" s="67" t="s">
        <v>511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424</v>
      </c>
      <c r="B1408" s="54" t="s">
        <v>504</v>
      </c>
      <c r="C1408" s="44" t="s">
        <v>512</v>
      </c>
      <c r="D1408" s="32" t="s">
        <v>21</v>
      </c>
      <c r="E1408" s="33" t="s">
        <v>32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32</v>
      </c>
      <c r="M1408" s="39" t="str">
        <f>IFERROR(VLOOKUP(L1408,Tab_Code_Magasin[],2,0),"")</f>
        <v>CE LA MARSA ERRIADH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73</v>
      </c>
      <c r="T1408" s="40" t="str">
        <f t="shared" si="87"/>
        <v>32_A1_2021</v>
      </c>
      <c r="U1408" s="40" t="s">
        <v>513</v>
      </c>
      <c r="V1408" s="40" t="s">
        <v>514</v>
      </c>
      <c r="W1408" s="67" t="s">
        <v>515</v>
      </c>
      <c r="X1408" s="57" t="s">
        <v>171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424</v>
      </c>
      <c r="B1409" s="54" t="s">
        <v>504</v>
      </c>
      <c r="C1409" s="51" t="s">
        <v>283</v>
      </c>
      <c r="D1409" s="32" t="s">
        <v>21</v>
      </c>
      <c r="E1409" s="33" t="s">
        <v>32</v>
      </c>
      <c r="F1409" s="22"/>
      <c r="G1409" s="34"/>
      <c r="H1409" s="35"/>
      <c r="I1409" s="36"/>
      <c r="J1409" s="36"/>
      <c r="K1409" s="37"/>
      <c r="L1409" s="38">
        <f>DONNEE!$A$4</f>
        <v>32</v>
      </c>
      <c r="M1409" s="39" t="str">
        <f>IFERROR(VLOOKUP(L1409,Tab_Code_Magasin[],2,0),"")</f>
        <v>CE LA MARSA ERRIADH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73</v>
      </c>
      <c r="T1409" s="40" t="str">
        <f t="shared" si="87"/>
        <v>32_A1_2021</v>
      </c>
      <c r="U1409" s="40" t="s">
        <v>507</v>
      </c>
      <c r="V1409" s="40" t="s">
        <v>516</v>
      </c>
      <c r="W1409" s="67" t="s">
        <v>517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424</v>
      </c>
      <c r="B1410" s="54" t="s">
        <v>504</v>
      </c>
      <c r="C1410" s="44" t="s">
        <v>518</v>
      </c>
      <c r="D1410" s="32" t="s">
        <v>21</v>
      </c>
      <c r="E1410" s="33" t="s">
        <v>32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32</v>
      </c>
      <c r="M1410" s="39" t="str">
        <f>IFERROR(VLOOKUP(L1410,Tab_Code_Magasin[],2,0),"")</f>
        <v>CE LA MARSA ERRIADH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73</v>
      </c>
      <c r="T1410" s="40" t="str">
        <f t="shared" si="87"/>
        <v>32_A1_2021</v>
      </c>
      <c r="U1410" s="40" t="s">
        <v>511</v>
      </c>
      <c r="V1410" s="40" t="s">
        <v>519</v>
      </c>
      <c r="W1410" s="67" t="s">
        <v>520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424</v>
      </c>
      <c r="B1411" s="54" t="s">
        <v>521</v>
      </c>
      <c r="C1411" s="51" t="s">
        <v>522</v>
      </c>
      <c r="D1411" s="32" t="s">
        <v>21</v>
      </c>
      <c r="E1411" s="33" t="s">
        <v>32</v>
      </c>
      <c r="F1411" s="22"/>
      <c r="G1411" s="34"/>
      <c r="H1411" s="35"/>
      <c r="I1411" s="36"/>
      <c r="J1411" s="36"/>
      <c r="K1411" s="37"/>
      <c r="L1411" s="38">
        <f>DONNEE!$A$4</f>
        <v>32</v>
      </c>
      <c r="M1411" s="39" t="str">
        <f>IFERROR(VLOOKUP(L1411,Tab_Code_Magasin[],2,0),"")</f>
        <v>CE LA MARSA ERRIADH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73</v>
      </c>
      <c r="T1411" s="40" t="str">
        <f t="shared" si="87"/>
        <v>32_A1_2021</v>
      </c>
      <c r="U1411" s="40"/>
      <c r="V1411" s="40"/>
      <c r="W1411" s="67" t="s">
        <v>523</v>
      </c>
      <c r="X1411" s="57" t="s">
        <v>524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424</v>
      </c>
      <c r="B1412" s="54" t="s">
        <v>521</v>
      </c>
      <c r="C1412" s="51" t="s">
        <v>525</v>
      </c>
      <c r="D1412" s="32" t="s">
        <v>21</v>
      </c>
      <c r="E1412" s="33" t="s">
        <v>32</v>
      </c>
      <c r="F1412" s="22"/>
      <c r="G1412" s="34"/>
      <c r="H1412" s="35"/>
      <c r="I1412" s="36"/>
      <c r="J1412" s="36"/>
      <c r="K1412" s="37"/>
      <c r="L1412" s="38">
        <f>DONNEE!$A$4</f>
        <v>32</v>
      </c>
      <c r="M1412" s="39" t="str">
        <f>IFERROR(VLOOKUP(L1412,Tab_Code_Magasin[],2,0),"")</f>
        <v>CE LA MARSA ERRIADH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73</v>
      </c>
      <c r="T1412" s="40" t="str">
        <f t="shared" si="87"/>
        <v>32_A1_2021</v>
      </c>
      <c r="U1412" s="40"/>
      <c r="V1412" s="40"/>
      <c r="W1412" s="67" t="s">
        <v>526</v>
      </c>
      <c r="X1412" s="57" t="s">
        <v>524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424</v>
      </c>
      <c r="B1413" s="54" t="s">
        <v>521</v>
      </c>
      <c r="C1413" s="51" t="s">
        <v>527</v>
      </c>
      <c r="D1413" s="32" t="s">
        <v>21</v>
      </c>
      <c r="E1413" s="33" t="s">
        <v>32</v>
      </c>
      <c r="F1413" s="22"/>
      <c r="G1413" s="34"/>
      <c r="H1413" s="35"/>
      <c r="I1413" s="36"/>
      <c r="J1413" s="36"/>
      <c r="K1413" s="37"/>
      <c r="L1413" s="38">
        <f>DONNEE!$A$4</f>
        <v>32</v>
      </c>
      <c r="M1413" s="39" t="str">
        <f>IFERROR(VLOOKUP(L1413,Tab_Code_Magasin[],2,0),"")</f>
        <v>CE LA MARSA ERRIADH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73</v>
      </c>
      <c r="T1413" s="40" t="str">
        <f t="shared" si="87"/>
        <v>32_A1_2021</v>
      </c>
      <c r="U1413" s="40"/>
      <c r="V1413" s="40"/>
      <c r="W1413" s="67" t="s">
        <v>528</v>
      </c>
      <c r="X1413" s="57" t="s">
        <v>524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424</v>
      </c>
      <c r="B1414" s="54" t="s">
        <v>521</v>
      </c>
      <c r="C1414" s="51" t="s">
        <v>529</v>
      </c>
      <c r="D1414" s="32" t="s">
        <v>21</v>
      </c>
      <c r="E1414" s="33" t="s">
        <v>32</v>
      </c>
      <c r="F1414" s="22"/>
      <c r="G1414" s="34"/>
      <c r="H1414" s="35"/>
      <c r="I1414" s="36"/>
      <c r="J1414" s="36"/>
      <c r="K1414" s="37"/>
      <c r="L1414" s="38">
        <f>DONNEE!$A$4</f>
        <v>32</v>
      </c>
      <c r="M1414" s="39" t="str">
        <f>IFERROR(VLOOKUP(L1414,Tab_Code_Magasin[],2,0),"")</f>
        <v>CE LA MARSA ERRIADH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73</v>
      </c>
      <c r="T1414" s="40" t="str">
        <f t="shared" si="87"/>
        <v>32_A1_2021</v>
      </c>
      <c r="U1414" s="40"/>
      <c r="V1414" s="40"/>
      <c r="W1414" s="67" t="s">
        <v>530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424</v>
      </c>
      <c r="B1415" s="54" t="s">
        <v>521</v>
      </c>
      <c r="C1415" s="51" t="s">
        <v>531</v>
      </c>
      <c r="D1415" s="32" t="s">
        <v>21</v>
      </c>
      <c r="E1415" s="33" t="s">
        <v>32</v>
      </c>
      <c r="F1415" s="22"/>
      <c r="G1415" s="34"/>
      <c r="H1415" s="35"/>
      <c r="I1415" s="36"/>
      <c r="J1415" s="36"/>
      <c r="K1415" s="37"/>
      <c r="L1415" s="38">
        <f>DONNEE!$A$4</f>
        <v>32</v>
      </c>
      <c r="M1415" s="39" t="str">
        <f>IFERROR(VLOOKUP(L1415,Tab_Code_Magasin[],2,0),"")</f>
        <v>CE LA MARSA ERRIADH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73</v>
      </c>
      <c r="T1415" s="40" t="str">
        <f t="shared" si="87"/>
        <v>32_A1_2021</v>
      </c>
      <c r="U1415" s="40"/>
      <c r="V1415" s="40"/>
      <c r="W1415" s="67" t="s">
        <v>532</v>
      </c>
      <c r="X1415" s="57" t="s">
        <v>524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424</v>
      </c>
      <c r="B1416" s="54" t="s">
        <v>521</v>
      </c>
      <c r="C1416" s="42" t="s">
        <v>533</v>
      </c>
      <c r="D1416" s="32" t="s">
        <v>21</v>
      </c>
      <c r="E1416" s="33" t="s">
        <v>32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32</v>
      </c>
      <c r="M1416" s="39" t="str">
        <f>IFERROR(VLOOKUP(L1416,Tab_Code_Magasin[],2,0),"")</f>
        <v>CE LA MARSA ERRIADH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73</v>
      </c>
      <c r="T1416" s="40" t="str">
        <f t="shared" si="87"/>
        <v>32_A1_2021</v>
      </c>
      <c r="U1416" s="40"/>
      <c r="V1416" s="40"/>
      <c r="W1416" s="67" t="s">
        <v>534</v>
      </c>
      <c r="X1416" s="57" t="s">
        <v>535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424</v>
      </c>
      <c r="B1417" s="54" t="s">
        <v>521</v>
      </c>
      <c r="C1417" s="51" t="s">
        <v>536</v>
      </c>
      <c r="D1417" s="32" t="s">
        <v>21</v>
      </c>
      <c r="E1417" s="33" t="s">
        <v>32</v>
      </c>
      <c r="F1417" s="22"/>
      <c r="G1417" s="34"/>
      <c r="H1417" s="35"/>
      <c r="I1417" s="36"/>
      <c r="J1417" s="36"/>
      <c r="K1417" s="37"/>
      <c r="L1417" s="38">
        <f>DONNEE!$A$4</f>
        <v>32</v>
      </c>
      <c r="M1417" s="39" t="str">
        <f>IFERROR(VLOOKUP(L1417,Tab_Code_Magasin[],2,0),"")</f>
        <v>CE LA MARSA ERRIADH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73</v>
      </c>
      <c r="T1417" s="40" t="str">
        <f t="shared" si="87"/>
        <v>32_A1_2021</v>
      </c>
      <c r="U1417" s="40"/>
      <c r="V1417" s="40"/>
      <c r="W1417" s="67" t="s">
        <v>537</v>
      </c>
      <c r="X1417" s="57" t="s">
        <v>538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424</v>
      </c>
      <c r="B1418" s="54" t="s">
        <v>521</v>
      </c>
      <c r="C1418" s="44" t="s">
        <v>539</v>
      </c>
      <c r="D1418" s="32" t="s">
        <v>21</v>
      </c>
      <c r="E1418" s="33" t="s">
        <v>32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32</v>
      </c>
      <c r="M1418" s="39" t="str">
        <f>IFERROR(VLOOKUP(L1418,Tab_Code_Magasin[],2,0),"")</f>
        <v>CE LA MARSA ERRIADH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73</v>
      </c>
      <c r="T1418" s="40" t="str">
        <f t="shared" si="87"/>
        <v>32_A1_2021</v>
      </c>
      <c r="U1418" s="40"/>
      <c r="V1418" s="40"/>
      <c r="W1418" s="67" t="s">
        <v>540</v>
      </c>
      <c r="X1418" s="57" t="s">
        <v>541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424</v>
      </c>
      <c r="B1419" s="54" t="s">
        <v>521</v>
      </c>
      <c r="C1419" s="42" t="s">
        <v>542</v>
      </c>
      <c r="D1419" s="32" t="s">
        <v>21</v>
      </c>
      <c r="E1419" s="33" t="s">
        <v>32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32</v>
      </c>
      <c r="M1419" s="39" t="str">
        <f>IFERROR(VLOOKUP(L1419,Tab_Code_Magasin[],2,0),"")</f>
        <v>CE LA MARSA ERRIADH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73</v>
      </c>
      <c r="T1419" s="40" t="str">
        <f t="shared" si="87"/>
        <v>32_A1_2021</v>
      </c>
      <c r="U1419" s="40"/>
      <c r="V1419" s="40"/>
      <c r="W1419" s="67" t="s">
        <v>543</v>
      </c>
      <c r="X1419" s="57" t="s">
        <v>535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424</v>
      </c>
      <c r="B1420" s="54" t="s">
        <v>521</v>
      </c>
      <c r="C1420" s="44" t="s">
        <v>544</v>
      </c>
      <c r="D1420" s="32" t="s">
        <v>21</v>
      </c>
      <c r="E1420" s="33" t="s">
        <v>32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32</v>
      </c>
      <c r="M1420" s="39" t="str">
        <f>IFERROR(VLOOKUP(L1420,Tab_Code_Magasin[],2,0),"")</f>
        <v>CE LA MARSA ERRIADH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73</v>
      </c>
      <c r="T1420" s="40" t="str">
        <f t="shared" si="87"/>
        <v>32_A1_2021</v>
      </c>
      <c r="U1420" s="40"/>
      <c r="V1420" s="40"/>
      <c r="W1420" s="67" t="s">
        <v>545</v>
      </c>
      <c r="X1420" s="57" t="s">
        <v>541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424</v>
      </c>
      <c r="B1421" s="54" t="s">
        <v>521</v>
      </c>
      <c r="C1421" s="42" t="s">
        <v>546</v>
      </c>
      <c r="D1421" s="32" t="s">
        <v>21</v>
      </c>
      <c r="E1421" s="33" t="s">
        <v>32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32</v>
      </c>
      <c r="M1421" s="39" t="str">
        <f>IFERROR(VLOOKUP(L1421,Tab_Code_Magasin[],2,0),"")</f>
        <v>CE LA MARSA ERRIADH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73</v>
      </c>
      <c r="T1421" s="40" t="str">
        <f t="shared" si="87"/>
        <v>32_A1_2021</v>
      </c>
      <c r="U1421" s="40"/>
      <c r="V1421" s="40"/>
      <c r="W1421" s="67" t="s">
        <v>547</v>
      </c>
      <c r="X1421" s="57" t="s">
        <v>548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424</v>
      </c>
      <c r="B1422" s="54" t="s">
        <v>521</v>
      </c>
      <c r="C1422" s="44" t="s">
        <v>549</v>
      </c>
      <c r="D1422" s="32" t="s">
        <v>21</v>
      </c>
      <c r="E1422" s="33" t="s">
        <v>32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32</v>
      </c>
      <c r="M1422" s="39" t="str">
        <f>IFERROR(VLOOKUP(L1422,Tab_Code_Magasin[],2,0),"")</f>
        <v>CE LA MARSA ERRIADH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73</v>
      </c>
      <c r="T1422" s="40" t="str">
        <f t="shared" si="87"/>
        <v>32_A1_2021</v>
      </c>
      <c r="U1422" s="40"/>
      <c r="V1422" s="40"/>
      <c r="W1422" s="67" t="s">
        <v>550</v>
      </c>
      <c r="X1422" s="57" t="s">
        <v>541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424</v>
      </c>
      <c r="B1423" s="54" t="s">
        <v>521</v>
      </c>
      <c r="C1423" s="42" t="s">
        <v>551</v>
      </c>
      <c r="D1423" s="32" t="s">
        <v>21</v>
      </c>
      <c r="E1423" s="33" t="s">
        <v>32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32</v>
      </c>
      <c r="M1423" s="39" t="str">
        <f>IFERROR(VLOOKUP(L1423,Tab_Code_Magasin[],2,0),"")</f>
        <v>CE LA MARSA ERRIADH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73</v>
      </c>
      <c r="T1423" s="40" t="str">
        <f t="shared" si="87"/>
        <v>32_A1_2021</v>
      </c>
      <c r="U1423" s="40"/>
      <c r="V1423" s="40"/>
      <c r="W1423" s="67" t="s">
        <v>552</v>
      </c>
      <c r="X1423" s="57" t="s">
        <v>553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424</v>
      </c>
      <c r="B1424" s="54" t="s">
        <v>521</v>
      </c>
      <c r="C1424" s="44" t="s">
        <v>554</v>
      </c>
      <c r="D1424" s="32" t="s">
        <v>21</v>
      </c>
      <c r="E1424" s="33" t="s">
        <v>32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32</v>
      </c>
      <c r="M1424" s="39" t="str">
        <f>IFERROR(VLOOKUP(L1424,Tab_Code_Magasin[],2,0),"")</f>
        <v>CE LA MARSA ERRIADH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73</v>
      </c>
      <c r="T1424" s="40" t="str">
        <f t="shared" ref="T1424:T1487" si="90">L1424&amp;"_"&amp;O1424&amp;"_"&amp;Q1424</f>
        <v>32_A1_2021</v>
      </c>
      <c r="U1424" s="40"/>
      <c r="V1424" s="40"/>
      <c r="W1424" s="67" t="s">
        <v>555</v>
      </c>
      <c r="X1424" s="57" t="s">
        <v>556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424</v>
      </c>
      <c r="B1425" s="54" t="s">
        <v>521</v>
      </c>
      <c r="C1425" s="42" t="s">
        <v>557</v>
      </c>
      <c r="D1425" s="32" t="s">
        <v>21</v>
      </c>
      <c r="E1425" s="33" t="s">
        <v>32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32</v>
      </c>
      <c r="M1425" s="39" t="str">
        <f>IFERROR(VLOOKUP(L1425,Tab_Code_Magasin[],2,0),"")</f>
        <v>CE LA MARSA ERRIADH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73</v>
      </c>
      <c r="T1425" s="40" t="str">
        <f t="shared" si="90"/>
        <v>32_A1_2021</v>
      </c>
      <c r="U1425" s="40"/>
      <c r="V1425" s="40"/>
      <c r="W1425" s="67" t="s">
        <v>558</v>
      </c>
      <c r="X1425" s="57" t="s">
        <v>559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424</v>
      </c>
      <c r="B1426" s="54" t="s">
        <v>521</v>
      </c>
      <c r="C1426" s="51" t="s">
        <v>560</v>
      </c>
      <c r="D1426" s="32" t="s">
        <v>21</v>
      </c>
      <c r="E1426" s="33" t="s">
        <v>32</v>
      </c>
      <c r="F1426" s="22"/>
      <c r="G1426" s="34"/>
      <c r="H1426" s="35"/>
      <c r="I1426" s="36"/>
      <c r="J1426" s="36"/>
      <c r="K1426" s="37"/>
      <c r="L1426" s="38">
        <f>DONNEE!$A$4</f>
        <v>32</v>
      </c>
      <c r="M1426" s="39" t="str">
        <f>IFERROR(VLOOKUP(L1426,Tab_Code_Magasin[],2,0),"")</f>
        <v>CE LA MARSA ERRIADH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73</v>
      </c>
      <c r="T1426" s="40" t="str">
        <f t="shared" si="90"/>
        <v>32_A1_2021</v>
      </c>
      <c r="U1426" s="40"/>
      <c r="V1426" s="40"/>
      <c r="W1426" s="67" t="s">
        <v>561</v>
      </c>
      <c r="X1426" s="57" t="s">
        <v>524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424</v>
      </c>
      <c r="B1427" s="54" t="s">
        <v>114</v>
      </c>
      <c r="C1427" s="31" t="s">
        <v>115</v>
      </c>
      <c r="D1427" s="32" t="s">
        <v>21</v>
      </c>
      <c r="E1427" s="33" t="s">
        <v>32</v>
      </c>
      <c r="F1427" s="22"/>
      <c r="G1427" s="34"/>
      <c r="H1427" s="35"/>
      <c r="I1427" s="36"/>
      <c r="J1427" s="36"/>
      <c r="K1427" s="37"/>
      <c r="L1427" s="38">
        <f>DONNEE!$A$4</f>
        <v>32</v>
      </c>
      <c r="M1427" s="39" t="str">
        <f>IFERROR(VLOOKUP(L1427,Tab_Code_Magasin[],2,0),"")</f>
        <v>CE LA MARSA ERRIADH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73</v>
      </c>
      <c r="T1427" s="40" t="str">
        <f t="shared" si="90"/>
        <v>32_A1_2021</v>
      </c>
      <c r="U1427" s="40" t="s">
        <v>517</v>
      </c>
      <c r="V1427" s="40" t="s">
        <v>562</v>
      </c>
      <c r="W1427" s="67" t="s">
        <v>563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424</v>
      </c>
      <c r="B1428" s="54" t="s">
        <v>114</v>
      </c>
      <c r="C1428" s="31" t="s">
        <v>118</v>
      </c>
      <c r="D1428" s="32" t="s">
        <v>21</v>
      </c>
      <c r="E1428" s="33" t="s">
        <v>32</v>
      </c>
      <c r="F1428" s="22"/>
      <c r="G1428" s="34"/>
      <c r="H1428" s="35"/>
      <c r="I1428" s="36"/>
      <c r="J1428" s="36"/>
      <c r="K1428" s="37"/>
      <c r="L1428" s="38">
        <f>DONNEE!$A$4</f>
        <v>32</v>
      </c>
      <c r="M1428" s="39" t="str">
        <f>IFERROR(VLOOKUP(L1428,Tab_Code_Magasin[],2,0),"")</f>
        <v>CE LA MARSA ERRIADH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73</v>
      </c>
      <c r="T1428" s="40" t="str">
        <f t="shared" si="90"/>
        <v>32_A1_2021</v>
      </c>
      <c r="U1428" s="40" t="s">
        <v>520</v>
      </c>
      <c r="V1428" s="40" t="s">
        <v>564</v>
      </c>
      <c r="W1428" s="67" t="s">
        <v>565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424</v>
      </c>
      <c r="B1429" s="54" t="s">
        <v>114</v>
      </c>
      <c r="C1429" s="31" t="s">
        <v>301</v>
      </c>
      <c r="D1429" s="32" t="s">
        <v>21</v>
      </c>
      <c r="E1429" s="33" t="s">
        <v>32</v>
      </c>
      <c r="F1429" s="22"/>
      <c r="G1429" s="34"/>
      <c r="H1429" s="35"/>
      <c r="I1429" s="36"/>
      <c r="J1429" s="36"/>
      <c r="K1429" s="37"/>
      <c r="L1429" s="38">
        <f>DONNEE!$A$4</f>
        <v>32</v>
      </c>
      <c r="M1429" s="39" t="str">
        <f>IFERROR(VLOOKUP(L1429,Tab_Code_Magasin[],2,0),"")</f>
        <v>CE LA MARSA ERRIADH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73</v>
      </c>
      <c r="T1429" s="40" t="str">
        <f t="shared" si="90"/>
        <v>32_A1_2021</v>
      </c>
      <c r="U1429" s="40" t="s">
        <v>566</v>
      </c>
      <c r="V1429" s="40" t="s">
        <v>567</v>
      </c>
      <c r="W1429" s="67" t="s">
        <v>568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424</v>
      </c>
      <c r="B1430" s="54" t="s">
        <v>114</v>
      </c>
      <c r="C1430" s="51" t="s">
        <v>304</v>
      </c>
      <c r="D1430" s="32" t="s">
        <v>21</v>
      </c>
      <c r="E1430" s="33" t="s">
        <v>32</v>
      </c>
      <c r="F1430" s="22"/>
      <c r="G1430" s="34"/>
      <c r="H1430" s="35"/>
      <c r="I1430" s="36"/>
      <c r="J1430" s="36"/>
      <c r="K1430" s="37"/>
      <c r="L1430" s="38">
        <f>DONNEE!$A$4</f>
        <v>32</v>
      </c>
      <c r="M1430" s="39" t="str">
        <f>IFERROR(VLOOKUP(L1430,Tab_Code_Magasin[],2,0),"")</f>
        <v>CE LA MARSA ERRIADH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73</v>
      </c>
      <c r="T1430" s="40" t="str">
        <f t="shared" si="90"/>
        <v>32_A1_2021</v>
      </c>
      <c r="U1430" s="40" t="s">
        <v>523</v>
      </c>
      <c r="V1430" s="40" t="s">
        <v>569</v>
      </c>
      <c r="W1430" s="67" t="s">
        <v>570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424</v>
      </c>
      <c r="B1431" s="54" t="s">
        <v>114</v>
      </c>
      <c r="C1431" s="42" t="s">
        <v>307</v>
      </c>
      <c r="D1431" s="32" t="s">
        <v>21</v>
      </c>
      <c r="E1431" s="33" t="s">
        <v>32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32</v>
      </c>
      <c r="M1431" s="39" t="str">
        <f>IFERROR(VLOOKUP(L1431,Tab_Code_Magasin[],2,0),"")</f>
        <v>CE LA MARSA ERRIADH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73</v>
      </c>
      <c r="T1431" s="40" t="str">
        <f t="shared" si="90"/>
        <v>32_A1_2021</v>
      </c>
      <c r="U1431" s="40" t="s">
        <v>526</v>
      </c>
      <c r="V1431" s="40" t="s">
        <v>571</v>
      </c>
      <c r="W1431" s="67" t="s">
        <v>572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424</v>
      </c>
      <c r="B1432" s="54" t="s">
        <v>114</v>
      </c>
      <c r="C1432" s="51" t="s">
        <v>310</v>
      </c>
      <c r="D1432" s="32" t="s">
        <v>21</v>
      </c>
      <c r="E1432" s="33" t="s">
        <v>32</v>
      </c>
      <c r="F1432" s="22"/>
      <c r="G1432" s="34"/>
      <c r="H1432" s="35"/>
      <c r="I1432" s="36"/>
      <c r="J1432" s="36"/>
      <c r="K1432" s="37"/>
      <c r="L1432" s="38">
        <f>DONNEE!$A$4</f>
        <v>32</v>
      </c>
      <c r="M1432" s="39" t="str">
        <f>IFERROR(VLOOKUP(L1432,Tab_Code_Magasin[],2,0),"")</f>
        <v>CE LA MARSA ERRIADH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73</v>
      </c>
      <c r="T1432" s="40" t="str">
        <f t="shared" si="90"/>
        <v>32_A1_2021</v>
      </c>
      <c r="U1432" s="40" t="s">
        <v>528</v>
      </c>
      <c r="V1432" s="40" t="s">
        <v>573</v>
      </c>
      <c r="W1432" s="67" t="s">
        <v>574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424</v>
      </c>
      <c r="B1433" s="54" t="s">
        <v>114</v>
      </c>
      <c r="C1433" s="31" t="s">
        <v>124</v>
      </c>
      <c r="D1433" s="32" t="s">
        <v>21</v>
      </c>
      <c r="E1433" s="33" t="s">
        <v>32</v>
      </c>
      <c r="F1433" s="22"/>
      <c r="G1433" s="34"/>
      <c r="H1433" s="35"/>
      <c r="I1433" s="36"/>
      <c r="J1433" s="36"/>
      <c r="K1433" s="37"/>
      <c r="L1433" s="38">
        <f>DONNEE!$A$4</f>
        <v>32</v>
      </c>
      <c r="M1433" s="39" t="str">
        <f>IFERROR(VLOOKUP(L1433,Tab_Code_Magasin[],2,0),"")</f>
        <v>CE LA MARSA ERRIADH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73</v>
      </c>
      <c r="T1433" s="40" t="str">
        <f t="shared" si="90"/>
        <v>32_A1_2021</v>
      </c>
      <c r="U1433" s="40" t="s">
        <v>530</v>
      </c>
      <c r="V1433" s="40" t="s">
        <v>575</v>
      </c>
      <c r="W1433" s="67" t="s">
        <v>576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424</v>
      </c>
      <c r="B1434" s="31" t="s">
        <v>127</v>
      </c>
      <c r="C1434" s="31" t="s">
        <v>128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32</v>
      </c>
      <c r="M1434" s="39" t="str">
        <f>IFERROR(VLOOKUP(L1434,Tab_Code_Magasin[],2,0),"")</f>
        <v>CE LA MARSA ERRIADH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73</v>
      </c>
      <c r="T1434" s="40" t="str">
        <f t="shared" si="90"/>
        <v>32_A1_2021</v>
      </c>
      <c r="U1434" s="40" t="s">
        <v>532</v>
      </c>
      <c r="V1434" s="40" t="s">
        <v>577</v>
      </c>
      <c r="W1434" s="67" t="s">
        <v>578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579</v>
      </c>
      <c r="B1435" s="54" t="s">
        <v>132</v>
      </c>
      <c r="C1435" s="51" t="s">
        <v>580</v>
      </c>
      <c r="D1435" s="32" t="s">
        <v>21</v>
      </c>
      <c r="E1435" s="33" t="s">
        <v>32</v>
      </c>
      <c r="F1435" s="22"/>
      <c r="G1435" s="34"/>
      <c r="H1435" s="35"/>
      <c r="I1435" s="36"/>
      <c r="J1435" s="36"/>
      <c r="K1435" s="37"/>
      <c r="L1435" s="38">
        <f>DONNEE!$A$4</f>
        <v>32</v>
      </c>
      <c r="M1435" s="39" t="str">
        <f>IFERROR(VLOOKUP(L1435,Tab_Code_Magasin[],2,0),"")</f>
        <v>CE LA MARSA ERRIADH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73</v>
      </c>
      <c r="T1435" s="40" t="str">
        <f t="shared" si="90"/>
        <v>32_A1_2021</v>
      </c>
      <c r="U1435" s="40" t="s">
        <v>563</v>
      </c>
      <c r="V1435" s="40" t="s">
        <v>581</v>
      </c>
      <c r="W1435" s="67" t="s">
        <v>582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579</v>
      </c>
      <c r="B1436" s="54" t="s">
        <v>132</v>
      </c>
      <c r="C1436" s="51" t="s">
        <v>142</v>
      </c>
      <c r="D1436" s="32" t="s">
        <v>21</v>
      </c>
      <c r="E1436" s="33" t="s">
        <v>32</v>
      </c>
      <c r="F1436" s="22"/>
      <c r="G1436" s="34"/>
      <c r="H1436" s="35"/>
      <c r="I1436" s="36"/>
      <c r="J1436" s="36"/>
      <c r="K1436" s="37"/>
      <c r="L1436" s="38">
        <f>DONNEE!$A$4</f>
        <v>32</v>
      </c>
      <c r="M1436" s="39" t="str">
        <f>IFERROR(VLOOKUP(L1436,Tab_Code_Magasin[],2,0),"")</f>
        <v>CE LA MARSA ERRIADH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73</v>
      </c>
      <c r="T1436" s="40" t="str">
        <f t="shared" si="90"/>
        <v>32_A1_2021</v>
      </c>
      <c r="U1436" s="40" t="s">
        <v>565</v>
      </c>
      <c r="V1436" s="40" t="s">
        <v>583</v>
      </c>
      <c r="W1436" s="67" t="s">
        <v>584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579</v>
      </c>
      <c r="B1437" s="54" t="s">
        <v>132</v>
      </c>
      <c r="C1437" s="51" t="s">
        <v>585</v>
      </c>
      <c r="D1437" s="32" t="s">
        <v>21</v>
      </c>
      <c r="E1437" s="33" t="s">
        <v>32</v>
      </c>
      <c r="F1437" s="22"/>
      <c r="G1437" s="34"/>
      <c r="H1437" s="35"/>
      <c r="I1437" s="36"/>
      <c r="J1437" s="36"/>
      <c r="K1437" s="37"/>
      <c r="L1437" s="38">
        <f>DONNEE!$A$4</f>
        <v>32</v>
      </c>
      <c r="M1437" s="39" t="str">
        <f>IFERROR(VLOOKUP(L1437,Tab_Code_Magasin[],2,0),"")</f>
        <v>CE LA MARSA ERRIADH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73</v>
      </c>
      <c r="T1437" s="40" t="str">
        <f t="shared" si="90"/>
        <v>32_A1_2021</v>
      </c>
      <c r="U1437" s="40" t="s">
        <v>568</v>
      </c>
      <c r="V1437" s="40" t="s">
        <v>586</v>
      </c>
      <c r="W1437" s="67" t="s">
        <v>587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579</v>
      </c>
      <c r="B1438" s="54" t="s">
        <v>132</v>
      </c>
      <c r="C1438" s="51" t="s">
        <v>588</v>
      </c>
      <c r="D1438" s="32" t="s">
        <v>21</v>
      </c>
      <c r="E1438" s="33" t="s">
        <v>32</v>
      </c>
      <c r="F1438" s="22"/>
      <c r="G1438" s="34"/>
      <c r="H1438" s="35"/>
      <c r="I1438" s="36"/>
      <c r="J1438" s="36"/>
      <c r="K1438" s="37"/>
      <c r="L1438" s="38">
        <f>DONNEE!$A$4</f>
        <v>32</v>
      </c>
      <c r="M1438" s="39" t="str">
        <f>IFERROR(VLOOKUP(L1438,Tab_Code_Magasin[],2,0),"")</f>
        <v>CE LA MARSA ERRIADH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73</v>
      </c>
      <c r="T1438" s="40" t="str">
        <f t="shared" si="90"/>
        <v>32_A1_2021</v>
      </c>
      <c r="U1438" s="40" t="s">
        <v>570</v>
      </c>
      <c r="V1438" s="40" t="s">
        <v>589</v>
      </c>
      <c r="W1438" s="67" t="s">
        <v>590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579</v>
      </c>
      <c r="B1439" s="54" t="s">
        <v>132</v>
      </c>
      <c r="C1439" s="53" t="s">
        <v>591</v>
      </c>
      <c r="D1439" s="32" t="s">
        <v>21</v>
      </c>
      <c r="E1439" s="33" t="s">
        <v>32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32</v>
      </c>
      <c r="M1439" s="39" t="str">
        <f>IFERROR(VLOOKUP(L1439,Tab_Code_Magasin[],2,0),"")</f>
        <v>CE LA MARSA ERRIADH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73</v>
      </c>
      <c r="T1439" s="40" t="str">
        <f t="shared" si="90"/>
        <v>32_A1_2021</v>
      </c>
      <c r="U1439" s="40" t="s">
        <v>572</v>
      </c>
      <c r="V1439" s="40" t="s">
        <v>592</v>
      </c>
      <c r="W1439" s="67" t="s">
        <v>593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579</v>
      </c>
      <c r="B1440" s="54" t="s">
        <v>132</v>
      </c>
      <c r="C1440" s="51" t="s">
        <v>594</v>
      </c>
      <c r="D1440" s="32" t="s">
        <v>21</v>
      </c>
      <c r="E1440" s="33" t="s">
        <v>32</v>
      </c>
      <c r="F1440" s="22"/>
      <c r="G1440" s="34"/>
      <c r="H1440" s="35"/>
      <c r="I1440" s="36"/>
      <c r="J1440" s="36"/>
      <c r="K1440" s="37"/>
      <c r="L1440" s="38">
        <f>DONNEE!$A$4</f>
        <v>32</v>
      </c>
      <c r="M1440" s="39" t="str">
        <f>IFERROR(VLOOKUP(L1440,Tab_Code_Magasin[],2,0),"")</f>
        <v>CE LA MARSA ERRIADH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73</v>
      </c>
      <c r="T1440" s="40" t="str">
        <f t="shared" si="90"/>
        <v>32_A1_2021</v>
      </c>
      <c r="U1440" s="40" t="s">
        <v>574</v>
      </c>
      <c r="V1440" s="40" t="s">
        <v>595</v>
      </c>
      <c r="W1440" s="67" t="s">
        <v>596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579</v>
      </c>
      <c r="B1441" s="54" t="s">
        <v>132</v>
      </c>
      <c r="C1441" s="44" t="s">
        <v>261</v>
      </c>
      <c r="D1441" s="32" t="s">
        <v>21</v>
      </c>
      <c r="E1441" s="33" t="s">
        <v>32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32</v>
      </c>
      <c r="M1441" s="39" t="str">
        <f>IFERROR(VLOOKUP(L1441,Tab_Code_Magasin[],2,0),"")</f>
        <v>CE LA MARSA ERRIADH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73</v>
      </c>
      <c r="T1441" s="40" t="str">
        <f t="shared" si="90"/>
        <v>32_A1_2021</v>
      </c>
      <c r="U1441" s="40" t="s">
        <v>576</v>
      </c>
      <c r="V1441" s="40" t="s">
        <v>597</v>
      </c>
      <c r="W1441" s="67" t="s">
        <v>598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579</v>
      </c>
      <c r="B1442" s="54" t="s">
        <v>132</v>
      </c>
      <c r="C1442" s="51" t="s">
        <v>599</v>
      </c>
      <c r="D1442" s="32" t="s">
        <v>21</v>
      </c>
      <c r="E1442" s="33" t="s">
        <v>32</v>
      </c>
      <c r="F1442" s="22"/>
      <c r="G1442" s="34"/>
      <c r="H1442" s="35"/>
      <c r="I1442" s="36"/>
      <c r="J1442" s="36"/>
      <c r="K1442" s="37"/>
      <c r="L1442" s="38">
        <f>DONNEE!$A$4</f>
        <v>32</v>
      </c>
      <c r="M1442" s="39" t="str">
        <f>IFERROR(VLOOKUP(L1442,Tab_Code_Magasin[],2,0),"")</f>
        <v>CE LA MARSA ERRIADH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73</v>
      </c>
      <c r="T1442" s="40" t="str">
        <f t="shared" si="90"/>
        <v>32_A1_2021</v>
      </c>
      <c r="U1442" s="40" t="s">
        <v>578</v>
      </c>
      <c r="V1442" s="40" t="s">
        <v>600</v>
      </c>
      <c r="W1442" s="67" t="s">
        <v>601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579</v>
      </c>
      <c r="B1443" s="54" t="s">
        <v>602</v>
      </c>
      <c r="C1443" s="31" t="s">
        <v>603</v>
      </c>
      <c r="D1443" s="32" t="s">
        <v>21</v>
      </c>
      <c r="E1443" s="33" t="s">
        <v>32</v>
      </c>
      <c r="F1443" s="22"/>
      <c r="G1443" s="34"/>
      <c r="H1443" s="35"/>
      <c r="I1443" s="36"/>
      <c r="J1443" s="36"/>
      <c r="K1443" s="37"/>
      <c r="L1443" s="38">
        <f>DONNEE!$A$4</f>
        <v>32</v>
      </c>
      <c r="M1443" s="39" t="str">
        <f>IFERROR(VLOOKUP(L1443,Tab_Code_Magasin[],2,0),"")</f>
        <v>CE LA MARSA ERRIADH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73</v>
      </c>
      <c r="T1443" s="40" t="str">
        <f t="shared" si="90"/>
        <v>32_A1_2021</v>
      </c>
      <c r="U1443" s="40" t="s">
        <v>604</v>
      </c>
      <c r="V1443" s="40" t="s">
        <v>605</v>
      </c>
      <c r="W1443" s="67" t="s">
        <v>606</v>
      </c>
      <c r="X1443" s="57" t="s">
        <v>607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579</v>
      </c>
      <c r="B1444" s="54" t="s">
        <v>602</v>
      </c>
      <c r="C1444" s="31" t="s">
        <v>608</v>
      </c>
      <c r="D1444" s="32" t="s">
        <v>21</v>
      </c>
      <c r="E1444" s="33" t="s">
        <v>32</v>
      </c>
      <c r="F1444" s="22"/>
      <c r="G1444" s="34"/>
      <c r="H1444" s="35"/>
      <c r="I1444" s="36"/>
      <c r="J1444" s="36"/>
      <c r="K1444" s="37"/>
      <c r="L1444" s="38">
        <f>DONNEE!$A$4</f>
        <v>32</v>
      </c>
      <c r="M1444" s="39" t="str">
        <f>IFERROR(VLOOKUP(L1444,Tab_Code_Magasin[],2,0),"")</f>
        <v>CE LA MARSA ERRIADH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73</v>
      </c>
      <c r="T1444" s="40" t="str">
        <f t="shared" si="90"/>
        <v>32_A1_2021</v>
      </c>
      <c r="U1444" s="40" t="s">
        <v>609</v>
      </c>
      <c r="V1444" s="40" t="s">
        <v>610</v>
      </c>
      <c r="W1444" s="67" t="s">
        <v>611</v>
      </c>
      <c r="X1444" s="57" t="s">
        <v>607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579</v>
      </c>
      <c r="B1445" s="54" t="s">
        <v>602</v>
      </c>
      <c r="C1445" s="31" t="s">
        <v>612</v>
      </c>
      <c r="D1445" s="32" t="s">
        <v>21</v>
      </c>
      <c r="E1445" s="33" t="s">
        <v>32</v>
      </c>
      <c r="F1445" s="22"/>
      <c r="G1445" s="34"/>
      <c r="H1445" s="35"/>
      <c r="I1445" s="36"/>
      <c r="J1445" s="36"/>
      <c r="K1445" s="37"/>
      <c r="L1445" s="38">
        <f>DONNEE!$A$4</f>
        <v>32</v>
      </c>
      <c r="M1445" s="39" t="str">
        <f>IFERROR(VLOOKUP(L1445,Tab_Code_Magasin[],2,0),"")</f>
        <v>CE LA MARSA ERRIADH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73</v>
      </c>
      <c r="T1445" s="40" t="str">
        <f t="shared" si="90"/>
        <v>32_A1_2021</v>
      </c>
      <c r="U1445" s="40"/>
      <c r="V1445" s="40"/>
      <c r="W1445" s="67" t="s">
        <v>613</v>
      </c>
      <c r="X1445" s="57" t="s">
        <v>167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579</v>
      </c>
      <c r="B1446" s="54" t="s">
        <v>602</v>
      </c>
      <c r="C1446" s="31" t="s">
        <v>531</v>
      </c>
      <c r="D1446" s="32" t="s">
        <v>21</v>
      </c>
      <c r="E1446" s="33" t="s">
        <v>32</v>
      </c>
      <c r="F1446" s="22"/>
      <c r="G1446" s="34"/>
      <c r="H1446" s="35"/>
      <c r="I1446" s="36"/>
      <c r="J1446" s="36"/>
      <c r="K1446" s="37"/>
      <c r="L1446" s="38">
        <f>DONNEE!$A$4</f>
        <v>32</v>
      </c>
      <c r="M1446" s="39" t="str">
        <f>IFERROR(VLOOKUP(L1446,Tab_Code_Magasin[],2,0),"")</f>
        <v>CE LA MARSA ERRIADH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73</v>
      </c>
      <c r="T1446" s="40" t="str">
        <f t="shared" si="90"/>
        <v>32_A1_2021</v>
      </c>
      <c r="U1446" s="40"/>
      <c r="V1446" s="40"/>
      <c r="W1446" s="67" t="s">
        <v>614</v>
      </c>
      <c r="X1446" s="57" t="s">
        <v>167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579</v>
      </c>
      <c r="B1447" s="54" t="s">
        <v>602</v>
      </c>
      <c r="C1447" s="31" t="s">
        <v>461</v>
      </c>
      <c r="D1447" s="32" t="s">
        <v>21</v>
      </c>
      <c r="E1447" s="33" t="s">
        <v>32</v>
      </c>
      <c r="F1447" s="22"/>
      <c r="G1447" s="34"/>
      <c r="H1447" s="35"/>
      <c r="I1447" s="36"/>
      <c r="J1447" s="36"/>
      <c r="K1447" s="37"/>
      <c r="L1447" s="38">
        <f>DONNEE!$A$4</f>
        <v>32</v>
      </c>
      <c r="M1447" s="39" t="str">
        <f>IFERROR(VLOOKUP(L1447,Tab_Code_Magasin[],2,0),"")</f>
        <v>CE LA MARSA ERRIADH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73</v>
      </c>
      <c r="T1447" s="40" t="str">
        <f t="shared" si="90"/>
        <v>32_A1_2021</v>
      </c>
      <c r="U1447" s="40" t="s">
        <v>615</v>
      </c>
      <c r="V1447" s="40" t="s">
        <v>616</v>
      </c>
      <c r="W1447" s="67" t="s">
        <v>617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579</v>
      </c>
      <c r="B1448" s="54" t="s">
        <v>602</v>
      </c>
      <c r="C1448" s="31" t="s">
        <v>618</v>
      </c>
      <c r="D1448" s="32" t="s">
        <v>21</v>
      </c>
      <c r="E1448" s="33" t="s">
        <v>32</v>
      </c>
      <c r="F1448" s="22"/>
      <c r="G1448" s="34"/>
      <c r="H1448" s="35"/>
      <c r="I1448" s="36"/>
      <c r="J1448" s="36"/>
      <c r="K1448" s="37"/>
      <c r="L1448" s="38">
        <f>DONNEE!$A$4</f>
        <v>32</v>
      </c>
      <c r="M1448" s="39" t="str">
        <f>IFERROR(VLOOKUP(L1448,Tab_Code_Magasin[],2,0),"")</f>
        <v>CE LA MARSA ERRIADH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73</v>
      </c>
      <c r="T1448" s="40" t="str">
        <f t="shared" si="90"/>
        <v>32_A1_2021</v>
      </c>
      <c r="U1448" s="40" t="s">
        <v>619</v>
      </c>
      <c r="V1448" s="40" t="s">
        <v>620</v>
      </c>
      <c r="W1448" s="67" t="s">
        <v>621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579</v>
      </c>
      <c r="B1449" s="54" t="s">
        <v>602</v>
      </c>
      <c r="C1449" s="44" t="s">
        <v>268</v>
      </c>
      <c r="D1449" s="32" t="s">
        <v>21</v>
      </c>
      <c r="E1449" s="33" t="s">
        <v>32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32</v>
      </c>
      <c r="M1449" s="39" t="str">
        <f>IFERROR(VLOOKUP(L1449,Tab_Code_Magasin[],2,0),"")</f>
        <v>CE LA MARSA ERRIADH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73</v>
      </c>
      <c r="T1449" s="40" t="str">
        <f t="shared" si="90"/>
        <v>32_A1_2021</v>
      </c>
      <c r="U1449" s="40" t="s">
        <v>622</v>
      </c>
      <c r="V1449" s="40" t="s">
        <v>623</v>
      </c>
      <c r="W1449" s="67" t="s">
        <v>624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579</v>
      </c>
      <c r="B1450" s="54" t="s">
        <v>602</v>
      </c>
      <c r="C1450" s="44" t="s">
        <v>625</v>
      </c>
      <c r="D1450" s="32" t="s">
        <v>21</v>
      </c>
      <c r="E1450" s="33" t="s">
        <v>32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32</v>
      </c>
      <c r="M1450" s="39" t="str">
        <f>IFERROR(VLOOKUP(L1450,Tab_Code_Magasin[],2,0),"")</f>
        <v>CE LA MARSA ERRIADH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73</v>
      </c>
      <c r="T1450" s="40" t="str">
        <f t="shared" si="90"/>
        <v>32_A1_2021</v>
      </c>
      <c r="U1450" s="40" t="s">
        <v>626</v>
      </c>
      <c r="V1450" s="40" t="s">
        <v>627</v>
      </c>
      <c r="W1450" s="67" t="s">
        <v>628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579</v>
      </c>
      <c r="B1451" s="54" t="s">
        <v>602</v>
      </c>
      <c r="C1451" s="52" t="s">
        <v>158</v>
      </c>
      <c r="D1451" s="32" t="s">
        <v>21</v>
      </c>
      <c r="E1451" s="33" t="s">
        <v>32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32</v>
      </c>
      <c r="M1451" s="39" t="str">
        <f>IFERROR(VLOOKUP(L1451,Tab_Code_Magasin[],2,0),"")</f>
        <v>CE LA MARSA ERRIADH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73</v>
      </c>
      <c r="T1451" s="40" t="str">
        <f t="shared" si="90"/>
        <v>32_A1_2021</v>
      </c>
      <c r="U1451" s="40" t="s">
        <v>629</v>
      </c>
      <c r="V1451" s="40" t="s">
        <v>630</v>
      </c>
      <c r="W1451" s="67" t="s">
        <v>631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579</v>
      </c>
      <c r="B1452" s="54" t="s">
        <v>602</v>
      </c>
      <c r="C1452" s="56" t="s">
        <v>632</v>
      </c>
      <c r="D1452" s="32" t="s">
        <v>21</v>
      </c>
      <c r="E1452" s="33" t="s">
        <v>32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32</v>
      </c>
      <c r="M1452" s="39" t="str">
        <f>IFERROR(VLOOKUP(L1452,Tab_Code_Magasin[],2,0),"")</f>
        <v>CE LA MARSA ERRIADH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73</v>
      </c>
      <c r="T1452" s="40" t="str">
        <f t="shared" si="90"/>
        <v>32_A1_2021</v>
      </c>
      <c r="U1452" s="40" t="s">
        <v>582</v>
      </c>
      <c r="V1452" s="40" t="s">
        <v>633</v>
      </c>
      <c r="W1452" s="67" t="s">
        <v>634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579</v>
      </c>
      <c r="B1453" s="54" t="s">
        <v>602</v>
      </c>
      <c r="C1453" s="31" t="s">
        <v>283</v>
      </c>
      <c r="D1453" s="32" t="s">
        <v>21</v>
      </c>
      <c r="E1453" s="33" t="s">
        <v>32</v>
      </c>
      <c r="F1453" s="22"/>
      <c r="G1453" s="34"/>
      <c r="H1453" s="35"/>
      <c r="I1453" s="36"/>
      <c r="J1453" s="36"/>
      <c r="K1453" s="37"/>
      <c r="L1453" s="38">
        <f>DONNEE!$A$4</f>
        <v>32</v>
      </c>
      <c r="M1453" s="39" t="str">
        <f>IFERROR(VLOOKUP(L1453,Tab_Code_Magasin[],2,0),"")</f>
        <v>CE LA MARSA ERRIADH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73</v>
      </c>
      <c r="T1453" s="40" t="str">
        <f t="shared" si="90"/>
        <v>32_A1_2021</v>
      </c>
      <c r="U1453" s="40" t="s">
        <v>584</v>
      </c>
      <c r="V1453" s="40" t="s">
        <v>635</v>
      </c>
      <c r="W1453" s="67" t="s">
        <v>636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579</v>
      </c>
      <c r="B1454" s="54" t="s">
        <v>602</v>
      </c>
      <c r="C1454" s="44" t="s">
        <v>637</v>
      </c>
      <c r="D1454" s="32" t="s">
        <v>21</v>
      </c>
      <c r="E1454" s="33" t="s">
        <v>32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32</v>
      </c>
      <c r="M1454" s="39" t="str">
        <f>IFERROR(VLOOKUP(L1454,Tab_Code_Magasin[],2,0),"")</f>
        <v>CE LA MARSA ERRIADH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73</v>
      </c>
      <c r="T1454" s="40" t="str">
        <f t="shared" si="90"/>
        <v>32_A1_2021</v>
      </c>
      <c r="U1454" s="40" t="s">
        <v>587</v>
      </c>
      <c r="V1454" s="40" t="s">
        <v>638</v>
      </c>
      <c r="W1454" s="67" t="s">
        <v>639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579</v>
      </c>
      <c r="B1455" s="54" t="s">
        <v>602</v>
      </c>
      <c r="C1455" s="44" t="s">
        <v>640</v>
      </c>
      <c r="D1455" s="32" t="s">
        <v>21</v>
      </c>
      <c r="E1455" s="33" t="s">
        <v>32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32</v>
      </c>
      <c r="M1455" s="39" t="str">
        <f>IFERROR(VLOOKUP(L1455,Tab_Code_Magasin[],2,0),"")</f>
        <v>CE LA MARSA ERRIADH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73</v>
      </c>
      <c r="T1455" s="40" t="str">
        <f t="shared" si="90"/>
        <v>32_A1_2021</v>
      </c>
      <c r="U1455" s="40" t="s">
        <v>590</v>
      </c>
      <c r="V1455" s="40" t="s">
        <v>641</v>
      </c>
      <c r="W1455" s="67" t="s">
        <v>642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579</v>
      </c>
      <c r="B1456" s="54" t="s">
        <v>602</v>
      </c>
      <c r="C1456" s="31" t="s">
        <v>187</v>
      </c>
      <c r="D1456" s="32" t="s">
        <v>21</v>
      </c>
      <c r="E1456" s="33" t="s">
        <v>32</v>
      </c>
      <c r="F1456" s="22"/>
      <c r="G1456" s="34"/>
      <c r="H1456" s="35"/>
      <c r="I1456" s="36"/>
      <c r="J1456" s="36"/>
      <c r="K1456" s="37"/>
      <c r="L1456" s="38">
        <f>DONNEE!$A$4</f>
        <v>32</v>
      </c>
      <c r="M1456" s="39" t="str">
        <f>IFERROR(VLOOKUP(L1456,Tab_Code_Magasin[],2,0),"")</f>
        <v>CE LA MARSA ERRIADH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73</v>
      </c>
      <c r="T1456" s="40" t="str">
        <f t="shared" si="90"/>
        <v>32_A1_2021</v>
      </c>
      <c r="U1456" s="40" t="s">
        <v>593</v>
      </c>
      <c r="V1456" s="40" t="s">
        <v>643</v>
      </c>
      <c r="W1456" s="67" t="s">
        <v>644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579</v>
      </c>
      <c r="B1457" s="54" t="s">
        <v>602</v>
      </c>
      <c r="C1457" s="31" t="s">
        <v>361</v>
      </c>
      <c r="D1457" s="32" t="s">
        <v>21</v>
      </c>
      <c r="E1457" s="33" t="s">
        <v>32</v>
      </c>
      <c r="F1457" s="22"/>
      <c r="G1457" s="34"/>
      <c r="H1457" s="35"/>
      <c r="I1457" s="36"/>
      <c r="J1457" s="36"/>
      <c r="K1457" s="37"/>
      <c r="L1457" s="38">
        <f>DONNEE!$A$4</f>
        <v>32</v>
      </c>
      <c r="M1457" s="39" t="str">
        <f>IFERROR(VLOOKUP(L1457,Tab_Code_Magasin[],2,0),"")</f>
        <v>CE LA MARSA ERRIADH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73</v>
      </c>
      <c r="T1457" s="40" t="str">
        <f t="shared" si="90"/>
        <v>32_A1_2021</v>
      </c>
      <c r="U1457" s="40" t="s">
        <v>596</v>
      </c>
      <c r="V1457" s="40" t="s">
        <v>645</v>
      </c>
      <c r="W1457" s="67" t="s">
        <v>646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579</v>
      </c>
      <c r="B1458" s="54" t="s">
        <v>602</v>
      </c>
      <c r="C1458" s="42" t="s">
        <v>234</v>
      </c>
      <c r="D1458" s="32" t="s">
        <v>21</v>
      </c>
      <c r="E1458" s="33" t="s">
        <v>32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32</v>
      </c>
      <c r="M1458" s="39" t="str">
        <f>IFERROR(VLOOKUP(L1458,Tab_Code_Magasin[],2,0),"")</f>
        <v>CE LA MARSA ERRIADH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73</v>
      </c>
      <c r="T1458" s="40" t="str">
        <f t="shared" si="90"/>
        <v>32_A1_2021</v>
      </c>
      <c r="U1458" s="40" t="s">
        <v>598</v>
      </c>
      <c r="V1458" s="40" t="s">
        <v>647</v>
      </c>
      <c r="W1458" s="67" t="s">
        <v>648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579</v>
      </c>
      <c r="B1459" s="54" t="s">
        <v>602</v>
      </c>
      <c r="C1459" s="42" t="s">
        <v>199</v>
      </c>
      <c r="D1459" s="32" t="s">
        <v>21</v>
      </c>
      <c r="E1459" s="33" t="s">
        <v>32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32</v>
      </c>
      <c r="M1459" s="39" t="str">
        <f>IFERROR(VLOOKUP(L1459,Tab_Code_Magasin[],2,0),"")</f>
        <v>CE LA MARSA ERRIADH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73</v>
      </c>
      <c r="T1459" s="40" t="str">
        <f t="shared" si="90"/>
        <v>32_A1_2021</v>
      </c>
      <c r="U1459" s="40" t="s">
        <v>601</v>
      </c>
      <c r="V1459" s="40" t="s">
        <v>649</v>
      </c>
      <c r="W1459" s="67" t="s">
        <v>650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579</v>
      </c>
      <c r="B1460" s="54" t="s">
        <v>602</v>
      </c>
      <c r="C1460" s="42" t="s">
        <v>202</v>
      </c>
      <c r="D1460" s="32" t="s">
        <v>21</v>
      </c>
      <c r="E1460" s="33" t="s">
        <v>32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32</v>
      </c>
      <c r="M1460" s="39" t="str">
        <f>IFERROR(VLOOKUP(L1460,Tab_Code_Magasin[],2,0),"")</f>
        <v>CE LA MARSA ERRIADH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73</v>
      </c>
      <c r="T1460" s="40" t="str">
        <f t="shared" si="90"/>
        <v>32_A1_2021</v>
      </c>
      <c r="U1460" s="40" t="s">
        <v>651</v>
      </c>
      <c r="V1460" s="40" t="s">
        <v>652</v>
      </c>
      <c r="W1460" s="67" t="s">
        <v>653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579</v>
      </c>
      <c r="B1461" s="54" t="s">
        <v>602</v>
      </c>
      <c r="C1461" s="31" t="s">
        <v>193</v>
      </c>
      <c r="D1461" s="32" t="s">
        <v>21</v>
      </c>
      <c r="E1461" s="33" t="s">
        <v>32</v>
      </c>
      <c r="F1461" s="22"/>
      <c r="G1461" s="34"/>
      <c r="H1461" s="35"/>
      <c r="I1461" s="36"/>
      <c r="J1461" s="36"/>
      <c r="K1461" s="37"/>
      <c r="L1461" s="38">
        <f>DONNEE!$A$4</f>
        <v>32</v>
      </c>
      <c r="M1461" s="39" t="str">
        <f>IFERROR(VLOOKUP(L1461,Tab_Code_Magasin[],2,0),"")</f>
        <v>CE LA MARSA ERRIADH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73</v>
      </c>
      <c r="T1461" s="40" t="str">
        <f t="shared" si="90"/>
        <v>32_A1_2021</v>
      </c>
      <c r="U1461" s="40" t="s">
        <v>654</v>
      </c>
      <c r="V1461" s="40" t="s">
        <v>655</v>
      </c>
      <c r="W1461" s="67" t="s">
        <v>656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579</v>
      </c>
      <c r="B1462" s="54" t="s">
        <v>602</v>
      </c>
      <c r="C1462" s="42" t="s">
        <v>205</v>
      </c>
      <c r="D1462" s="32" t="s">
        <v>21</v>
      </c>
      <c r="E1462" s="33" t="s">
        <v>32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32</v>
      </c>
      <c r="M1462" s="39" t="str">
        <f>IFERROR(VLOOKUP(L1462,Tab_Code_Magasin[],2,0),"")</f>
        <v>CE LA MARSA ERRIADH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73</v>
      </c>
      <c r="T1462" s="40" t="str">
        <f t="shared" si="90"/>
        <v>32_A1_2021</v>
      </c>
      <c r="U1462" s="40" t="s">
        <v>657</v>
      </c>
      <c r="V1462" s="40" t="s">
        <v>658</v>
      </c>
      <c r="W1462" s="67" t="s">
        <v>659</v>
      </c>
      <c r="X1462" s="57" t="s">
        <v>499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579</v>
      </c>
      <c r="B1463" s="54" t="s">
        <v>602</v>
      </c>
      <c r="C1463" s="31" t="s">
        <v>660</v>
      </c>
      <c r="D1463" s="32" t="s">
        <v>21</v>
      </c>
      <c r="E1463" s="33" t="s">
        <v>32</v>
      </c>
      <c r="F1463" s="22"/>
      <c r="G1463" s="34"/>
      <c r="H1463" s="35"/>
      <c r="I1463" s="36"/>
      <c r="J1463" s="36"/>
      <c r="K1463" s="37"/>
      <c r="L1463" s="38">
        <f>DONNEE!$A$4</f>
        <v>32</v>
      </c>
      <c r="M1463" s="39" t="str">
        <f>IFERROR(VLOOKUP(L1463,Tab_Code_Magasin[],2,0),"")</f>
        <v>CE LA MARSA ERRIADH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73</v>
      </c>
      <c r="T1463" s="40" t="str">
        <f t="shared" si="90"/>
        <v>32_A1_2021</v>
      </c>
      <c r="U1463" s="40" t="s">
        <v>661</v>
      </c>
      <c r="V1463" s="40" t="s">
        <v>662</v>
      </c>
      <c r="W1463" s="67" t="s">
        <v>663</v>
      </c>
      <c r="X1463" s="57" t="s">
        <v>171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579</v>
      </c>
      <c r="B1464" s="54" t="s">
        <v>602</v>
      </c>
      <c r="C1464" s="52" t="s">
        <v>664</v>
      </c>
      <c r="D1464" s="32" t="s">
        <v>21</v>
      </c>
      <c r="E1464" s="33" t="s">
        <v>32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32</v>
      </c>
      <c r="M1464" s="39" t="str">
        <f>IFERROR(VLOOKUP(L1464,Tab_Code_Magasin[],2,0),"")</f>
        <v>CE LA MARSA ERRIADH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73</v>
      </c>
      <c r="T1464" s="40" t="str">
        <f t="shared" si="90"/>
        <v>32_A1_2021</v>
      </c>
      <c r="U1464" s="40" t="s">
        <v>606</v>
      </c>
      <c r="V1464" s="40" t="s">
        <v>665</v>
      </c>
      <c r="W1464" s="67" t="s">
        <v>666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579</v>
      </c>
      <c r="B1465" s="54" t="s">
        <v>114</v>
      </c>
      <c r="C1465" s="31" t="s">
        <v>115</v>
      </c>
      <c r="D1465" s="32" t="s">
        <v>21</v>
      </c>
      <c r="E1465" s="33" t="s">
        <v>32</v>
      </c>
      <c r="F1465" s="22"/>
      <c r="G1465" s="34"/>
      <c r="H1465" s="35"/>
      <c r="I1465" s="36"/>
      <c r="J1465" s="36"/>
      <c r="K1465" s="37"/>
      <c r="L1465" s="38">
        <f>DONNEE!$A$4</f>
        <v>32</v>
      </c>
      <c r="M1465" s="39" t="str">
        <f>IFERROR(VLOOKUP(L1465,Tab_Code_Magasin[],2,0),"")</f>
        <v>CE LA MARSA ERRIADH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73</v>
      </c>
      <c r="T1465" s="40" t="str">
        <f t="shared" si="90"/>
        <v>32_A1_2021</v>
      </c>
      <c r="U1465" s="40" t="s">
        <v>614</v>
      </c>
      <c r="V1465" s="40" t="s">
        <v>667</v>
      </c>
      <c r="W1465" s="67" t="s">
        <v>668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579</v>
      </c>
      <c r="B1466" s="54" t="s">
        <v>114</v>
      </c>
      <c r="C1466" s="31" t="s">
        <v>118</v>
      </c>
      <c r="D1466" s="32" t="s">
        <v>21</v>
      </c>
      <c r="E1466" s="33" t="s">
        <v>32</v>
      </c>
      <c r="F1466" s="22"/>
      <c r="G1466" s="34"/>
      <c r="H1466" s="35"/>
      <c r="I1466" s="36"/>
      <c r="J1466" s="36"/>
      <c r="K1466" s="37"/>
      <c r="L1466" s="38">
        <f>DONNEE!$A$4</f>
        <v>32</v>
      </c>
      <c r="M1466" s="39" t="str">
        <f>IFERROR(VLOOKUP(L1466,Tab_Code_Magasin[],2,0),"")</f>
        <v>CE LA MARSA ERRIADH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73</v>
      </c>
      <c r="T1466" s="40" t="str">
        <f t="shared" si="90"/>
        <v>32_A1_2021</v>
      </c>
      <c r="U1466" s="40" t="s">
        <v>617</v>
      </c>
      <c r="V1466" s="40" t="s">
        <v>669</v>
      </c>
      <c r="W1466" s="67" t="s">
        <v>670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579</v>
      </c>
      <c r="B1467" s="54" t="s">
        <v>114</v>
      </c>
      <c r="C1467" s="31" t="s">
        <v>301</v>
      </c>
      <c r="D1467" s="32" t="s">
        <v>21</v>
      </c>
      <c r="E1467" s="33" t="s">
        <v>32</v>
      </c>
      <c r="F1467" s="22"/>
      <c r="G1467" s="34"/>
      <c r="H1467" s="35"/>
      <c r="I1467" s="36"/>
      <c r="J1467" s="36"/>
      <c r="K1467" s="37"/>
      <c r="L1467" s="38">
        <f>DONNEE!$A$4</f>
        <v>32</v>
      </c>
      <c r="M1467" s="39" t="str">
        <f>IFERROR(VLOOKUP(L1467,Tab_Code_Magasin[],2,0),"")</f>
        <v>CE LA MARSA ERRIADH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73</v>
      </c>
      <c r="T1467" s="40" t="str">
        <f t="shared" si="90"/>
        <v>32_A1_2021</v>
      </c>
      <c r="U1467" s="40" t="s">
        <v>621</v>
      </c>
      <c r="V1467" s="40" t="s">
        <v>671</v>
      </c>
      <c r="W1467" s="67" t="s">
        <v>672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579</v>
      </c>
      <c r="B1468" s="54" t="s">
        <v>114</v>
      </c>
      <c r="C1468" s="51" t="s">
        <v>304</v>
      </c>
      <c r="D1468" s="32" t="s">
        <v>21</v>
      </c>
      <c r="E1468" s="33" t="s">
        <v>32</v>
      </c>
      <c r="F1468" s="22"/>
      <c r="G1468" s="34"/>
      <c r="H1468" s="35"/>
      <c r="I1468" s="36"/>
      <c r="J1468" s="36"/>
      <c r="K1468" s="37"/>
      <c r="L1468" s="38">
        <f>DONNEE!$A$4</f>
        <v>32</v>
      </c>
      <c r="M1468" s="39" t="str">
        <f>IFERROR(VLOOKUP(L1468,Tab_Code_Magasin[],2,0),"")</f>
        <v>CE LA MARSA ERRIADH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73</v>
      </c>
      <c r="T1468" s="40" t="str">
        <f t="shared" si="90"/>
        <v>32_A1_2021</v>
      </c>
      <c r="U1468" s="40" t="s">
        <v>673</v>
      </c>
      <c r="V1468" s="40" t="s">
        <v>674</v>
      </c>
      <c r="W1468" s="67" t="s">
        <v>675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579</v>
      </c>
      <c r="B1469" s="54" t="s">
        <v>114</v>
      </c>
      <c r="C1469" s="42" t="s">
        <v>307</v>
      </c>
      <c r="D1469" s="32" t="s">
        <v>21</v>
      </c>
      <c r="E1469" s="33" t="s">
        <v>32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32</v>
      </c>
      <c r="M1469" s="39" t="str">
        <f>IFERROR(VLOOKUP(L1469,Tab_Code_Magasin[],2,0),"")</f>
        <v>CE LA MARSA ERRIADH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73</v>
      </c>
      <c r="T1469" s="40" t="str">
        <f t="shared" si="90"/>
        <v>32_A1_2021</v>
      </c>
      <c r="U1469" s="40" t="s">
        <v>624</v>
      </c>
      <c r="V1469" s="40" t="s">
        <v>676</v>
      </c>
      <c r="W1469" s="67" t="s">
        <v>677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579</v>
      </c>
      <c r="B1470" s="54" t="s">
        <v>114</v>
      </c>
      <c r="C1470" s="51" t="s">
        <v>310</v>
      </c>
      <c r="D1470" s="32" t="s">
        <v>21</v>
      </c>
      <c r="E1470" s="33" t="s">
        <v>32</v>
      </c>
      <c r="F1470" s="22"/>
      <c r="G1470" s="34"/>
      <c r="H1470" s="35"/>
      <c r="I1470" s="36"/>
      <c r="J1470" s="36"/>
      <c r="K1470" s="37"/>
      <c r="L1470" s="38">
        <f>DONNEE!$A$4</f>
        <v>32</v>
      </c>
      <c r="M1470" s="39" t="str">
        <f>IFERROR(VLOOKUP(L1470,Tab_Code_Magasin[],2,0),"")</f>
        <v>CE LA MARSA ERRIADH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73</v>
      </c>
      <c r="T1470" s="40" t="str">
        <f t="shared" si="90"/>
        <v>32_A1_2021</v>
      </c>
      <c r="U1470" s="40" t="s">
        <v>628</v>
      </c>
      <c r="V1470" s="40" t="s">
        <v>678</v>
      </c>
      <c r="W1470" s="67" t="s">
        <v>679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579</v>
      </c>
      <c r="B1471" s="54" t="s">
        <v>114</v>
      </c>
      <c r="C1471" s="31" t="s">
        <v>124</v>
      </c>
      <c r="D1471" s="32" t="s">
        <v>21</v>
      </c>
      <c r="E1471" s="33" t="s">
        <v>32</v>
      </c>
      <c r="F1471" s="22"/>
      <c r="G1471" s="34"/>
      <c r="H1471" s="35"/>
      <c r="I1471" s="36"/>
      <c r="J1471" s="36"/>
      <c r="K1471" s="37"/>
      <c r="L1471" s="38">
        <f>DONNEE!$A$4</f>
        <v>32</v>
      </c>
      <c r="M1471" s="39" t="str">
        <f>IFERROR(VLOOKUP(L1471,Tab_Code_Magasin[],2,0),"")</f>
        <v>CE LA MARSA ERRIADH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73</v>
      </c>
      <c r="T1471" s="40" t="str">
        <f t="shared" si="90"/>
        <v>32_A1_2021</v>
      </c>
      <c r="U1471" s="40" t="s">
        <v>631</v>
      </c>
      <c r="V1471" s="40" t="s">
        <v>680</v>
      </c>
      <c r="W1471" s="67" t="s">
        <v>681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579</v>
      </c>
      <c r="B1472" s="31" t="s">
        <v>127</v>
      </c>
      <c r="C1472" s="31" t="s">
        <v>128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32</v>
      </c>
      <c r="M1472" s="39" t="str">
        <f>IFERROR(VLOOKUP(L1472,Tab_Code_Magasin[],2,0),"")</f>
        <v>CE LA MARSA ERRIADH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73</v>
      </c>
      <c r="T1472" s="40" t="str">
        <f t="shared" si="90"/>
        <v>32_A1_2021</v>
      </c>
      <c r="U1472" s="40" t="s">
        <v>634</v>
      </c>
      <c r="V1472" s="40" t="s">
        <v>682</v>
      </c>
      <c r="W1472" s="67" t="s">
        <v>683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684</v>
      </c>
      <c r="B1473" s="54" t="s">
        <v>685</v>
      </c>
      <c r="C1473" s="51" t="s">
        <v>425</v>
      </c>
      <c r="D1473" s="32" t="s">
        <v>21</v>
      </c>
      <c r="E1473" s="33" t="s">
        <v>32</v>
      </c>
      <c r="F1473" s="22"/>
      <c r="G1473" s="34"/>
      <c r="H1473" s="35"/>
      <c r="I1473" s="36"/>
      <c r="J1473" s="36"/>
      <c r="K1473" s="37"/>
      <c r="L1473" s="38">
        <f>DONNEE!$A$4</f>
        <v>32</v>
      </c>
      <c r="M1473" s="39" t="str">
        <f>IFERROR(VLOOKUP(L1473,Tab_Code_Magasin[],2,0),"")</f>
        <v>CE LA MARSA ERRIADH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73</v>
      </c>
      <c r="T1473" s="40" t="str">
        <f t="shared" si="90"/>
        <v>32_A1_2021</v>
      </c>
      <c r="U1473" s="40" t="s">
        <v>686</v>
      </c>
      <c r="V1473" s="40" t="s">
        <v>687</v>
      </c>
      <c r="W1473" s="67" t="s">
        <v>688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684</v>
      </c>
      <c r="B1474" s="54" t="s">
        <v>685</v>
      </c>
      <c r="C1474" s="51" t="s">
        <v>142</v>
      </c>
      <c r="D1474" s="32" t="s">
        <v>21</v>
      </c>
      <c r="E1474" s="33" t="s">
        <v>32</v>
      </c>
      <c r="F1474" s="22"/>
      <c r="G1474" s="34"/>
      <c r="H1474" s="35"/>
      <c r="I1474" s="36"/>
      <c r="J1474" s="36"/>
      <c r="K1474" s="37"/>
      <c r="L1474" s="38">
        <f>DONNEE!$A$4</f>
        <v>32</v>
      </c>
      <c r="M1474" s="39" t="str">
        <f>IFERROR(VLOOKUP(L1474,Tab_Code_Magasin[],2,0),"")</f>
        <v>CE LA MARSA ERRIADH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73</v>
      </c>
      <c r="T1474" s="40" t="str">
        <f t="shared" si="90"/>
        <v>32_A1_2021</v>
      </c>
      <c r="U1474" s="40" t="s">
        <v>689</v>
      </c>
      <c r="V1474" s="40" t="s">
        <v>690</v>
      </c>
      <c r="W1474" s="67" t="s">
        <v>691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684</v>
      </c>
      <c r="B1475" s="54" t="s">
        <v>685</v>
      </c>
      <c r="C1475" s="51" t="s">
        <v>432</v>
      </c>
      <c r="D1475" s="32" t="s">
        <v>21</v>
      </c>
      <c r="E1475" s="33" t="s">
        <v>32</v>
      </c>
      <c r="F1475" s="22"/>
      <c r="G1475" s="34"/>
      <c r="H1475" s="35"/>
      <c r="I1475" s="36"/>
      <c r="J1475" s="36"/>
      <c r="K1475" s="37"/>
      <c r="L1475" s="38">
        <f>DONNEE!$A$4</f>
        <v>32</v>
      </c>
      <c r="M1475" s="39" t="str">
        <f>IFERROR(VLOOKUP(L1475,Tab_Code_Magasin[],2,0),"")</f>
        <v>CE LA MARSA ERRIADH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73</v>
      </c>
      <c r="T1475" s="40" t="str">
        <f t="shared" si="90"/>
        <v>32_A1_2021</v>
      </c>
      <c r="U1475" s="40" t="s">
        <v>668</v>
      </c>
      <c r="V1475" s="40" t="s">
        <v>692</v>
      </c>
      <c r="W1475" s="67" t="s">
        <v>693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684</v>
      </c>
      <c r="B1476" s="54" t="s">
        <v>685</v>
      </c>
      <c r="C1476" s="51" t="s">
        <v>694</v>
      </c>
      <c r="D1476" s="32" t="s">
        <v>21</v>
      </c>
      <c r="E1476" s="33" t="s">
        <v>32</v>
      </c>
      <c r="F1476" s="22"/>
      <c r="G1476" s="34"/>
      <c r="H1476" s="35"/>
      <c r="I1476" s="36"/>
      <c r="J1476" s="36"/>
      <c r="K1476" s="37"/>
      <c r="L1476" s="38">
        <f>DONNEE!$A$4</f>
        <v>32</v>
      </c>
      <c r="M1476" s="39" t="str">
        <f>IFERROR(VLOOKUP(L1476,Tab_Code_Magasin[],2,0),"")</f>
        <v>CE LA MARSA ERRIADH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73</v>
      </c>
      <c r="T1476" s="40" t="str">
        <f t="shared" si="90"/>
        <v>32_A1_2021</v>
      </c>
      <c r="U1476" s="40" t="s">
        <v>670</v>
      </c>
      <c r="V1476" s="40" t="s">
        <v>695</v>
      </c>
      <c r="W1476" s="67" t="s">
        <v>696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684</v>
      </c>
      <c r="B1477" s="54" t="s">
        <v>685</v>
      </c>
      <c r="C1477" s="51" t="s">
        <v>145</v>
      </c>
      <c r="D1477" s="32" t="s">
        <v>21</v>
      </c>
      <c r="E1477" s="33" t="s">
        <v>32</v>
      </c>
      <c r="F1477" s="22"/>
      <c r="G1477" s="34"/>
      <c r="H1477" s="35"/>
      <c r="I1477" s="36"/>
      <c r="J1477" s="36"/>
      <c r="K1477" s="37"/>
      <c r="L1477" s="38">
        <f>DONNEE!$A$4</f>
        <v>32</v>
      </c>
      <c r="M1477" s="39" t="str">
        <f>IFERROR(VLOOKUP(L1477,Tab_Code_Magasin[],2,0),"")</f>
        <v>CE LA MARSA ERRIADH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73</v>
      </c>
      <c r="T1477" s="40" t="str">
        <f t="shared" si="90"/>
        <v>32_A1_2021</v>
      </c>
      <c r="U1477" s="40" t="s">
        <v>672</v>
      </c>
      <c r="V1477" s="40" t="s">
        <v>697</v>
      </c>
      <c r="W1477" s="67" t="s">
        <v>698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684</v>
      </c>
      <c r="B1478" s="54" t="s">
        <v>685</v>
      </c>
      <c r="C1478" s="51" t="s">
        <v>699</v>
      </c>
      <c r="D1478" s="32" t="s">
        <v>21</v>
      </c>
      <c r="E1478" s="33" t="s">
        <v>32</v>
      </c>
      <c r="F1478" s="22"/>
      <c r="G1478" s="34"/>
      <c r="H1478" s="35"/>
      <c r="I1478" s="36"/>
      <c r="J1478" s="36"/>
      <c r="K1478" s="37"/>
      <c r="L1478" s="38">
        <f>DONNEE!$A$4</f>
        <v>32</v>
      </c>
      <c r="M1478" s="39" t="str">
        <f>IFERROR(VLOOKUP(L1478,Tab_Code_Magasin[],2,0),"")</f>
        <v>CE LA MARSA ERRIADH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73</v>
      </c>
      <c r="T1478" s="40" t="str">
        <f t="shared" si="90"/>
        <v>32_A1_2021</v>
      </c>
      <c r="U1478" s="40" t="s">
        <v>675</v>
      </c>
      <c r="V1478" s="40" t="s">
        <v>700</v>
      </c>
      <c r="W1478" s="67" t="s">
        <v>701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684</v>
      </c>
      <c r="B1479" s="54" t="s">
        <v>685</v>
      </c>
      <c r="C1479" s="56" t="s">
        <v>702</v>
      </c>
      <c r="D1479" s="32" t="s">
        <v>21</v>
      </c>
      <c r="E1479" s="33" t="s">
        <v>32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32</v>
      </c>
      <c r="M1479" s="39" t="str">
        <f>IFERROR(VLOOKUP(L1479,Tab_Code_Magasin[],2,0),"")</f>
        <v>CE LA MARSA ERRIADH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73</v>
      </c>
      <c r="T1479" s="40" t="str">
        <f t="shared" si="90"/>
        <v>32_A1_2021</v>
      </c>
      <c r="U1479" s="40" t="s">
        <v>677</v>
      </c>
      <c r="V1479" s="40" t="s">
        <v>703</v>
      </c>
      <c r="W1479" s="67" t="s">
        <v>704</v>
      </c>
      <c r="X1479" s="57" t="s">
        <v>171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684</v>
      </c>
      <c r="B1480" s="54" t="s">
        <v>685</v>
      </c>
      <c r="C1480" s="51" t="s">
        <v>599</v>
      </c>
      <c r="D1480" s="32" t="s">
        <v>21</v>
      </c>
      <c r="E1480" s="33" t="s">
        <v>32</v>
      </c>
      <c r="F1480" s="22"/>
      <c r="G1480" s="34"/>
      <c r="H1480" s="35"/>
      <c r="I1480" s="36"/>
      <c r="J1480" s="36"/>
      <c r="K1480" s="37"/>
      <c r="L1480" s="38">
        <f>DONNEE!$A$4</f>
        <v>32</v>
      </c>
      <c r="M1480" s="39" t="str">
        <f>IFERROR(VLOOKUP(L1480,Tab_Code_Magasin[],2,0),"")</f>
        <v>CE LA MARSA ERRIADH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73</v>
      </c>
      <c r="T1480" s="40" t="str">
        <f t="shared" si="90"/>
        <v>32_A1_2021</v>
      </c>
      <c r="U1480" s="40" t="s">
        <v>679</v>
      </c>
      <c r="V1480" s="40" t="s">
        <v>705</v>
      </c>
      <c r="W1480" s="67" t="s">
        <v>706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684</v>
      </c>
      <c r="B1481" s="54" t="s">
        <v>707</v>
      </c>
      <c r="C1481" s="31" t="s">
        <v>708</v>
      </c>
      <c r="D1481" s="32" t="s">
        <v>21</v>
      </c>
      <c r="E1481" s="33" t="s">
        <v>32</v>
      </c>
      <c r="F1481" s="22"/>
      <c r="G1481" s="34"/>
      <c r="H1481" s="35"/>
      <c r="I1481" s="36"/>
      <c r="J1481" s="36"/>
      <c r="K1481" s="37"/>
      <c r="L1481" s="38">
        <f>DONNEE!$A$4</f>
        <v>32</v>
      </c>
      <c r="M1481" s="39" t="str">
        <f>IFERROR(VLOOKUP(L1481,Tab_Code_Magasin[],2,0),"")</f>
        <v>CE LA MARSA ERRIADH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73</v>
      </c>
      <c r="T1481" s="40" t="str">
        <f t="shared" si="90"/>
        <v>32_A1_2021</v>
      </c>
      <c r="U1481" s="40" t="s">
        <v>709</v>
      </c>
      <c r="V1481" s="40" t="s">
        <v>710</v>
      </c>
      <c r="W1481" s="67" t="s">
        <v>711</v>
      </c>
      <c r="X1481" s="57" t="s">
        <v>607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684</v>
      </c>
      <c r="B1482" s="54" t="s">
        <v>707</v>
      </c>
      <c r="C1482" s="31" t="s">
        <v>712</v>
      </c>
      <c r="D1482" s="32" t="s">
        <v>21</v>
      </c>
      <c r="E1482" s="33" t="s">
        <v>32</v>
      </c>
      <c r="F1482" s="22"/>
      <c r="G1482" s="34"/>
      <c r="H1482" s="35"/>
      <c r="I1482" s="36"/>
      <c r="J1482" s="36"/>
      <c r="K1482" s="37"/>
      <c r="L1482" s="38">
        <f>DONNEE!$A$4</f>
        <v>32</v>
      </c>
      <c r="M1482" s="39" t="str">
        <f>IFERROR(VLOOKUP(L1482,Tab_Code_Magasin[],2,0),"")</f>
        <v>CE LA MARSA ERRIADH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73</v>
      </c>
      <c r="T1482" s="40" t="str">
        <f t="shared" si="90"/>
        <v>32_A1_2021</v>
      </c>
      <c r="U1482" s="40"/>
      <c r="V1482" s="40"/>
      <c r="W1482" s="67" t="s">
        <v>713</v>
      </c>
      <c r="X1482" s="57" t="s">
        <v>714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684</v>
      </c>
      <c r="B1483" s="54" t="s">
        <v>707</v>
      </c>
      <c r="C1483" s="31" t="s">
        <v>715</v>
      </c>
      <c r="D1483" s="32" t="s">
        <v>21</v>
      </c>
      <c r="E1483" s="33" t="s">
        <v>32</v>
      </c>
      <c r="F1483" s="22"/>
      <c r="G1483" s="34"/>
      <c r="H1483" s="35"/>
      <c r="I1483" s="36"/>
      <c r="J1483" s="36"/>
      <c r="K1483" s="37"/>
      <c r="L1483" s="38">
        <f>DONNEE!$A$4</f>
        <v>32</v>
      </c>
      <c r="M1483" s="39" t="str">
        <f>IFERROR(VLOOKUP(L1483,Tab_Code_Magasin[],2,0),"")</f>
        <v>CE LA MARSA ERRIADH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73</v>
      </c>
      <c r="T1483" s="40" t="str">
        <f t="shared" si="90"/>
        <v>32_A1_2021</v>
      </c>
      <c r="U1483" s="40"/>
      <c r="V1483" s="40"/>
      <c r="W1483" s="67" t="s">
        <v>716</v>
      </c>
      <c r="X1483" s="57" t="s">
        <v>717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684</v>
      </c>
      <c r="B1484" s="54" t="s">
        <v>707</v>
      </c>
      <c r="C1484" s="31" t="s">
        <v>718</v>
      </c>
      <c r="D1484" s="32" t="s">
        <v>21</v>
      </c>
      <c r="E1484" s="33" t="s">
        <v>32</v>
      </c>
      <c r="F1484" s="22"/>
      <c r="G1484" s="34"/>
      <c r="H1484" s="35"/>
      <c r="I1484" s="36"/>
      <c r="J1484" s="36"/>
      <c r="K1484" s="37"/>
      <c r="L1484" s="38">
        <f>DONNEE!$A$4</f>
        <v>32</v>
      </c>
      <c r="M1484" s="39" t="str">
        <f>IFERROR(VLOOKUP(L1484,Tab_Code_Magasin[],2,0),"")</f>
        <v>CE LA MARSA ERRIADH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73</v>
      </c>
      <c r="T1484" s="40" t="str">
        <f t="shared" si="90"/>
        <v>32_A1_2021</v>
      </c>
      <c r="U1484" s="40" t="s">
        <v>719</v>
      </c>
      <c r="V1484" s="40" t="s">
        <v>720</v>
      </c>
      <c r="W1484" s="67" t="s">
        <v>721</v>
      </c>
      <c r="X1484" s="57" t="s">
        <v>722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684</v>
      </c>
      <c r="B1485" s="54" t="s">
        <v>707</v>
      </c>
      <c r="C1485" s="44" t="s">
        <v>209</v>
      </c>
      <c r="D1485" s="32" t="s">
        <v>21</v>
      </c>
      <c r="E1485" s="33" t="s">
        <v>32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32</v>
      </c>
      <c r="M1485" s="39" t="str">
        <f>IFERROR(VLOOKUP(L1485,Tab_Code_Magasin[],2,0),"")</f>
        <v>CE LA MARSA ERRIADH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73</v>
      </c>
      <c r="T1485" s="40" t="str">
        <f t="shared" si="90"/>
        <v>32_A1_2021</v>
      </c>
      <c r="U1485" s="40" t="s">
        <v>723</v>
      </c>
      <c r="V1485" s="40" t="s">
        <v>724</v>
      </c>
      <c r="W1485" s="67" t="s">
        <v>725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684</v>
      </c>
      <c r="B1486" s="54" t="s">
        <v>707</v>
      </c>
      <c r="C1486" s="31" t="s">
        <v>461</v>
      </c>
      <c r="D1486" s="32" t="s">
        <v>21</v>
      </c>
      <c r="E1486" s="33" t="s">
        <v>32</v>
      </c>
      <c r="F1486" s="22"/>
      <c r="G1486" s="34"/>
      <c r="H1486" s="35"/>
      <c r="I1486" s="36"/>
      <c r="J1486" s="36"/>
      <c r="K1486" s="37"/>
      <c r="L1486" s="38">
        <f>DONNEE!$A$4</f>
        <v>32</v>
      </c>
      <c r="M1486" s="39" t="str">
        <f>IFERROR(VLOOKUP(L1486,Tab_Code_Magasin[],2,0),"")</f>
        <v>CE LA MARSA ERRIADH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73</v>
      </c>
      <c r="T1486" s="40" t="str">
        <f t="shared" si="90"/>
        <v>32_A1_2021</v>
      </c>
      <c r="U1486" s="40" t="s">
        <v>726</v>
      </c>
      <c r="V1486" s="40" t="s">
        <v>727</v>
      </c>
      <c r="W1486" s="67" t="s">
        <v>728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684</v>
      </c>
      <c r="B1487" s="54" t="s">
        <v>707</v>
      </c>
      <c r="C1487" s="52" t="s">
        <v>158</v>
      </c>
      <c r="D1487" s="32" t="s">
        <v>21</v>
      </c>
      <c r="E1487" s="33" t="s">
        <v>32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32</v>
      </c>
      <c r="M1487" s="39" t="str">
        <f>IFERROR(VLOOKUP(L1487,Tab_Code_Magasin[],2,0),"")</f>
        <v>CE LA MARSA ERRIADH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73</v>
      </c>
      <c r="T1487" s="40" t="str">
        <f t="shared" si="90"/>
        <v>32_A1_2021</v>
      </c>
      <c r="U1487" s="40" t="s">
        <v>729</v>
      </c>
      <c r="V1487" s="40" t="s">
        <v>730</v>
      </c>
      <c r="W1487" s="67" t="s">
        <v>731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684</v>
      </c>
      <c r="B1488" s="54" t="s">
        <v>707</v>
      </c>
      <c r="C1488" s="31" t="s">
        <v>187</v>
      </c>
      <c r="D1488" s="32" t="s">
        <v>21</v>
      </c>
      <c r="E1488" s="33" t="s">
        <v>32</v>
      </c>
      <c r="F1488" s="22"/>
      <c r="G1488" s="34"/>
      <c r="H1488" s="35"/>
      <c r="I1488" s="36"/>
      <c r="J1488" s="36"/>
      <c r="K1488" s="37"/>
      <c r="L1488" s="38">
        <f>DONNEE!$A$4</f>
        <v>32</v>
      </c>
      <c r="M1488" s="39" t="str">
        <f>IFERROR(VLOOKUP(L1488,Tab_Code_Magasin[],2,0),"")</f>
        <v>CE LA MARSA ERRIADH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73</v>
      </c>
      <c r="T1488" s="40" t="str">
        <f t="shared" ref="T1488:T1551" si="95">L1488&amp;"_"&amp;O1488&amp;"_"&amp;Q1488</f>
        <v>32_A1_2021</v>
      </c>
      <c r="U1488" s="40" t="s">
        <v>732</v>
      </c>
      <c r="V1488" s="40" t="s">
        <v>733</v>
      </c>
      <c r="W1488" s="67" t="s">
        <v>734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684</v>
      </c>
      <c r="B1489" s="54" t="s">
        <v>707</v>
      </c>
      <c r="C1489" s="31" t="s">
        <v>361</v>
      </c>
      <c r="D1489" s="32" t="s">
        <v>21</v>
      </c>
      <c r="E1489" s="33" t="s">
        <v>32</v>
      </c>
      <c r="F1489" s="22"/>
      <c r="G1489" s="34"/>
      <c r="H1489" s="35"/>
      <c r="I1489" s="36"/>
      <c r="J1489" s="36"/>
      <c r="K1489" s="37"/>
      <c r="L1489" s="38">
        <f>DONNEE!$A$4</f>
        <v>32</v>
      </c>
      <c r="M1489" s="39" t="str">
        <f>IFERROR(VLOOKUP(L1489,Tab_Code_Magasin[],2,0),"")</f>
        <v>CE LA MARSA ERRIADH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73</v>
      </c>
      <c r="T1489" s="40" t="str">
        <f t="shared" si="95"/>
        <v>32_A1_2021</v>
      </c>
      <c r="U1489" s="40" t="s">
        <v>735</v>
      </c>
      <c r="V1489" s="40" t="s">
        <v>736</v>
      </c>
      <c r="W1489" s="67" t="s">
        <v>737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684</v>
      </c>
      <c r="B1490" s="54" t="s">
        <v>707</v>
      </c>
      <c r="C1490" s="31" t="s">
        <v>738</v>
      </c>
      <c r="D1490" s="32" t="s">
        <v>21</v>
      </c>
      <c r="E1490" s="33" t="s">
        <v>32</v>
      </c>
      <c r="F1490" s="22"/>
      <c r="G1490" s="34"/>
      <c r="H1490" s="35"/>
      <c r="I1490" s="36"/>
      <c r="J1490" s="36"/>
      <c r="K1490" s="37"/>
      <c r="L1490" s="38">
        <f>DONNEE!$A$4</f>
        <v>32</v>
      </c>
      <c r="M1490" s="39" t="str">
        <f>IFERROR(VLOOKUP(L1490,Tab_Code_Magasin[],2,0),"")</f>
        <v>CE LA MARSA ERRIADH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73</v>
      </c>
      <c r="T1490" s="40" t="str">
        <f t="shared" si="95"/>
        <v>32_A1_2021</v>
      </c>
      <c r="U1490" s="40" t="s">
        <v>739</v>
      </c>
      <c r="V1490" s="40" t="s">
        <v>740</v>
      </c>
      <c r="W1490" s="67" t="s">
        <v>741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684</v>
      </c>
      <c r="B1491" s="54" t="s">
        <v>707</v>
      </c>
      <c r="C1491" s="31" t="s">
        <v>742</v>
      </c>
      <c r="D1491" s="32" t="s">
        <v>21</v>
      </c>
      <c r="E1491" s="33" t="s">
        <v>32</v>
      </c>
      <c r="F1491" s="22"/>
      <c r="G1491" s="34"/>
      <c r="H1491" s="35"/>
      <c r="I1491" s="36"/>
      <c r="J1491" s="36"/>
      <c r="K1491" s="37"/>
      <c r="L1491" s="38">
        <f>DONNEE!$A$4</f>
        <v>32</v>
      </c>
      <c r="M1491" s="39" t="str">
        <f>IFERROR(VLOOKUP(L1491,Tab_Code_Magasin[],2,0),"")</f>
        <v>CE LA MARSA ERRIADH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73</v>
      </c>
      <c r="T1491" s="40" t="str">
        <f t="shared" si="95"/>
        <v>32_A1_2021</v>
      </c>
      <c r="U1491" s="40" t="s">
        <v>743</v>
      </c>
      <c r="V1491" s="40" t="s">
        <v>744</v>
      </c>
      <c r="W1491" s="67" t="s">
        <v>745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684</v>
      </c>
      <c r="B1492" s="54" t="s">
        <v>707</v>
      </c>
      <c r="C1492" s="51" t="s">
        <v>746</v>
      </c>
      <c r="D1492" s="32" t="s">
        <v>21</v>
      </c>
      <c r="E1492" s="33" t="s">
        <v>32</v>
      </c>
      <c r="F1492" s="22"/>
      <c r="G1492" s="34"/>
      <c r="H1492" s="35"/>
      <c r="I1492" s="36"/>
      <c r="J1492" s="36"/>
      <c r="K1492" s="37"/>
      <c r="L1492" s="38">
        <f>DONNEE!$A$4</f>
        <v>32</v>
      </c>
      <c r="M1492" s="39" t="str">
        <f>IFERROR(VLOOKUP(L1492,Tab_Code_Magasin[],2,0),"")</f>
        <v>CE LA MARSA ERRIADH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73</v>
      </c>
      <c r="T1492" s="40" t="str">
        <f t="shared" si="95"/>
        <v>32_A1_2021</v>
      </c>
      <c r="U1492" s="40" t="s">
        <v>747</v>
      </c>
      <c r="V1492" s="40" t="s">
        <v>748</v>
      </c>
      <c r="W1492" s="67" t="s">
        <v>749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684</v>
      </c>
      <c r="B1493" s="54" t="s">
        <v>707</v>
      </c>
      <c r="C1493" s="51" t="s">
        <v>750</v>
      </c>
      <c r="D1493" s="32" t="s">
        <v>21</v>
      </c>
      <c r="E1493" s="33" t="s">
        <v>32</v>
      </c>
      <c r="F1493" s="22"/>
      <c r="G1493" s="34"/>
      <c r="H1493" s="35"/>
      <c r="I1493" s="36"/>
      <c r="J1493" s="36"/>
      <c r="K1493" s="37"/>
      <c r="L1493" s="38">
        <f>DONNEE!$A$4</f>
        <v>32</v>
      </c>
      <c r="M1493" s="39" t="str">
        <f>IFERROR(VLOOKUP(L1493,Tab_Code_Magasin[],2,0),"")</f>
        <v>CE LA MARSA ERRIADH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73</v>
      </c>
      <c r="T1493" s="40" t="str">
        <f t="shared" si="95"/>
        <v>32_A1_2021</v>
      </c>
      <c r="U1493" s="40" t="s">
        <v>688</v>
      </c>
      <c r="V1493" s="40" t="s">
        <v>751</v>
      </c>
      <c r="W1493" s="67" t="s">
        <v>752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684</v>
      </c>
      <c r="B1494" s="54" t="s">
        <v>707</v>
      </c>
      <c r="C1494" s="42" t="s">
        <v>753</v>
      </c>
      <c r="D1494" s="32" t="s">
        <v>21</v>
      </c>
      <c r="E1494" s="33" t="s">
        <v>32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32</v>
      </c>
      <c r="M1494" s="39" t="str">
        <f>IFERROR(VLOOKUP(L1494,Tab_Code_Magasin[],2,0),"")</f>
        <v>CE LA MARSA ERRIADH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73</v>
      </c>
      <c r="T1494" s="40" t="str">
        <f t="shared" si="95"/>
        <v>32_A1_2021</v>
      </c>
      <c r="U1494" s="40" t="s">
        <v>691</v>
      </c>
      <c r="V1494" s="40" t="s">
        <v>754</v>
      </c>
      <c r="W1494" s="67" t="s">
        <v>755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684</v>
      </c>
      <c r="B1495" s="54" t="s">
        <v>707</v>
      </c>
      <c r="C1495" s="52" t="s">
        <v>756</v>
      </c>
      <c r="D1495" s="32" t="s">
        <v>21</v>
      </c>
      <c r="E1495" s="33" t="s">
        <v>32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32</v>
      </c>
      <c r="M1495" s="39" t="str">
        <f>IFERROR(VLOOKUP(L1495,Tab_Code_Magasin[],2,0),"")</f>
        <v>CE LA MARSA ERRIADH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73</v>
      </c>
      <c r="T1495" s="40" t="str">
        <f t="shared" si="95"/>
        <v>32_A1_2021</v>
      </c>
      <c r="U1495" s="40" t="s">
        <v>693</v>
      </c>
      <c r="V1495" s="40" t="s">
        <v>757</v>
      </c>
      <c r="W1495" s="67" t="s">
        <v>758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684</v>
      </c>
      <c r="B1496" s="54" t="s">
        <v>707</v>
      </c>
      <c r="C1496" s="42" t="s">
        <v>234</v>
      </c>
      <c r="D1496" s="32" t="s">
        <v>21</v>
      </c>
      <c r="E1496" s="33" t="s">
        <v>32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32</v>
      </c>
      <c r="M1496" s="39" t="str">
        <f>IFERROR(VLOOKUP(L1496,Tab_Code_Magasin[],2,0),"")</f>
        <v>CE LA MARSA ERRIADH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73</v>
      </c>
      <c r="T1496" s="40" t="str">
        <f t="shared" si="95"/>
        <v>32_A1_2021</v>
      </c>
      <c r="U1496" s="40" t="s">
        <v>696</v>
      </c>
      <c r="V1496" s="40" t="s">
        <v>759</v>
      </c>
      <c r="W1496" s="67" t="s">
        <v>760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684</v>
      </c>
      <c r="B1497" s="54" t="s">
        <v>707</v>
      </c>
      <c r="C1497" s="42" t="s">
        <v>199</v>
      </c>
      <c r="D1497" s="32" t="s">
        <v>21</v>
      </c>
      <c r="E1497" s="33" t="s">
        <v>32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32</v>
      </c>
      <c r="M1497" s="39" t="str">
        <f>IFERROR(VLOOKUP(L1497,Tab_Code_Magasin[],2,0),"")</f>
        <v>CE LA MARSA ERRIADH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73</v>
      </c>
      <c r="T1497" s="40" t="str">
        <f t="shared" si="95"/>
        <v>32_A1_2021</v>
      </c>
      <c r="U1497" s="40" t="s">
        <v>698</v>
      </c>
      <c r="V1497" s="40" t="s">
        <v>761</v>
      </c>
      <c r="W1497" s="67" t="s">
        <v>762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684</v>
      </c>
      <c r="B1498" s="54" t="s">
        <v>707</v>
      </c>
      <c r="C1498" s="42" t="s">
        <v>202</v>
      </c>
      <c r="D1498" s="32" t="s">
        <v>21</v>
      </c>
      <c r="E1498" s="33" t="s">
        <v>32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32</v>
      </c>
      <c r="M1498" s="39" t="str">
        <f>IFERROR(VLOOKUP(L1498,Tab_Code_Magasin[],2,0),"")</f>
        <v>CE LA MARSA ERRIADH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73</v>
      </c>
      <c r="T1498" s="40" t="str">
        <f t="shared" si="95"/>
        <v>32_A1_2021</v>
      </c>
      <c r="U1498" s="40" t="s">
        <v>701</v>
      </c>
      <c r="V1498" s="40" t="s">
        <v>763</v>
      </c>
      <c r="W1498" s="67" t="s">
        <v>764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684</v>
      </c>
      <c r="B1499" s="54" t="s">
        <v>707</v>
      </c>
      <c r="C1499" s="31" t="s">
        <v>193</v>
      </c>
      <c r="D1499" s="32" t="s">
        <v>21</v>
      </c>
      <c r="E1499" s="33" t="s">
        <v>32</v>
      </c>
      <c r="F1499" s="22"/>
      <c r="G1499" s="34"/>
      <c r="H1499" s="35"/>
      <c r="I1499" s="36"/>
      <c r="J1499" s="36"/>
      <c r="K1499" s="37"/>
      <c r="L1499" s="38">
        <f>DONNEE!$A$4</f>
        <v>32</v>
      </c>
      <c r="M1499" s="39" t="str">
        <f>IFERROR(VLOOKUP(L1499,Tab_Code_Magasin[],2,0),"")</f>
        <v>CE LA MARSA ERRIADH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73</v>
      </c>
      <c r="T1499" s="40" t="str">
        <f t="shared" si="95"/>
        <v>32_A1_2021</v>
      </c>
      <c r="U1499" s="40" t="s">
        <v>704</v>
      </c>
      <c r="V1499" s="40" t="s">
        <v>765</v>
      </c>
      <c r="W1499" s="67" t="s">
        <v>766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684</v>
      </c>
      <c r="B1500" s="54" t="s">
        <v>707</v>
      </c>
      <c r="C1500" s="42" t="s">
        <v>767</v>
      </c>
      <c r="D1500" s="32" t="s">
        <v>21</v>
      </c>
      <c r="E1500" s="33" t="s">
        <v>32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32</v>
      </c>
      <c r="M1500" s="39" t="str">
        <f>IFERROR(VLOOKUP(L1500,Tab_Code_Magasin[],2,0),"")</f>
        <v>CE LA MARSA ERRIADH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73</v>
      </c>
      <c r="T1500" s="40" t="str">
        <f t="shared" si="95"/>
        <v>32_A1_2021</v>
      </c>
      <c r="U1500" s="40" t="s">
        <v>706</v>
      </c>
      <c r="V1500" s="40" t="s">
        <v>768</v>
      </c>
      <c r="W1500" s="67" t="s">
        <v>769</v>
      </c>
      <c r="X1500" s="57" t="s">
        <v>499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684</v>
      </c>
      <c r="B1501" s="54" t="s">
        <v>707</v>
      </c>
      <c r="C1501" s="31" t="s">
        <v>660</v>
      </c>
      <c r="D1501" s="32" t="s">
        <v>21</v>
      </c>
      <c r="E1501" s="33" t="s">
        <v>32</v>
      </c>
      <c r="F1501" s="22"/>
      <c r="G1501" s="34"/>
      <c r="H1501" s="35"/>
      <c r="I1501" s="36"/>
      <c r="J1501" s="36"/>
      <c r="K1501" s="37"/>
      <c r="L1501" s="38">
        <f>DONNEE!$A$4</f>
        <v>32</v>
      </c>
      <c r="M1501" s="39" t="str">
        <f>IFERROR(VLOOKUP(L1501,Tab_Code_Magasin[],2,0),"")</f>
        <v>CE LA MARSA ERRIADH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73</v>
      </c>
      <c r="T1501" s="40" t="str">
        <f t="shared" si="95"/>
        <v>32_A1_2021</v>
      </c>
      <c r="U1501" s="40" t="s">
        <v>770</v>
      </c>
      <c r="V1501" s="40" t="s">
        <v>771</v>
      </c>
      <c r="W1501" s="67" t="s">
        <v>772</v>
      </c>
      <c r="X1501" s="57" t="s">
        <v>171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684</v>
      </c>
      <c r="B1502" s="54" t="s">
        <v>773</v>
      </c>
      <c r="C1502" s="31" t="s">
        <v>774</v>
      </c>
      <c r="D1502" s="32" t="s">
        <v>21</v>
      </c>
      <c r="E1502" s="33" t="s">
        <v>32</v>
      </c>
      <c r="F1502" s="22"/>
      <c r="G1502" s="34"/>
      <c r="H1502" s="35"/>
      <c r="I1502" s="36"/>
      <c r="J1502" s="36"/>
      <c r="K1502" s="37"/>
      <c r="L1502" s="38">
        <f>DONNEE!$A$4</f>
        <v>32</v>
      </c>
      <c r="M1502" s="39" t="str">
        <f>IFERROR(VLOOKUP(L1502,Tab_Code_Magasin[],2,0),"")</f>
        <v>CE LA MARSA ERRIADH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73</v>
      </c>
      <c r="T1502" s="40" t="str">
        <f t="shared" si="95"/>
        <v>32_A1_2021</v>
      </c>
      <c r="U1502" s="40" t="s">
        <v>716</v>
      </c>
      <c r="V1502" s="40" t="s">
        <v>775</v>
      </c>
      <c r="W1502" s="67" t="s">
        <v>776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684</v>
      </c>
      <c r="B1503" s="54" t="s">
        <v>773</v>
      </c>
      <c r="C1503" s="52" t="s">
        <v>261</v>
      </c>
      <c r="D1503" s="32" t="s">
        <v>21</v>
      </c>
      <c r="E1503" s="33" t="s">
        <v>32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32</v>
      </c>
      <c r="M1503" s="39" t="str">
        <f>IFERROR(VLOOKUP(L1503,Tab_Code_Magasin[],2,0),"")</f>
        <v>CE LA MARSA ERRIADH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73</v>
      </c>
      <c r="T1503" s="40" t="str">
        <f t="shared" si="95"/>
        <v>32_A1_2021</v>
      </c>
      <c r="U1503" s="40" t="s">
        <v>721</v>
      </c>
      <c r="V1503" s="40" t="s">
        <v>777</v>
      </c>
      <c r="W1503" s="67" t="s">
        <v>778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684</v>
      </c>
      <c r="B1504" s="54" t="s">
        <v>773</v>
      </c>
      <c r="C1504" s="52" t="s">
        <v>268</v>
      </c>
      <c r="D1504" s="32" t="s">
        <v>21</v>
      </c>
      <c r="E1504" s="33" t="s">
        <v>32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32</v>
      </c>
      <c r="M1504" s="39" t="str">
        <f>IFERROR(VLOOKUP(L1504,Tab_Code_Magasin[],2,0),"")</f>
        <v>CE LA MARSA ERRIADH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73</v>
      </c>
      <c r="T1504" s="40" t="str">
        <f t="shared" si="95"/>
        <v>32_A1_2021</v>
      </c>
      <c r="U1504" s="40" t="s">
        <v>725</v>
      </c>
      <c r="V1504" s="40" t="s">
        <v>779</v>
      </c>
      <c r="W1504" s="67" t="s">
        <v>780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684</v>
      </c>
      <c r="B1505" s="54" t="s">
        <v>773</v>
      </c>
      <c r="C1505" s="58" t="s">
        <v>781</v>
      </c>
      <c r="D1505" s="32" t="s">
        <v>21</v>
      </c>
      <c r="E1505" s="33" t="s">
        <v>32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32</v>
      </c>
      <c r="M1505" s="39" t="str">
        <f>IFERROR(VLOOKUP(L1505,Tab_Code_Magasin[],2,0),"")</f>
        <v>CE LA MARSA ERRIADH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73</v>
      </c>
      <c r="T1505" s="40" t="str">
        <f t="shared" si="95"/>
        <v>32_A1_2021</v>
      </c>
      <c r="U1505" s="40" t="s">
        <v>728</v>
      </c>
      <c r="V1505" s="40" t="s">
        <v>782</v>
      </c>
      <c r="W1505" s="67" t="s">
        <v>783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684</v>
      </c>
      <c r="B1506" s="54" t="s">
        <v>773</v>
      </c>
      <c r="C1506" s="31" t="s">
        <v>784</v>
      </c>
      <c r="D1506" s="32" t="s">
        <v>21</v>
      </c>
      <c r="E1506" s="33" t="s">
        <v>32</v>
      </c>
      <c r="F1506" s="22"/>
      <c r="G1506" s="34"/>
      <c r="H1506" s="35"/>
      <c r="I1506" s="36"/>
      <c r="J1506" s="36"/>
      <c r="K1506" s="37"/>
      <c r="L1506" s="38">
        <f>DONNEE!$A$4</f>
        <v>32</v>
      </c>
      <c r="M1506" s="39" t="str">
        <f>IFERROR(VLOOKUP(L1506,Tab_Code_Magasin[],2,0),"")</f>
        <v>CE LA MARSA ERRIADH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73</v>
      </c>
      <c r="T1506" s="40" t="str">
        <f t="shared" si="95"/>
        <v>32_A1_2021</v>
      </c>
      <c r="U1506" s="40" t="s">
        <v>731</v>
      </c>
      <c r="V1506" s="40" t="s">
        <v>785</v>
      </c>
      <c r="W1506" s="67" t="s">
        <v>786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684</v>
      </c>
      <c r="B1507" s="54" t="s">
        <v>773</v>
      </c>
      <c r="C1507" s="31" t="s">
        <v>787</v>
      </c>
      <c r="D1507" s="32" t="s">
        <v>21</v>
      </c>
      <c r="E1507" s="33" t="s">
        <v>32</v>
      </c>
      <c r="F1507" s="22"/>
      <c r="G1507" s="34"/>
      <c r="H1507" s="35"/>
      <c r="I1507" s="36"/>
      <c r="J1507" s="36"/>
      <c r="K1507" s="37"/>
      <c r="L1507" s="38">
        <f>DONNEE!$A$4</f>
        <v>32</v>
      </c>
      <c r="M1507" s="39" t="str">
        <f>IFERROR(VLOOKUP(L1507,Tab_Code_Magasin[],2,0),"")</f>
        <v>CE LA MARSA ERRIADH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73</v>
      </c>
      <c r="T1507" s="40" t="str">
        <f t="shared" si="95"/>
        <v>32_A1_2021</v>
      </c>
      <c r="U1507" s="40" t="s">
        <v>734</v>
      </c>
      <c r="V1507" s="40" t="s">
        <v>788</v>
      </c>
      <c r="W1507" s="67" t="s">
        <v>789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684</v>
      </c>
      <c r="B1508" s="54" t="s">
        <v>773</v>
      </c>
      <c r="C1508" s="42" t="s">
        <v>202</v>
      </c>
      <c r="D1508" s="32" t="s">
        <v>21</v>
      </c>
      <c r="E1508" s="33" t="s">
        <v>32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32</v>
      </c>
      <c r="M1508" s="39" t="str">
        <f>IFERROR(VLOOKUP(L1508,Tab_Code_Magasin[],2,0),"")</f>
        <v>CE LA MARSA ERRIADH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73</v>
      </c>
      <c r="T1508" s="40" t="str">
        <f t="shared" si="95"/>
        <v>32_A1_2021</v>
      </c>
      <c r="U1508" s="40" t="s">
        <v>737</v>
      </c>
      <c r="V1508" s="40" t="s">
        <v>790</v>
      </c>
      <c r="W1508" s="67" t="s">
        <v>791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684</v>
      </c>
      <c r="B1509" s="54" t="s">
        <v>773</v>
      </c>
      <c r="C1509" s="42" t="s">
        <v>792</v>
      </c>
      <c r="D1509" s="32" t="s">
        <v>21</v>
      </c>
      <c r="E1509" s="33" t="s">
        <v>32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32</v>
      </c>
      <c r="M1509" s="39" t="str">
        <f>IFERROR(VLOOKUP(L1509,Tab_Code_Magasin[],2,0),"")</f>
        <v>CE LA MARSA ERRIADH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73</v>
      </c>
      <c r="T1509" s="40" t="str">
        <f t="shared" si="95"/>
        <v>32_A1_2021</v>
      </c>
      <c r="U1509" s="40" t="s">
        <v>741</v>
      </c>
      <c r="V1509" s="40" t="s">
        <v>793</v>
      </c>
      <c r="W1509" s="67" t="s">
        <v>794</v>
      </c>
      <c r="X1509" s="57" t="s">
        <v>171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684</v>
      </c>
      <c r="B1510" s="54" t="s">
        <v>773</v>
      </c>
      <c r="C1510" s="31" t="s">
        <v>612</v>
      </c>
      <c r="D1510" s="32" t="s">
        <v>21</v>
      </c>
      <c r="E1510" s="33" t="s">
        <v>32</v>
      </c>
      <c r="F1510" s="22"/>
      <c r="G1510" s="34"/>
      <c r="H1510" s="35"/>
      <c r="I1510" s="36"/>
      <c r="J1510" s="36"/>
      <c r="K1510" s="37"/>
      <c r="L1510" s="38">
        <f>DONNEE!$A$4</f>
        <v>32</v>
      </c>
      <c r="M1510" s="39" t="str">
        <f>IFERROR(VLOOKUP(L1510,Tab_Code_Magasin[],2,0),"")</f>
        <v>CE LA MARSA ERRIADH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73</v>
      </c>
      <c r="T1510" s="40" t="str">
        <f t="shared" si="95"/>
        <v>32_A1_2021</v>
      </c>
      <c r="U1510" s="40"/>
      <c r="V1510" s="40"/>
      <c r="W1510" s="67" t="s">
        <v>795</v>
      </c>
      <c r="X1510" s="57" t="s">
        <v>167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684</v>
      </c>
      <c r="B1511" s="54" t="s">
        <v>773</v>
      </c>
      <c r="C1511" s="31" t="s">
        <v>531</v>
      </c>
      <c r="D1511" s="32" t="s">
        <v>21</v>
      </c>
      <c r="E1511" s="33" t="s">
        <v>32</v>
      </c>
      <c r="F1511" s="22"/>
      <c r="G1511" s="34"/>
      <c r="H1511" s="35"/>
      <c r="I1511" s="36"/>
      <c r="J1511" s="36"/>
      <c r="K1511" s="37"/>
      <c r="L1511" s="38">
        <f>DONNEE!$A$4</f>
        <v>32</v>
      </c>
      <c r="M1511" s="39" t="str">
        <f>IFERROR(VLOOKUP(L1511,Tab_Code_Magasin[],2,0),"")</f>
        <v>CE LA MARSA ERRIADH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73</v>
      </c>
      <c r="T1511" s="40" t="str">
        <f t="shared" si="95"/>
        <v>32_A1_2021</v>
      </c>
      <c r="U1511" s="40"/>
      <c r="V1511" s="40"/>
      <c r="W1511" s="67" t="s">
        <v>796</v>
      </c>
      <c r="X1511" s="57" t="s">
        <v>167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684</v>
      </c>
      <c r="B1512" s="54" t="s">
        <v>773</v>
      </c>
      <c r="C1512" s="31" t="s">
        <v>797</v>
      </c>
      <c r="D1512" s="32" t="s">
        <v>21</v>
      </c>
      <c r="E1512" s="33" t="s">
        <v>32</v>
      </c>
      <c r="F1512" s="22"/>
      <c r="G1512" s="34"/>
      <c r="H1512" s="35"/>
      <c r="I1512" s="36"/>
      <c r="J1512" s="36"/>
      <c r="K1512" s="37"/>
      <c r="L1512" s="38">
        <f>DONNEE!$A$4</f>
        <v>32</v>
      </c>
      <c r="M1512" s="39" t="str">
        <f>IFERROR(VLOOKUP(L1512,Tab_Code_Magasin[],2,0),"")</f>
        <v>CE LA MARSA ERRIADH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73</v>
      </c>
      <c r="T1512" s="40" t="str">
        <f t="shared" si="95"/>
        <v>32_A1_2021</v>
      </c>
      <c r="U1512" s="40" t="s">
        <v>745</v>
      </c>
      <c r="V1512" s="40" t="s">
        <v>798</v>
      </c>
      <c r="W1512" s="67" t="s">
        <v>799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684</v>
      </c>
      <c r="B1513" s="54" t="s">
        <v>114</v>
      </c>
      <c r="C1513" s="31" t="s">
        <v>115</v>
      </c>
      <c r="D1513" s="32" t="s">
        <v>21</v>
      </c>
      <c r="E1513" s="33" t="s">
        <v>32</v>
      </c>
      <c r="F1513" s="22"/>
      <c r="G1513" s="34"/>
      <c r="H1513" s="35"/>
      <c r="I1513" s="36"/>
      <c r="J1513" s="36"/>
      <c r="K1513" s="37"/>
      <c r="L1513" s="38">
        <f>DONNEE!$A$4</f>
        <v>32</v>
      </c>
      <c r="M1513" s="39" t="str">
        <f>IFERROR(VLOOKUP(L1513,Tab_Code_Magasin[],2,0),"")</f>
        <v>CE LA MARSA ERRIADH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73</v>
      </c>
      <c r="T1513" s="40" t="str">
        <f t="shared" si="95"/>
        <v>32_A1_2021</v>
      </c>
      <c r="U1513" s="40" t="s">
        <v>755</v>
      </c>
      <c r="V1513" s="40" t="s">
        <v>800</v>
      </c>
      <c r="W1513" s="67" t="s">
        <v>801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684</v>
      </c>
      <c r="B1514" s="54" t="s">
        <v>114</v>
      </c>
      <c r="C1514" s="31" t="s">
        <v>118</v>
      </c>
      <c r="D1514" s="32" t="s">
        <v>21</v>
      </c>
      <c r="E1514" s="33" t="s">
        <v>32</v>
      </c>
      <c r="F1514" s="22"/>
      <c r="G1514" s="34"/>
      <c r="H1514" s="35"/>
      <c r="I1514" s="36"/>
      <c r="J1514" s="36"/>
      <c r="K1514" s="37"/>
      <c r="L1514" s="38">
        <f>DONNEE!$A$4</f>
        <v>32</v>
      </c>
      <c r="M1514" s="39" t="str">
        <f>IFERROR(VLOOKUP(L1514,Tab_Code_Magasin[],2,0),"")</f>
        <v>CE LA MARSA ERRIADH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73</v>
      </c>
      <c r="T1514" s="40" t="str">
        <f t="shared" si="95"/>
        <v>32_A1_2021</v>
      </c>
      <c r="U1514" s="40" t="s">
        <v>758</v>
      </c>
      <c r="V1514" s="40" t="s">
        <v>802</v>
      </c>
      <c r="W1514" s="67" t="s">
        <v>803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684</v>
      </c>
      <c r="B1515" s="54" t="s">
        <v>114</v>
      </c>
      <c r="C1515" s="31" t="s">
        <v>301</v>
      </c>
      <c r="D1515" s="32" t="s">
        <v>21</v>
      </c>
      <c r="E1515" s="33" t="s">
        <v>32</v>
      </c>
      <c r="F1515" s="22"/>
      <c r="G1515" s="34"/>
      <c r="H1515" s="35"/>
      <c r="I1515" s="36"/>
      <c r="J1515" s="36"/>
      <c r="K1515" s="37"/>
      <c r="L1515" s="38">
        <f>DONNEE!$A$4</f>
        <v>32</v>
      </c>
      <c r="M1515" s="39" t="str">
        <f>IFERROR(VLOOKUP(L1515,Tab_Code_Magasin[],2,0),"")</f>
        <v>CE LA MARSA ERRIADH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73</v>
      </c>
      <c r="T1515" s="40" t="str">
        <f t="shared" si="95"/>
        <v>32_A1_2021</v>
      </c>
      <c r="U1515" s="40" t="s">
        <v>760</v>
      </c>
      <c r="V1515" s="40" t="s">
        <v>804</v>
      </c>
      <c r="W1515" s="67" t="s">
        <v>805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684</v>
      </c>
      <c r="B1516" s="54" t="s">
        <v>114</v>
      </c>
      <c r="C1516" s="51" t="s">
        <v>304</v>
      </c>
      <c r="D1516" s="32" t="s">
        <v>21</v>
      </c>
      <c r="E1516" s="33" t="s">
        <v>32</v>
      </c>
      <c r="F1516" s="22"/>
      <c r="G1516" s="34"/>
      <c r="H1516" s="35"/>
      <c r="I1516" s="36"/>
      <c r="J1516" s="36"/>
      <c r="K1516" s="37"/>
      <c r="L1516" s="38">
        <f>DONNEE!$A$4</f>
        <v>32</v>
      </c>
      <c r="M1516" s="39" t="str">
        <f>IFERROR(VLOOKUP(L1516,Tab_Code_Magasin[],2,0),"")</f>
        <v>CE LA MARSA ERRIADH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73</v>
      </c>
      <c r="T1516" s="40" t="str">
        <f t="shared" si="95"/>
        <v>32_A1_2021</v>
      </c>
      <c r="U1516" s="40" t="s">
        <v>762</v>
      </c>
      <c r="V1516" s="40" t="s">
        <v>806</v>
      </c>
      <c r="W1516" s="67" t="s">
        <v>807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684</v>
      </c>
      <c r="B1517" s="54" t="s">
        <v>114</v>
      </c>
      <c r="C1517" s="42" t="s">
        <v>307</v>
      </c>
      <c r="D1517" s="32" t="s">
        <v>21</v>
      </c>
      <c r="E1517" s="33" t="s">
        <v>32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32</v>
      </c>
      <c r="M1517" s="39" t="str">
        <f>IFERROR(VLOOKUP(L1517,Tab_Code_Magasin[],2,0),"")</f>
        <v>CE LA MARSA ERRIADH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73</v>
      </c>
      <c r="T1517" s="40" t="str">
        <f t="shared" si="95"/>
        <v>32_A1_2021</v>
      </c>
      <c r="U1517" s="40" t="s">
        <v>764</v>
      </c>
      <c r="V1517" s="40" t="s">
        <v>808</v>
      </c>
      <c r="W1517" s="67" t="s">
        <v>809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684</v>
      </c>
      <c r="B1518" s="54" t="s">
        <v>114</v>
      </c>
      <c r="C1518" s="51" t="s">
        <v>310</v>
      </c>
      <c r="D1518" s="32" t="s">
        <v>21</v>
      </c>
      <c r="E1518" s="33" t="s">
        <v>32</v>
      </c>
      <c r="F1518" s="22"/>
      <c r="G1518" s="34"/>
      <c r="H1518" s="35"/>
      <c r="I1518" s="36"/>
      <c r="J1518" s="36"/>
      <c r="K1518" s="37"/>
      <c r="L1518" s="38">
        <f>DONNEE!$A$4</f>
        <v>32</v>
      </c>
      <c r="M1518" s="39" t="str">
        <f>IFERROR(VLOOKUP(L1518,Tab_Code_Magasin[],2,0),"")</f>
        <v>CE LA MARSA ERRIADH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73</v>
      </c>
      <c r="T1518" s="40" t="str">
        <f t="shared" si="95"/>
        <v>32_A1_2021</v>
      </c>
      <c r="U1518" s="40" t="s">
        <v>766</v>
      </c>
      <c r="V1518" s="40" t="s">
        <v>810</v>
      </c>
      <c r="W1518" s="67" t="s">
        <v>811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684</v>
      </c>
      <c r="B1519" s="54" t="s">
        <v>114</v>
      </c>
      <c r="C1519" s="31" t="s">
        <v>812</v>
      </c>
      <c r="D1519" s="32" t="s">
        <v>21</v>
      </c>
      <c r="E1519" s="33" t="s">
        <v>32</v>
      </c>
      <c r="F1519" s="22"/>
      <c r="G1519" s="34"/>
      <c r="H1519" s="35"/>
      <c r="I1519" s="36"/>
      <c r="J1519" s="36"/>
      <c r="K1519" s="37"/>
      <c r="L1519" s="38">
        <f>DONNEE!$A$4</f>
        <v>32</v>
      </c>
      <c r="M1519" s="39" t="str">
        <f>IFERROR(VLOOKUP(L1519,Tab_Code_Magasin[],2,0),"")</f>
        <v>CE LA MARSA ERRIADH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73</v>
      </c>
      <c r="T1519" s="40" t="str">
        <f t="shared" si="95"/>
        <v>32_A1_2021</v>
      </c>
      <c r="U1519" s="40" t="s">
        <v>769</v>
      </c>
      <c r="V1519" s="40" t="s">
        <v>813</v>
      </c>
      <c r="W1519" s="67" t="s">
        <v>814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684</v>
      </c>
      <c r="B1520" s="31" t="s">
        <v>127</v>
      </c>
      <c r="C1520" s="31" t="s">
        <v>128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32</v>
      </c>
      <c r="M1520" s="39" t="str">
        <f>IFERROR(VLOOKUP(L1520,Tab_Code_Magasin[],2,0),"")</f>
        <v>CE LA MARSA ERRIADH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73</v>
      </c>
      <c r="T1520" s="40" t="str">
        <f t="shared" si="95"/>
        <v>32_A1_2021</v>
      </c>
      <c r="U1520" s="40" t="s">
        <v>772</v>
      </c>
      <c r="V1520" s="40" t="s">
        <v>815</v>
      </c>
      <c r="W1520" s="67" t="s">
        <v>816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817</v>
      </c>
      <c r="B1521" s="54" t="s">
        <v>818</v>
      </c>
      <c r="C1521" s="51" t="s">
        <v>819</v>
      </c>
      <c r="D1521" s="32" t="s">
        <v>21</v>
      </c>
      <c r="E1521" s="33" t="s">
        <v>32</v>
      </c>
      <c r="F1521" s="22"/>
      <c r="G1521" s="34"/>
      <c r="H1521" s="35"/>
      <c r="I1521" s="36"/>
      <c r="J1521" s="36"/>
      <c r="K1521" s="37"/>
      <c r="L1521" s="38">
        <f>DONNEE!$A$4</f>
        <v>32</v>
      </c>
      <c r="M1521" s="39" t="str">
        <f>IFERROR(VLOOKUP(L1521,Tab_Code_Magasin[],2,0),"")</f>
        <v>CE LA MARSA ERRIADH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73</v>
      </c>
      <c r="T1521" s="40" t="str">
        <f t="shared" si="95"/>
        <v>32_A1_2021</v>
      </c>
      <c r="U1521" s="40" t="s">
        <v>795</v>
      </c>
      <c r="V1521" s="40" t="s">
        <v>820</v>
      </c>
      <c r="W1521" s="67" t="s">
        <v>821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817</v>
      </c>
      <c r="B1522" s="54" t="s">
        <v>818</v>
      </c>
      <c r="C1522" s="51" t="s">
        <v>822</v>
      </c>
      <c r="D1522" s="32" t="s">
        <v>21</v>
      </c>
      <c r="E1522" s="33" t="s">
        <v>32</v>
      </c>
      <c r="F1522" s="22"/>
      <c r="G1522" s="34"/>
      <c r="H1522" s="35"/>
      <c r="I1522" s="36"/>
      <c r="J1522" s="36"/>
      <c r="K1522" s="37"/>
      <c r="L1522" s="38">
        <f>DONNEE!$A$4</f>
        <v>32</v>
      </c>
      <c r="M1522" s="39" t="str">
        <f>IFERROR(VLOOKUP(L1522,Tab_Code_Magasin[],2,0),"")</f>
        <v>CE LA MARSA ERRIADH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73</v>
      </c>
      <c r="T1522" s="40" t="str">
        <f t="shared" si="95"/>
        <v>32_A1_2021</v>
      </c>
      <c r="U1522" s="40" t="s">
        <v>796</v>
      </c>
      <c r="V1522" s="40" t="s">
        <v>823</v>
      </c>
      <c r="W1522" s="67" t="s">
        <v>824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817</v>
      </c>
      <c r="B1523" s="54" t="s">
        <v>818</v>
      </c>
      <c r="C1523" s="51" t="s">
        <v>825</v>
      </c>
      <c r="D1523" s="32" t="s">
        <v>21</v>
      </c>
      <c r="E1523" s="33" t="s">
        <v>32</v>
      </c>
      <c r="F1523" s="22"/>
      <c r="G1523" s="34"/>
      <c r="H1523" s="35"/>
      <c r="I1523" s="36"/>
      <c r="J1523" s="36"/>
      <c r="K1523" s="37"/>
      <c r="L1523" s="38">
        <f>DONNEE!$A$4</f>
        <v>32</v>
      </c>
      <c r="M1523" s="39" t="str">
        <f>IFERROR(VLOOKUP(L1523,Tab_Code_Magasin[],2,0),"")</f>
        <v>CE LA MARSA ERRIADH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73</v>
      </c>
      <c r="T1523" s="40" t="str">
        <f t="shared" si="95"/>
        <v>32_A1_2021</v>
      </c>
      <c r="U1523" s="40" t="s">
        <v>799</v>
      </c>
      <c r="V1523" s="40" t="s">
        <v>826</v>
      </c>
      <c r="W1523" s="67" t="s">
        <v>827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817</v>
      </c>
      <c r="B1524" s="54" t="s">
        <v>818</v>
      </c>
      <c r="C1524" s="51" t="s">
        <v>145</v>
      </c>
      <c r="D1524" s="32" t="s">
        <v>21</v>
      </c>
      <c r="E1524" s="33" t="s">
        <v>32</v>
      </c>
      <c r="F1524" s="22"/>
      <c r="G1524" s="34"/>
      <c r="H1524" s="35"/>
      <c r="I1524" s="36"/>
      <c r="J1524" s="36"/>
      <c r="K1524" s="37"/>
      <c r="L1524" s="38">
        <f>DONNEE!$A$4</f>
        <v>32</v>
      </c>
      <c r="M1524" s="39" t="str">
        <f>IFERROR(VLOOKUP(L1524,Tab_Code_Magasin[],2,0),"")</f>
        <v>CE LA MARSA ERRIADH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73</v>
      </c>
      <c r="T1524" s="40" t="str">
        <f t="shared" si="95"/>
        <v>32_A1_2021</v>
      </c>
      <c r="U1524" s="40" t="s">
        <v>828</v>
      </c>
      <c r="V1524" s="40" t="s">
        <v>829</v>
      </c>
      <c r="W1524" s="67" t="s">
        <v>830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817</v>
      </c>
      <c r="B1525" s="54" t="s">
        <v>818</v>
      </c>
      <c r="C1525" s="58" t="s">
        <v>831</v>
      </c>
      <c r="D1525" s="32" t="s">
        <v>21</v>
      </c>
      <c r="E1525" s="33" t="s">
        <v>32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32</v>
      </c>
      <c r="M1525" s="39" t="str">
        <f>IFERROR(VLOOKUP(L1525,Tab_Code_Magasin[],2,0),"")</f>
        <v>CE LA MARSA ERRIADH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73</v>
      </c>
      <c r="T1525" s="40" t="str">
        <f t="shared" si="95"/>
        <v>32_A1_2021</v>
      </c>
      <c r="U1525" s="40" t="s">
        <v>832</v>
      </c>
      <c r="V1525" s="40" t="s">
        <v>833</v>
      </c>
      <c r="W1525" s="67" t="s">
        <v>834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817</v>
      </c>
      <c r="B1526" s="54" t="s">
        <v>818</v>
      </c>
      <c r="C1526" s="51" t="s">
        <v>835</v>
      </c>
      <c r="D1526" s="32" t="s">
        <v>21</v>
      </c>
      <c r="E1526" s="33" t="s">
        <v>32</v>
      </c>
      <c r="F1526" s="22"/>
      <c r="G1526" s="34"/>
      <c r="H1526" s="35"/>
      <c r="I1526" s="36"/>
      <c r="J1526" s="36"/>
      <c r="K1526" s="37"/>
      <c r="L1526" s="38">
        <f>DONNEE!$A$4</f>
        <v>32</v>
      </c>
      <c r="M1526" s="39" t="str">
        <f>IFERROR(VLOOKUP(L1526,Tab_Code_Magasin[],2,0),"")</f>
        <v>CE LA MARSA ERRIADH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73</v>
      </c>
      <c r="T1526" s="40" t="str">
        <f t="shared" si="95"/>
        <v>32_A1_2021</v>
      </c>
      <c r="U1526" s="40" t="s">
        <v>801</v>
      </c>
      <c r="V1526" s="40" t="s">
        <v>836</v>
      </c>
      <c r="W1526" s="67" t="s">
        <v>837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817</v>
      </c>
      <c r="B1527" s="54" t="s">
        <v>818</v>
      </c>
      <c r="C1527" s="51" t="s">
        <v>838</v>
      </c>
      <c r="D1527" s="32" t="s">
        <v>21</v>
      </c>
      <c r="E1527" s="33" t="s">
        <v>32</v>
      </c>
      <c r="F1527" s="22"/>
      <c r="G1527" s="34"/>
      <c r="H1527" s="35"/>
      <c r="I1527" s="36"/>
      <c r="J1527" s="36"/>
      <c r="K1527" s="37"/>
      <c r="L1527" s="38">
        <f>DONNEE!$A$4</f>
        <v>32</v>
      </c>
      <c r="M1527" s="39" t="str">
        <f>IFERROR(VLOOKUP(L1527,Tab_Code_Magasin[],2,0),"")</f>
        <v>CE LA MARSA ERRIADH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73</v>
      </c>
      <c r="T1527" s="40" t="str">
        <f t="shared" si="95"/>
        <v>32_A1_2021</v>
      </c>
      <c r="U1527" s="40" t="s">
        <v>803</v>
      </c>
      <c r="V1527" s="40" t="s">
        <v>839</v>
      </c>
      <c r="W1527" s="67" t="s">
        <v>840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817</v>
      </c>
      <c r="B1528" s="54" t="s">
        <v>818</v>
      </c>
      <c r="C1528" s="51" t="s">
        <v>841</v>
      </c>
      <c r="D1528" s="32" t="s">
        <v>21</v>
      </c>
      <c r="E1528" s="33" t="s">
        <v>32</v>
      </c>
      <c r="F1528" s="22"/>
      <c r="G1528" s="34"/>
      <c r="H1528" s="35"/>
      <c r="I1528" s="36"/>
      <c r="J1528" s="36"/>
      <c r="K1528" s="37"/>
      <c r="L1528" s="38">
        <f>DONNEE!$A$4</f>
        <v>32</v>
      </c>
      <c r="M1528" s="39" t="str">
        <f>IFERROR(VLOOKUP(L1528,Tab_Code_Magasin[],2,0),"")</f>
        <v>CE LA MARSA ERRIADH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73</v>
      </c>
      <c r="T1528" s="40" t="str">
        <f t="shared" si="95"/>
        <v>32_A1_2021</v>
      </c>
      <c r="U1528" s="40" t="s">
        <v>805</v>
      </c>
      <c r="V1528" s="40" t="s">
        <v>842</v>
      </c>
      <c r="W1528" s="67" t="s">
        <v>843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817</v>
      </c>
      <c r="B1529" s="54" t="s">
        <v>818</v>
      </c>
      <c r="C1529" s="44" t="s">
        <v>261</v>
      </c>
      <c r="D1529" s="32" t="s">
        <v>21</v>
      </c>
      <c r="E1529" s="33" t="s">
        <v>32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32</v>
      </c>
      <c r="M1529" s="39" t="str">
        <f>IFERROR(VLOOKUP(L1529,Tab_Code_Magasin[],2,0),"")</f>
        <v>CE LA MARSA ERRIADH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73</v>
      </c>
      <c r="T1529" s="40" t="str">
        <f t="shared" si="95"/>
        <v>32_A1_2021</v>
      </c>
      <c r="U1529" s="40" t="s">
        <v>807</v>
      </c>
      <c r="V1529" s="40" t="s">
        <v>844</v>
      </c>
      <c r="W1529" s="67" t="s">
        <v>845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817</v>
      </c>
      <c r="B1530" s="54" t="s">
        <v>818</v>
      </c>
      <c r="C1530" s="51" t="s">
        <v>599</v>
      </c>
      <c r="D1530" s="32" t="s">
        <v>21</v>
      </c>
      <c r="E1530" s="33" t="s">
        <v>32</v>
      </c>
      <c r="F1530" s="22"/>
      <c r="G1530" s="34"/>
      <c r="H1530" s="35"/>
      <c r="I1530" s="36"/>
      <c r="J1530" s="36"/>
      <c r="K1530" s="37"/>
      <c r="L1530" s="38">
        <f>DONNEE!$A$4</f>
        <v>32</v>
      </c>
      <c r="M1530" s="39" t="str">
        <f>IFERROR(VLOOKUP(L1530,Tab_Code_Magasin[],2,0),"")</f>
        <v>CE LA MARSA ERRIADH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73</v>
      </c>
      <c r="T1530" s="40" t="str">
        <f t="shared" si="95"/>
        <v>32_A1_2021</v>
      </c>
      <c r="U1530" s="40" t="s">
        <v>809</v>
      </c>
      <c r="V1530" s="40" t="s">
        <v>846</v>
      </c>
      <c r="W1530" s="67" t="s">
        <v>847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817</v>
      </c>
      <c r="B1531" s="54" t="s">
        <v>818</v>
      </c>
      <c r="C1531" s="51" t="s">
        <v>746</v>
      </c>
      <c r="D1531" s="32" t="s">
        <v>21</v>
      </c>
      <c r="E1531" s="33" t="s">
        <v>32</v>
      </c>
      <c r="F1531" s="22"/>
      <c r="G1531" s="34"/>
      <c r="H1531" s="35"/>
      <c r="I1531" s="36"/>
      <c r="J1531" s="36"/>
      <c r="K1531" s="37"/>
      <c r="L1531" s="38">
        <f>DONNEE!$A$4</f>
        <v>32</v>
      </c>
      <c r="M1531" s="39" t="str">
        <f>IFERROR(VLOOKUP(L1531,Tab_Code_Magasin[],2,0),"")</f>
        <v>CE LA MARSA ERRIADH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73</v>
      </c>
      <c r="T1531" s="40" t="str">
        <f t="shared" si="95"/>
        <v>32_A1_2021</v>
      </c>
      <c r="U1531" s="40" t="s">
        <v>811</v>
      </c>
      <c r="V1531" s="40" t="s">
        <v>848</v>
      </c>
      <c r="W1531" s="67" t="s">
        <v>849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817</v>
      </c>
      <c r="B1532" s="54" t="s">
        <v>504</v>
      </c>
      <c r="C1532" s="31" t="s">
        <v>850</v>
      </c>
      <c r="D1532" s="32" t="s">
        <v>21</v>
      </c>
      <c r="E1532" s="33" t="s">
        <v>32</v>
      </c>
      <c r="F1532" s="22"/>
      <c r="G1532" s="34"/>
      <c r="H1532" s="35"/>
      <c r="I1532" s="36"/>
      <c r="J1532" s="36"/>
      <c r="K1532" s="37"/>
      <c r="L1532" s="38">
        <f>DONNEE!$A$4</f>
        <v>32</v>
      </c>
      <c r="M1532" s="39" t="str">
        <f>IFERROR(VLOOKUP(L1532,Tab_Code_Magasin[],2,0),"")</f>
        <v>CE LA MARSA ERRIADH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73</v>
      </c>
      <c r="T1532" s="40" t="str">
        <f t="shared" si="95"/>
        <v>32_A1_2021</v>
      </c>
      <c r="U1532" s="40" t="s">
        <v>851</v>
      </c>
      <c r="V1532" s="40" t="s">
        <v>852</v>
      </c>
      <c r="W1532" s="67" t="s">
        <v>853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817</v>
      </c>
      <c r="B1533" s="54" t="s">
        <v>504</v>
      </c>
      <c r="C1533" s="31" t="s">
        <v>854</v>
      </c>
      <c r="D1533" s="32" t="s">
        <v>21</v>
      </c>
      <c r="E1533" s="33" t="s">
        <v>32</v>
      </c>
      <c r="F1533" s="22"/>
      <c r="G1533" s="34"/>
      <c r="H1533" s="35"/>
      <c r="I1533" s="36"/>
      <c r="J1533" s="36"/>
      <c r="K1533" s="37"/>
      <c r="L1533" s="38">
        <f>DONNEE!$A$4</f>
        <v>32</v>
      </c>
      <c r="M1533" s="39" t="str">
        <f>IFERROR(VLOOKUP(L1533,Tab_Code_Magasin[],2,0),"")</f>
        <v>CE LA MARSA ERRIADH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73</v>
      </c>
      <c r="T1533" s="40" t="str">
        <f t="shared" si="95"/>
        <v>32_A1_2021</v>
      </c>
      <c r="U1533" s="40" t="s">
        <v>855</v>
      </c>
      <c r="V1533" s="40" t="s">
        <v>856</v>
      </c>
      <c r="W1533" s="67" t="s">
        <v>857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817</v>
      </c>
      <c r="B1534" s="54" t="s">
        <v>504</v>
      </c>
      <c r="C1534" s="52" t="s">
        <v>858</v>
      </c>
      <c r="D1534" s="32" t="s">
        <v>21</v>
      </c>
      <c r="E1534" s="33" t="s">
        <v>32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32</v>
      </c>
      <c r="M1534" s="39" t="str">
        <f>IFERROR(VLOOKUP(L1534,Tab_Code_Magasin[],2,0),"")</f>
        <v>CE LA MARSA ERRIADH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73</v>
      </c>
      <c r="T1534" s="40" t="str">
        <f t="shared" si="95"/>
        <v>32_A1_2021</v>
      </c>
      <c r="U1534" s="40" t="s">
        <v>859</v>
      </c>
      <c r="V1534" s="40" t="s">
        <v>860</v>
      </c>
      <c r="W1534" s="67" t="s">
        <v>861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817</v>
      </c>
      <c r="B1535" s="54" t="s">
        <v>504</v>
      </c>
      <c r="C1535" s="31" t="s">
        <v>862</v>
      </c>
      <c r="D1535" s="32" t="s">
        <v>21</v>
      </c>
      <c r="E1535" s="33" t="s">
        <v>32</v>
      </c>
      <c r="F1535" s="22"/>
      <c r="G1535" s="34"/>
      <c r="H1535" s="35"/>
      <c r="I1535" s="36"/>
      <c r="J1535" s="36"/>
      <c r="K1535" s="37"/>
      <c r="L1535" s="38">
        <f>DONNEE!$A$4</f>
        <v>32</v>
      </c>
      <c r="M1535" s="39" t="str">
        <f>IFERROR(VLOOKUP(L1535,Tab_Code_Magasin[],2,0),"")</f>
        <v>CE LA MARSA ERRIADH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73</v>
      </c>
      <c r="T1535" s="40" t="str">
        <f t="shared" si="95"/>
        <v>32_A1_2021</v>
      </c>
      <c r="U1535" s="40" t="s">
        <v>863</v>
      </c>
      <c r="V1535" s="40" t="s">
        <v>864</v>
      </c>
      <c r="W1535" s="67" t="s">
        <v>865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817</v>
      </c>
      <c r="B1536" s="54" t="s">
        <v>504</v>
      </c>
      <c r="C1536" s="31" t="s">
        <v>283</v>
      </c>
      <c r="D1536" s="32" t="s">
        <v>21</v>
      </c>
      <c r="E1536" s="33" t="s">
        <v>32</v>
      </c>
      <c r="F1536" s="22"/>
      <c r="G1536" s="34"/>
      <c r="H1536" s="35"/>
      <c r="I1536" s="36"/>
      <c r="J1536" s="36"/>
      <c r="K1536" s="37"/>
      <c r="L1536" s="38">
        <f>DONNEE!$A$4</f>
        <v>32</v>
      </c>
      <c r="M1536" s="39" t="str">
        <f>IFERROR(VLOOKUP(L1536,Tab_Code_Magasin[],2,0),"")</f>
        <v>CE LA MARSA ERRIADH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73</v>
      </c>
      <c r="T1536" s="40" t="str">
        <f t="shared" si="95"/>
        <v>32_A1_2021</v>
      </c>
      <c r="U1536" s="40" t="s">
        <v>866</v>
      </c>
      <c r="V1536" s="40" t="s">
        <v>867</v>
      </c>
      <c r="W1536" s="67" t="s">
        <v>868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817</v>
      </c>
      <c r="B1537" s="54" t="s">
        <v>504</v>
      </c>
      <c r="C1537" s="44" t="s">
        <v>151</v>
      </c>
      <c r="D1537" s="32" t="s">
        <v>21</v>
      </c>
      <c r="E1537" s="33" t="s">
        <v>32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32</v>
      </c>
      <c r="M1537" s="39" t="str">
        <f>IFERROR(VLOOKUP(L1537,Tab_Code_Magasin[],2,0),"")</f>
        <v>CE LA MARSA ERRIADH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73</v>
      </c>
      <c r="T1537" s="40" t="str">
        <f t="shared" si="95"/>
        <v>32_A1_2021</v>
      </c>
      <c r="U1537" s="40" t="s">
        <v>869</v>
      </c>
      <c r="V1537" s="40" t="s">
        <v>870</v>
      </c>
      <c r="W1537" s="67" t="s">
        <v>871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817</v>
      </c>
      <c r="B1538" s="54" t="s">
        <v>504</v>
      </c>
      <c r="C1538" s="52" t="s">
        <v>268</v>
      </c>
      <c r="D1538" s="32" t="s">
        <v>21</v>
      </c>
      <c r="E1538" s="33" t="s">
        <v>32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32</v>
      </c>
      <c r="M1538" s="39" t="str">
        <f>IFERROR(VLOOKUP(L1538,Tab_Code_Magasin[],2,0),"")</f>
        <v>CE LA MARSA ERRIADH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73</v>
      </c>
      <c r="T1538" s="40" t="str">
        <f t="shared" si="95"/>
        <v>32_A1_2021</v>
      </c>
      <c r="U1538" s="40" t="s">
        <v>872</v>
      </c>
      <c r="V1538" s="40" t="s">
        <v>873</v>
      </c>
      <c r="W1538" s="67" t="s">
        <v>874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817</v>
      </c>
      <c r="B1539" s="54" t="s">
        <v>504</v>
      </c>
      <c r="C1539" s="31" t="s">
        <v>875</v>
      </c>
      <c r="D1539" s="32" t="s">
        <v>21</v>
      </c>
      <c r="E1539" s="33" t="s">
        <v>32</v>
      </c>
      <c r="F1539" s="22"/>
      <c r="G1539" s="34"/>
      <c r="H1539" s="35"/>
      <c r="I1539" s="36"/>
      <c r="J1539" s="36"/>
      <c r="K1539" s="37"/>
      <c r="L1539" s="38">
        <f>DONNEE!$A$4</f>
        <v>32</v>
      </c>
      <c r="M1539" s="39" t="str">
        <f>IFERROR(VLOOKUP(L1539,Tab_Code_Magasin[],2,0),"")</f>
        <v>CE LA MARSA ERRIADH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73</v>
      </c>
      <c r="T1539" s="40" t="str">
        <f t="shared" si="95"/>
        <v>32_A1_2021</v>
      </c>
      <c r="U1539" s="40" t="s">
        <v>876</v>
      </c>
      <c r="V1539" s="40" t="s">
        <v>877</v>
      </c>
      <c r="W1539" s="67" t="s">
        <v>878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817</v>
      </c>
      <c r="B1540" s="54" t="s">
        <v>504</v>
      </c>
      <c r="C1540" s="44" t="s">
        <v>664</v>
      </c>
      <c r="D1540" s="32" t="s">
        <v>21</v>
      </c>
      <c r="E1540" s="33" t="s">
        <v>32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32</v>
      </c>
      <c r="M1540" s="39" t="str">
        <f>IFERROR(VLOOKUP(L1540,Tab_Code_Magasin[],2,0),"")</f>
        <v>CE LA MARSA ERRIADH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73</v>
      </c>
      <c r="T1540" s="40" t="str">
        <f t="shared" si="95"/>
        <v>32_A1_2021</v>
      </c>
      <c r="U1540" s="40" t="s">
        <v>879</v>
      </c>
      <c r="V1540" s="40" t="s">
        <v>880</v>
      </c>
      <c r="W1540" s="67" t="s">
        <v>881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817</v>
      </c>
      <c r="B1541" s="54" t="s">
        <v>504</v>
      </c>
      <c r="C1541" s="31" t="s">
        <v>882</v>
      </c>
      <c r="D1541" s="32" t="s">
        <v>21</v>
      </c>
      <c r="E1541" s="33" t="s">
        <v>32</v>
      </c>
      <c r="F1541" s="22"/>
      <c r="G1541" s="34"/>
      <c r="H1541" s="35"/>
      <c r="I1541" s="36"/>
      <c r="J1541" s="36"/>
      <c r="K1541" s="37"/>
      <c r="L1541" s="38">
        <f>DONNEE!$A$4</f>
        <v>32</v>
      </c>
      <c r="M1541" s="39" t="str">
        <f>IFERROR(VLOOKUP(L1541,Tab_Code_Magasin[],2,0),"")</f>
        <v>CE LA MARSA ERRIADH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73</v>
      </c>
      <c r="T1541" s="40" t="str">
        <f t="shared" si="95"/>
        <v>32_A1_2021</v>
      </c>
      <c r="U1541" s="40" t="s">
        <v>883</v>
      </c>
      <c r="V1541" s="40" t="s">
        <v>884</v>
      </c>
      <c r="W1541" s="67" t="s">
        <v>885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817</v>
      </c>
      <c r="B1542" s="54" t="s">
        <v>504</v>
      </c>
      <c r="C1542" s="31" t="s">
        <v>361</v>
      </c>
      <c r="D1542" s="32" t="s">
        <v>21</v>
      </c>
      <c r="E1542" s="33" t="s">
        <v>32</v>
      </c>
      <c r="F1542" s="22"/>
      <c r="G1542" s="34"/>
      <c r="H1542" s="35"/>
      <c r="I1542" s="36"/>
      <c r="J1542" s="36"/>
      <c r="K1542" s="37"/>
      <c r="L1542" s="38">
        <f>DONNEE!$A$4</f>
        <v>32</v>
      </c>
      <c r="M1542" s="39" t="str">
        <f>IFERROR(VLOOKUP(L1542,Tab_Code_Magasin[],2,0),"")</f>
        <v>CE LA MARSA ERRIADH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73</v>
      </c>
      <c r="T1542" s="40" t="str">
        <f t="shared" si="95"/>
        <v>32_A1_2021</v>
      </c>
      <c r="U1542" s="40" t="s">
        <v>821</v>
      </c>
      <c r="V1542" s="40" t="s">
        <v>886</v>
      </c>
      <c r="W1542" s="67" t="s">
        <v>887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817</v>
      </c>
      <c r="B1543" s="54" t="s">
        <v>504</v>
      </c>
      <c r="C1543" s="52" t="s">
        <v>888</v>
      </c>
      <c r="D1543" s="32" t="s">
        <v>21</v>
      </c>
      <c r="E1543" s="33" t="s">
        <v>32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32</v>
      </c>
      <c r="M1543" s="39" t="str">
        <f>IFERROR(VLOOKUP(L1543,Tab_Code_Magasin[],2,0),"")</f>
        <v>CE LA MARSA ERRIADH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73</v>
      </c>
      <c r="T1543" s="40" t="str">
        <f t="shared" si="95"/>
        <v>32_A1_2021</v>
      </c>
      <c r="U1543" s="40" t="s">
        <v>824</v>
      </c>
      <c r="V1543" s="40" t="s">
        <v>889</v>
      </c>
      <c r="W1543" s="67" t="s">
        <v>890</v>
      </c>
      <c r="X1543" s="57" t="s">
        <v>891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817</v>
      </c>
      <c r="B1544" s="54" t="s">
        <v>504</v>
      </c>
      <c r="C1544" s="31" t="s">
        <v>531</v>
      </c>
      <c r="D1544" s="32" t="s">
        <v>21</v>
      </c>
      <c r="E1544" s="33" t="s">
        <v>32</v>
      </c>
      <c r="F1544" s="22"/>
      <c r="G1544" s="34"/>
      <c r="H1544" s="35"/>
      <c r="I1544" s="36"/>
      <c r="J1544" s="36"/>
      <c r="K1544" s="37"/>
      <c r="L1544" s="38">
        <f>DONNEE!$A$4</f>
        <v>32</v>
      </c>
      <c r="M1544" s="39" t="str">
        <f>IFERROR(VLOOKUP(L1544,Tab_Code_Magasin[],2,0),"")</f>
        <v>CE LA MARSA ERRIADH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73</v>
      </c>
      <c r="T1544" s="40" t="str">
        <f t="shared" si="95"/>
        <v>32_A1_2021</v>
      </c>
      <c r="U1544" s="40"/>
      <c r="V1544" s="40"/>
      <c r="W1544" s="67" t="s">
        <v>892</v>
      </c>
      <c r="X1544" s="57" t="s">
        <v>167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817</v>
      </c>
      <c r="B1545" s="54" t="s">
        <v>504</v>
      </c>
      <c r="C1545" s="31" t="s">
        <v>893</v>
      </c>
      <c r="D1545" s="32" t="s">
        <v>21</v>
      </c>
      <c r="E1545" s="33" t="s">
        <v>32</v>
      </c>
      <c r="F1545" s="22"/>
      <c r="G1545" s="34"/>
      <c r="H1545" s="35"/>
      <c r="I1545" s="36"/>
      <c r="J1545" s="36"/>
      <c r="K1545" s="37"/>
      <c r="L1545" s="38">
        <f>DONNEE!$A$4</f>
        <v>32</v>
      </c>
      <c r="M1545" s="39" t="str">
        <f>IFERROR(VLOOKUP(L1545,Tab_Code_Magasin[],2,0),"")</f>
        <v>CE LA MARSA ERRIADH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73</v>
      </c>
      <c r="T1545" s="40" t="str">
        <f t="shared" si="95"/>
        <v>32_A1_2021</v>
      </c>
      <c r="U1545" s="40" t="s">
        <v>827</v>
      </c>
      <c r="V1545" s="40" t="s">
        <v>894</v>
      </c>
      <c r="W1545" s="67" t="s">
        <v>895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817</v>
      </c>
      <c r="B1546" s="54" t="s">
        <v>504</v>
      </c>
      <c r="C1546" s="52" t="s">
        <v>486</v>
      </c>
      <c r="D1546" s="32" t="s">
        <v>21</v>
      </c>
      <c r="E1546" s="33" t="s">
        <v>32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32</v>
      </c>
      <c r="M1546" s="39" t="str">
        <f>IFERROR(VLOOKUP(L1546,Tab_Code_Magasin[],2,0),"")</f>
        <v>CE LA MARSA ERRIADH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73</v>
      </c>
      <c r="T1546" s="40" t="str">
        <f t="shared" si="95"/>
        <v>32_A1_2021</v>
      </c>
      <c r="U1546" s="40" t="s">
        <v>830</v>
      </c>
      <c r="V1546" s="40" t="s">
        <v>896</v>
      </c>
      <c r="W1546" s="67" t="s">
        <v>897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817</v>
      </c>
      <c r="B1547" s="54" t="s">
        <v>504</v>
      </c>
      <c r="C1547" s="42" t="s">
        <v>234</v>
      </c>
      <c r="D1547" s="32" t="s">
        <v>21</v>
      </c>
      <c r="E1547" s="33" t="s">
        <v>32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32</v>
      </c>
      <c r="M1547" s="39" t="str">
        <f>IFERROR(VLOOKUP(L1547,Tab_Code_Magasin[],2,0),"")</f>
        <v>CE LA MARSA ERRIADH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73</v>
      </c>
      <c r="T1547" s="40" t="str">
        <f t="shared" si="95"/>
        <v>32_A1_2021</v>
      </c>
      <c r="U1547" s="40" t="s">
        <v>834</v>
      </c>
      <c r="V1547" s="40" t="s">
        <v>898</v>
      </c>
      <c r="W1547" s="67" t="s">
        <v>899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817</v>
      </c>
      <c r="B1548" s="54" t="s">
        <v>504</v>
      </c>
      <c r="C1548" s="42" t="s">
        <v>199</v>
      </c>
      <c r="D1548" s="32" t="s">
        <v>21</v>
      </c>
      <c r="E1548" s="33" t="s">
        <v>32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32</v>
      </c>
      <c r="M1548" s="39" t="str">
        <f>IFERROR(VLOOKUP(L1548,Tab_Code_Magasin[],2,0),"")</f>
        <v>CE LA MARSA ERRIADH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73</v>
      </c>
      <c r="T1548" s="40" t="str">
        <f t="shared" si="95"/>
        <v>32_A1_2021</v>
      </c>
      <c r="U1548" s="40" t="s">
        <v>837</v>
      </c>
      <c r="V1548" s="40" t="s">
        <v>900</v>
      </c>
      <c r="W1548" s="67" t="s">
        <v>901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817</v>
      </c>
      <c r="B1549" s="54" t="s">
        <v>504</v>
      </c>
      <c r="C1549" s="42" t="s">
        <v>202</v>
      </c>
      <c r="D1549" s="32" t="s">
        <v>21</v>
      </c>
      <c r="E1549" s="33" t="s">
        <v>32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32</v>
      </c>
      <c r="M1549" s="39" t="str">
        <f>IFERROR(VLOOKUP(L1549,Tab_Code_Magasin[],2,0),"")</f>
        <v>CE LA MARSA ERRIADH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73</v>
      </c>
      <c r="T1549" s="40" t="str">
        <f t="shared" si="95"/>
        <v>32_A1_2021</v>
      </c>
      <c r="U1549" s="40" t="s">
        <v>840</v>
      </c>
      <c r="V1549" s="40" t="s">
        <v>902</v>
      </c>
      <c r="W1549" s="67" t="s">
        <v>903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817</v>
      </c>
      <c r="B1550" s="54" t="s">
        <v>504</v>
      </c>
      <c r="C1550" s="31" t="s">
        <v>193</v>
      </c>
      <c r="D1550" s="32" t="s">
        <v>21</v>
      </c>
      <c r="E1550" s="33" t="s">
        <v>32</v>
      </c>
      <c r="F1550" s="22"/>
      <c r="G1550" s="34"/>
      <c r="H1550" s="35"/>
      <c r="I1550" s="36"/>
      <c r="J1550" s="36"/>
      <c r="K1550" s="37"/>
      <c r="L1550" s="38">
        <f>DONNEE!$A$4</f>
        <v>32</v>
      </c>
      <c r="M1550" s="39" t="str">
        <f>IFERROR(VLOOKUP(L1550,Tab_Code_Magasin[],2,0),"")</f>
        <v>CE LA MARSA ERRIADH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73</v>
      </c>
      <c r="T1550" s="40" t="str">
        <f t="shared" si="95"/>
        <v>32_A1_2021</v>
      </c>
      <c r="U1550" s="40" t="s">
        <v>843</v>
      </c>
      <c r="V1550" s="40" t="s">
        <v>904</v>
      </c>
      <c r="W1550" s="67" t="s">
        <v>905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817</v>
      </c>
      <c r="B1551" s="54" t="s">
        <v>504</v>
      </c>
      <c r="C1551" s="42" t="s">
        <v>205</v>
      </c>
      <c r="D1551" s="32" t="s">
        <v>21</v>
      </c>
      <c r="E1551" s="33" t="s">
        <v>32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32</v>
      </c>
      <c r="M1551" s="39" t="str">
        <f>IFERROR(VLOOKUP(L1551,Tab_Code_Magasin[],2,0),"")</f>
        <v>CE LA MARSA ERRIADH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73</v>
      </c>
      <c r="T1551" s="40" t="str">
        <f t="shared" si="95"/>
        <v>32_A1_2021</v>
      </c>
      <c r="U1551" s="40" t="s">
        <v>845</v>
      </c>
      <c r="V1551" s="40" t="s">
        <v>906</v>
      </c>
      <c r="W1551" s="67" t="s">
        <v>907</v>
      </c>
      <c r="X1551" s="57" t="s">
        <v>499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817</v>
      </c>
      <c r="B1552" s="54" t="s">
        <v>504</v>
      </c>
      <c r="C1552" s="31" t="s">
        <v>908</v>
      </c>
      <c r="D1552" s="32" t="s">
        <v>21</v>
      </c>
      <c r="E1552" s="33" t="s">
        <v>32</v>
      </c>
      <c r="F1552" s="22"/>
      <c r="G1552" s="34"/>
      <c r="H1552" s="35"/>
      <c r="I1552" s="36"/>
      <c r="J1552" s="36"/>
      <c r="K1552" s="37"/>
      <c r="L1552" s="38">
        <f>DONNEE!$A$4</f>
        <v>32</v>
      </c>
      <c r="M1552" s="39" t="str">
        <f>IFERROR(VLOOKUP(L1552,Tab_Code_Magasin[],2,0),"")</f>
        <v>CE LA MARSA ERRIADH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73</v>
      </c>
      <c r="T1552" s="40" t="str">
        <f t="shared" ref="T1552:T1615" si="100">L1552&amp;"_"&amp;O1552&amp;"_"&amp;Q1552</f>
        <v>32_A1_2021</v>
      </c>
      <c r="U1552" s="40"/>
      <c r="V1552" s="40"/>
      <c r="W1552" s="67" t="s">
        <v>909</v>
      </c>
      <c r="X1552" s="57" t="s">
        <v>910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817</v>
      </c>
      <c r="B1553" s="54" t="s">
        <v>504</v>
      </c>
      <c r="C1553" s="31" t="s">
        <v>911</v>
      </c>
      <c r="D1553" s="32" t="s">
        <v>21</v>
      </c>
      <c r="E1553" s="33" t="s">
        <v>32</v>
      </c>
      <c r="F1553" s="22"/>
      <c r="G1553" s="34"/>
      <c r="H1553" s="35"/>
      <c r="I1553" s="36"/>
      <c r="J1553" s="36"/>
      <c r="K1553" s="37"/>
      <c r="L1553" s="38">
        <f>DONNEE!$A$4</f>
        <v>32</v>
      </c>
      <c r="M1553" s="39" t="str">
        <f>IFERROR(VLOOKUP(L1553,Tab_Code_Magasin[],2,0),"")</f>
        <v>CE LA MARSA ERRIADH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73</v>
      </c>
      <c r="T1553" s="40" t="str">
        <f t="shared" si="100"/>
        <v>32_A1_2021</v>
      </c>
      <c r="U1553" s="40" t="s">
        <v>847</v>
      </c>
      <c r="V1553" s="40" t="s">
        <v>912</v>
      </c>
      <c r="W1553" s="67" t="s">
        <v>913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817</v>
      </c>
      <c r="B1554" s="54" t="s">
        <v>504</v>
      </c>
      <c r="C1554" s="31" t="s">
        <v>660</v>
      </c>
      <c r="D1554" s="32" t="s">
        <v>21</v>
      </c>
      <c r="E1554" s="33" t="s">
        <v>32</v>
      </c>
      <c r="F1554" s="22"/>
      <c r="G1554" s="34"/>
      <c r="H1554" s="35"/>
      <c r="I1554" s="36"/>
      <c r="J1554" s="36"/>
      <c r="K1554" s="37"/>
      <c r="L1554" s="38">
        <f>DONNEE!$A$4</f>
        <v>32</v>
      </c>
      <c r="M1554" s="39" t="str">
        <f>IFERROR(VLOOKUP(L1554,Tab_Code_Magasin[],2,0),"")</f>
        <v>CE LA MARSA ERRIADH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73</v>
      </c>
      <c r="T1554" s="40" t="str">
        <f t="shared" si="100"/>
        <v>32_A1_2021</v>
      </c>
      <c r="U1554" s="40" t="s">
        <v>849</v>
      </c>
      <c r="V1554" s="40" t="s">
        <v>914</v>
      </c>
      <c r="W1554" s="67" t="s">
        <v>915</v>
      </c>
      <c r="X1554" s="57" t="s">
        <v>171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817</v>
      </c>
      <c r="B1555" s="54" t="s">
        <v>114</v>
      </c>
      <c r="C1555" s="31" t="s">
        <v>115</v>
      </c>
      <c r="D1555" s="32" t="s">
        <v>21</v>
      </c>
      <c r="E1555" s="33" t="s">
        <v>32</v>
      </c>
      <c r="F1555" s="22"/>
      <c r="G1555" s="34"/>
      <c r="H1555" s="35"/>
      <c r="I1555" s="36"/>
      <c r="J1555" s="36"/>
      <c r="K1555" s="37"/>
      <c r="L1555" s="38">
        <f>DONNEE!$A$4</f>
        <v>32</v>
      </c>
      <c r="M1555" s="39" t="str">
        <f>IFERROR(VLOOKUP(L1555,Tab_Code_Magasin[],2,0),"")</f>
        <v>CE LA MARSA ERRIADH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73</v>
      </c>
      <c r="T1555" s="40" t="str">
        <f t="shared" si="100"/>
        <v>32_A1_2021</v>
      </c>
      <c r="U1555" s="40" t="s">
        <v>916</v>
      </c>
      <c r="V1555" s="40" t="s">
        <v>917</v>
      </c>
      <c r="W1555" s="67" t="s">
        <v>918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817</v>
      </c>
      <c r="B1556" s="54" t="s">
        <v>114</v>
      </c>
      <c r="C1556" s="31" t="s">
        <v>118</v>
      </c>
      <c r="D1556" s="32" t="s">
        <v>21</v>
      </c>
      <c r="E1556" s="33" t="s">
        <v>32</v>
      </c>
      <c r="F1556" s="22"/>
      <c r="G1556" s="34"/>
      <c r="H1556" s="35"/>
      <c r="I1556" s="36"/>
      <c r="J1556" s="36"/>
      <c r="K1556" s="37"/>
      <c r="L1556" s="38">
        <f>DONNEE!$A$4</f>
        <v>32</v>
      </c>
      <c r="M1556" s="39" t="str">
        <f>IFERROR(VLOOKUP(L1556,Tab_Code_Magasin[],2,0),"")</f>
        <v>CE LA MARSA ERRIADH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73</v>
      </c>
      <c r="T1556" s="40" t="str">
        <f t="shared" si="100"/>
        <v>32_A1_2021</v>
      </c>
      <c r="U1556" s="40" t="s">
        <v>919</v>
      </c>
      <c r="V1556" s="40" t="s">
        <v>920</v>
      </c>
      <c r="W1556" s="67" t="s">
        <v>921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817</v>
      </c>
      <c r="B1557" s="54" t="s">
        <v>114</v>
      </c>
      <c r="C1557" s="31" t="s">
        <v>301</v>
      </c>
      <c r="D1557" s="32" t="s">
        <v>21</v>
      </c>
      <c r="E1557" s="33" t="s">
        <v>32</v>
      </c>
      <c r="F1557" s="22"/>
      <c r="G1557" s="34"/>
      <c r="H1557" s="35"/>
      <c r="I1557" s="36"/>
      <c r="J1557" s="36"/>
      <c r="K1557" s="37"/>
      <c r="L1557" s="38">
        <f>DONNEE!$A$4</f>
        <v>32</v>
      </c>
      <c r="M1557" s="39" t="str">
        <f>IFERROR(VLOOKUP(L1557,Tab_Code_Magasin[],2,0),"")</f>
        <v>CE LA MARSA ERRIADH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73</v>
      </c>
      <c r="T1557" s="40" t="str">
        <f t="shared" si="100"/>
        <v>32_A1_2021</v>
      </c>
      <c r="U1557" s="40" t="s">
        <v>853</v>
      </c>
      <c r="V1557" s="40" t="s">
        <v>922</v>
      </c>
      <c r="W1557" s="67" t="s">
        <v>923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817</v>
      </c>
      <c r="B1558" s="54" t="s">
        <v>114</v>
      </c>
      <c r="C1558" s="51" t="s">
        <v>304</v>
      </c>
      <c r="D1558" s="32" t="s">
        <v>21</v>
      </c>
      <c r="E1558" s="33" t="s">
        <v>32</v>
      </c>
      <c r="F1558" s="22"/>
      <c r="G1558" s="34"/>
      <c r="H1558" s="35"/>
      <c r="I1558" s="36"/>
      <c r="J1558" s="36"/>
      <c r="K1558" s="37"/>
      <c r="L1558" s="38">
        <f>DONNEE!$A$4</f>
        <v>32</v>
      </c>
      <c r="M1558" s="39" t="str">
        <f>IFERROR(VLOOKUP(L1558,Tab_Code_Magasin[],2,0),"")</f>
        <v>CE LA MARSA ERRIADH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73</v>
      </c>
      <c r="T1558" s="40" t="str">
        <f t="shared" si="100"/>
        <v>32_A1_2021</v>
      </c>
      <c r="U1558" s="40" t="s">
        <v>857</v>
      </c>
      <c r="V1558" s="40" t="s">
        <v>924</v>
      </c>
      <c r="W1558" s="67" t="s">
        <v>925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817</v>
      </c>
      <c r="B1559" s="54" t="s">
        <v>114</v>
      </c>
      <c r="C1559" s="31" t="s">
        <v>812</v>
      </c>
      <c r="D1559" s="32" t="s">
        <v>21</v>
      </c>
      <c r="E1559" s="33" t="s">
        <v>32</v>
      </c>
      <c r="F1559" s="22"/>
      <c r="G1559" s="34"/>
      <c r="H1559" s="35"/>
      <c r="I1559" s="36"/>
      <c r="J1559" s="36"/>
      <c r="K1559" s="37"/>
      <c r="L1559" s="38">
        <f>DONNEE!$A$4</f>
        <v>32</v>
      </c>
      <c r="M1559" s="39" t="str">
        <f>IFERROR(VLOOKUP(L1559,Tab_Code_Magasin[],2,0),"")</f>
        <v>CE LA MARSA ERRIADH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73</v>
      </c>
      <c r="T1559" s="40" t="str">
        <f t="shared" si="100"/>
        <v>32_A1_2021</v>
      </c>
      <c r="U1559" s="40" t="s">
        <v>861</v>
      </c>
      <c r="V1559" s="40" t="s">
        <v>926</v>
      </c>
      <c r="W1559" s="67" t="s">
        <v>927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817</v>
      </c>
      <c r="B1560" s="54" t="s">
        <v>114</v>
      </c>
      <c r="C1560" s="42" t="s">
        <v>307</v>
      </c>
      <c r="D1560" s="32" t="s">
        <v>21</v>
      </c>
      <c r="E1560" s="33" t="s">
        <v>32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32</v>
      </c>
      <c r="M1560" s="39" t="str">
        <f>IFERROR(VLOOKUP(L1560,Tab_Code_Magasin[],2,0),"")</f>
        <v>CE LA MARSA ERRIADH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73</v>
      </c>
      <c r="T1560" s="40" t="str">
        <f t="shared" si="100"/>
        <v>32_A1_2021</v>
      </c>
      <c r="U1560" s="40" t="s">
        <v>865</v>
      </c>
      <c r="V1560" s="40" t="s">
        <v>928</v>
      </c>
      <c r="W1560" s="67" t="s">
        <v>929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817</v>
      </c>
      <c r="B1561" s="54" t="s">
        <v>114</v>
      </c>
      <c r="C1561" s="51" t="s">
        <v>310</v>
      </c>
      <c r="D1561" s="32" t="s">
        <v>21</v>
      </c>
      <c r="E1561" s="33" t="s">
        <v>32</v>
      </c>
      <c r="F1561" s="22"/>
      <c r="G1561" s="34"/>
      <c r="H1561" s="35"/>
      <c r="I1561" s="36"/>
      <c r="J1561" s="36"/>
      <c r="K1561" s="37"/>
      <c r="L1561" s="38">
        <f>DONNEE!$A$4</f>
        <v>32</v>
      </c>
      <c r="M1561" s="39" t="str">
        <f>IFERROR(VLOOKUP(L1561,Tab_Code_Magasin[],2,0),"")</f>
        <v>CE LA MARSA ERRIADH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73</v>
      </c>
      <c r="T1561" s="40" t="str">
        <f t="shared" si="100"/>
        <v>32_A1_2021</v>
      </c>
      <c r="U1561" s="40" t="s">
        <v>868</v>
      </c>
      <c r="V1561" s="40" t="s">
        <v>930</v>
      </c>
      <c r="W1561" s="67" t="s">
        <v>931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817</v>
      </c>
      <c r="B1562" s="31" t="s">
        <v>127</v>
      </c>
      <c r="C1562" s="31" t="s">
        <v>128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32</v>
      </c>
      <c r="M1562" s="39" t="str">
        <f>IFERROR(VLOOKUP(L1562,Tab_Code_Magasin[],2,0),"")</f>
        <v>CE LA MARSA ERRIADH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73</v>
      </c>
      <c r="T1562" s="40" t="str">
        <f t="shared" si="100"/>
        <v>32_A1_2021</v>
      </c>
      <c r="U1562" s="40" t="s">
        <v>871</v>
      </c>
      <c r="V1562" s="40" t="s">
        <v>932</v>
      </c>
      <c r="W1562" s="67" t="s">
        <v>933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934</v>
      </c>
      <c r="B1563" s="54" t="s">
        <v>935</v>
      </c>
      <c r="C1563" s="59" t="s">
        <v>936</v>
      </c>
      <c r="D1563" s="32" t="s">
        <v>21</v>
      </c>
      <c r="E1563" s="33" t="s">
        <v>32</v>
      </c>
      <c r="F1563" s="22"/>
      <c r="G1563" s="34"/>
      <c r="H1563" s="35"/>
      <c r="I1563" s="36"/>
      <c r="J1563" s="36"/>
      <c r="K1563" s="37"/>
      <c r="L1563" s="38">
        <f>DONNEE!$A$4</f>
        <v>32</v>
      </c>
      <c r="M1563" s="39" t="str">
        <f>IFERROR(VLOOKUP(L1563,Tab_Code_Magasin[],2,0),"")</f>
        <v>CE LA MARSA ERRIADH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73</v>
      </c>
      <c r="T1563" s="40" t="str">
        <f t="shared" si="100"/>
        <v>32_A1_2021</v>
      </c>
      <c r="U1563" s="40" t="s">
        <v>905</v>
      </c>
      <c r="V1563" s="40" t="s">
        <v>937</v>
      </c>
      <c r="W1563" s="67" t="s">
        <v>938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934</v>
      </c>
      <c r="B1564" s="54" t="s">
        <v>935</v>
      </c>
      <c r="C1564" s="60" t="s">
        <v>142</v>
      </c>
      <c r="D1564" s="32" t="s">
        <v>21</v>
      </c>
      <c r="E1564" s="33" t="s">
        <v>32</v>
      </c>
      <c r="F1564" s="22"/>
      <c r="G1564" s="34"/>
      <c r="H1564" s="35"/>
      <c r="I1564" s="36"/>
      <c r="J1564" s="36"/>
      <c r="K1564" s="37"/>
      <c r="L1564" s="38">
        <f>DONNEE!$A$4</f>
        <v>32</v>
      </c>
      <c r="M1564" s="39" t="str">
        <f>IFERROR(VLOOKUP(L1564,Tab_Code_Magasin[],2,0),"")</f>
        <v>CE LA MARSA ERRIADH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73</v>
      </c>
      <c r="T1564" s="40" t="str">
        <f t="shared" si="100"/>
        <v>32_A1_2021</v>
      </c>
      <c r="U1564" s="40" t="s">
        <v>907</v>
      </c>
      <c r="V1564" s="40" t="s">
        <v>939</v>
      </c>
      <c r="W1564" s="67" t="s">
        <v>940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934</v>
      </c>
      <c r="B1565" s="54" t="s">
        <v>935</v>
      </c>
      <c r="C1565" s="59" t="s">
        <v>941</v>
      </c>
      <c r="D1565" s="32" t="s">
        <v>21</v>
      </c>
      <c r="E1565" s="33" t="s">
        <v>32</v>
      </c>
      <c r="F1565" s="22"/>
      <c r="G1565" s="34"/>
      <c r="H1565" s="35"/>
      <c r="I1565" s="36"/>
      <c r="J1565" s="36"/>
      <c r="K1565" s="37"/>
      <c r="L1565" s="38">
        <f>DONNEE!$A$4</f>
        <v>32</v>
      </c>
      <c r="M1565" s="39" t="str">
        <f>IFERROR(VLOOKUP(L1565,Tab_Code_Magasin[],2,0),"")</f>
        <v>CE LA MARSA ERRIADH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73</v>
      </c>
      <c r="T1565" s="40" t="str">
        <f t="shared" si="100"/>
        <v>32_A1_2021</v>
      </c>
      <c r="U1565" s="40" t="s">
        <v>909</v>
      </c>
      <c r="V1565" s="40" t="s">
        <v>942</v>
      </c>
      <c r="W1565" s="67" t="s">
        <v>943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934</v>
      </c>
      <c r="B1566" s="54" t="s">
        <v>935</v>
      </c>
      <c r="C1566" s="59" t="s">
        <v>944</v>
      </c>
      <c r="D1566" s="32" t="s">
        <v>21</v>
      </c>
      <c r="E1566" s="33" t="s">
        <v>32</v>
      </c>
      <c r="F1566" s="22"/>
      <c r="G1566" s="34"/>
      <c r="H1566" s="35"/>
      <c r="I1566" s="36"/>
      <c r="J1566" s="36"/>
      <c r="K1566" s="37"/>
      <c r="L1566" s="38">
        <f>DONNEE!$A$4</f>
        <v>32</v>
      </c>
      <c r="M1566" s="39" t="str">
        <f>IFERROR(VLOOKUP(L1566,Tab_Code_Magasin[],2,0),"")</f>
        <v>CE LA MARSA ERRIADH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73</v>
      </c>
      <c r="T1566" s="40" t="str">
        <f t="shared" si="100"/>
        <v>32_A1_2021</v>
      </c>
      <c r="U1566" s="40" t="s">
        <v>913</v>
      </c>
      <c r="V1566" s="40" t="s">
        <v>945</v>
      </c>
      <c r="W1566" s="67" t="s">
        <v>946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934</v>
      </c>
      <c r="B1567" s="54" t="s">
        <v>935</v>
      </c>
      <c r="C1567" s="59" t="s">
        <v>947</v>
      </c>
      <c r="D1567" s="32" t="s">
        <v>21</v>
      </c>
      <c r="E1567" s="33" t="s">
        <v>32</v>
      </c>
      <c r="F1567" s="22"/>
      <c r="G1567" s="34"/>
      <c r="H1567" s="35"/>
      <c r="I1567" s="36"/>
      <c r="J1567" s="36"/>
      <c r="K1567" s="37"/>
      <c r="L1567" s="38">
        <f>DONNEE!$A$4</f>
        <v>32</v>
      </c>
      <c r="M1567" s="39" t="str">
        <f>IFERROR(VLOOKUP(L1567,Tab_Code_Magasin[],2,0),"")</f>
        <v>CE LA MARSA ERRIADH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73</v>
      </c>
      <c r="T1567" s="40" t="str">
        <f t="shared" si="100"/>
        <v>32_A1_2021</v>
      </c>
      <c r="U1567" s="40" t="s">
        <v>915</v>
      </c>
      <c r="V1567" s="40" t="s">
        <v>948</v>
      </c>
      <c r="W1567" s="67" t="s">
        <v>949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934</v>
      </c>
      <c r="B1568" s="54" t="s">
        <v>935</v>
      </c>
      <c r="C1568" s="59" t="s">
        <v>950</v>
      </c>
      <c r="D1568" s="32" t="s">
        <v>21</v>
      </c>
      <c r="E1568" s="33" t="s">
        <v>32</v>
      </c>
      <c r="F1568" s="22"/>
      <c r="G1568" s="34"/>
      <c r="H1568" s="35"/>
      <c r="I1568" s="36"/>
      <c r="J1568" s="36"/>
      <c r="K1568" s="37"/>
      <c r="L1568" s="38">
        <f>DONNEE!$A$4</f>
        <v>32</v>
      </c>
      <c r="M1568" s="39" t="str">
        <f>IFERROR(VLOOKUP(L1568,Tab_Code_Magasin[],2,0),"")</f>
        <v>CE LA MARSA ERRIADH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73</v>
      </c>
      <c r="T1568" s="40" t="str">
        <f t="shared" si="100"/>
        <v>32_A1_2021</v>
      </c>
      <c r="U1568" s="40" t="s">
        <v>951</v>
      </c>
      <c r="V1568" s="40" t="s">
        <v>952</v>
      </c>
      <c r="W1568" s="67" t="s">
        <v>953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934</v>
      </c>
      <c r="B1569" s="54" t="s">
        <v>935</v>
      </c>
      <c r="C1569" s="44" t="s">
        <v>954</v>
      </c>
      <c r="D1569" s="32" t="s">
        <v>21</v>
      </c>
      <c r="E1569" s="33" t="s">
        <v>32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32</v>
      </c>
      <c r="M1569" s="39" t="str">
        <f>IFERROR(VLOOKUP(L1569,Tab_Code_Magasin[],2,0),"")</f>
        <v>CE LA MARSA ERRIADH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73</v>
      </c>
      <c r="T1569" s="40" t="str">
        <f t="shared" si="100"/>
        <v>32_A1_2021</v>
      </c>
      <c r="U1569" s="40" t="s">
        <v>955</v>
      </c>
      <c r="V1569" s="40" t="s">
        <v>956</v>
      </c>
      <c r="W1569" s="67" t="s">
        <v>957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934</v>
      </c>
      <c r="B1570" s="54" t="s">
        <v>935</v>
      </c>
      <c r="C1570" s="59" t="s">
        <v>599</v>
      </c>
      <c r="D1570" s="32" t="s">
        <v>21</v>
      </c>
      <c r="E1570" s="33" t="s">
        <v>32</v>
      </c>
      <c r="F1570" s="22"/>
      <c r="G1570" s="34"/>
      <c r="H1570" s="35"/>
      <c r="I1570" s="36"/>
      <c r="J1570" s="36"/>
      <c r="K1570" s="37"/>
      <c r="L1570" s="38">
        <f>DONNEE!$A$4</f>
        <v>32</v>
      </c>
      <c r="M1570" s="39" t="str">
        <f>IFERROR(VLOOKUP(L1570,Tab_Code_Magasin[],2,0),"")</f>
        <v>CE LA MARSA ERRIADH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73</v>
      </c>
      <c r="T1570" s="40" t="str">
        <f t="shared" si="100"/>
        <v>32_A1_2021</v>
      </c>
      <c r="U1570" s="40" t="s">
        <v>918</v>
      </c>
      <c r="V1570" s="40" t="s">
        <v>958</v>
      </c>
      <c r="W1570" s="67" t="s">
        <v>959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934</v>
      </c>
      <c r="B1571" s="54" t="s">
        <v>960</v>
      </c>
      <c r="C1571" s="31" t="s">
        <v>961</v>
      </c>
      <c r="D1571" s="32" t="s">
        <v>21</v>
      </c>
      <c r="E1571" s="33" t="s">
        <v>32</v>
      </c>
      <c r="F1571" s="22"/>
      <c r="G1571" s="34"/>
      <c r="H1571" s="35"/>
      <c r="I1571" s="36"/>
      <c r="J1571" s="36"/>
      <c r="K1571" s="37"/>
      <c r="L1571" s="38">
        <f>DONNEE!$A$4</f>
        <v>32</v>
      </c>
      <c r="M1571" s="39" t="str">
        <f>IFERROR(VLOOKUP(L1571,Tab_Code_Magasin[],2,0),"")</f>
        <v>CE LA MARSA ERRIADH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73</v>
      </c>
      <c r="T1571" s="40" t="str">
        <f t="shared" si="100"/>
        <v>32_A1_2021</v>
      </c>
      <c r="U1571" s="40" t="s">
        <v>929</v>
      </c>
      <c r="V1571" s="40" t="s">
        <v>962</v>
      </c>
      <c r="W1571" s="67" t="s">
        <v>963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934</v>
      </c>
      <c r="B1572" s="54" t="s">
        <v>960</v>
      </c>
      <c r="C1572" s="31" t="s">
        <v>612</v>
      </c>
      <c r="D1572" s="32" t="s">
        <v>21</v>
      </c>
      <c r="E1572" s="33" t="s">
        <v>32</v>
      </c>
      <c r="F1572" s="22"/>
      <c r="G1572" s="34"/>
      <c r="H1572" s="35"/>
      <c r="I1572" s="36"/>
      <c r="J1572" s="36"/>
      <c r="K1572" s="37"/>
      <c r="L1572" s="38">
        <f>DONNEE!$A$4</f>
        <v>32</v>
      </c>
      <c r="M1572" s="39" t="str">
        <f>IFERROR(VLOOKUP(L1572,Tab_Code_Magasin[],2,0),"")</f>
        <v>CE LA MARSA ERRIADH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73</v>
      </c>
      <c r="T1572" s="40" t="str">
        <f t="shared" si="100"/>
        <v>32_A1_2021</v>
      </c>
      <c r="U1572" s="40"/>
      <c r="V1572" s="40"/>
      <c r="W1572" s="67" t="s">
        <v>964</v>
      </c>
      <c r="X1572" s="57" t="s">
        <v>167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934</v>
      </c>
      <c r="B1573" s="54" t="s">
        <v>960</v>
      </c>
      <c r="C1573" s="31" t="s">
        <v>531</v>
      </c>
      <c r="D1573" s="32" t="s">
        <v>21</v>
      </c>
      <c r="E1573" s="33" t="s">
        <v>32</v>
      </c>
      <c r="F1573" s="22"/>
      <c r="G1573" s="34"/>
      <c r="H1573" s="35"/>
      <c r="I1573" s="36"/>
      <c r="J1573" s="36"/>
      <c r="K1573" s="37"/>
      <c r="L1573" s="38">
        <f>DONNEE!$A$4</f>
        <v>32</v>
      </c>
      <c r="M1573" s="39" t="str">
        <f>IFERROR(VLOOKUP(L1573,Tab_Code_Magasin[],2,0),"")</f>
        <v>CE LA MARSA ERRIADH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73</v>
      </c>
      <c r="T1573" s="40" t="str">
        <f t="shared" si="100"/>
        <v>32_A1_2021</v>
      </c>
      <c r="U1573" s="40"/>
      <c r="V1573" s="40"/>
      <c r="W1573" s="67" t="s">
        <v>965</v>
      </c>
      <c r="X1573" s="57" t="s">
        <v>167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934</v>
      </c>
      <c r="B1574" s="54" t="s">
        <v>960</v>
      </c>
      <c r="C1574" s="42" t="s">
        <v>966</v>
      </c>
      <c r="D1574" s="32" t="s">
        <v>21</v>
      </c>
      <c r="E1574" s="33" t="s">
        <v>32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32</v>
      </c>
      <c r="M1574" s="39" t="str">
        <f>IFERROR(VLOOKUP(L1574,Tab_Code_Magasin[],2,0),"")</f>
        <v>CE LA MARSA ERRIADH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73</v>
      </c>
      <c r="T1574" s="40" t="str">
        <f t="shared" si="100"/>
        <v>32_A1_2021</v>
      </c>
      <c r="U1574" s="40" t="s">
        <v>931</v>
      </c>
      <c r="V1574" s="40" t="s">
        <v>967</v>
      </c>
      <c r="W1574" s="67" t="s">
        <v>968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934</v>
      </c>
      <c r="B1575" s="54" t="s">
        <v>960</v>
      </c>
      <c r="C1575" s="31" t="s">
        <v>969</v>
      </c>
      <c r="D1575" s="32" t="s">
        <v>21</v>
      </c>
      <c r="E1575" s="33" t="s">
        <v>32</v>
      </c>
      <c r="F1575" s="22"/>
      <c r="G1575" s="34"/>
      <c r="H1575" s="35"/>
      <c r="I1575" s="36"/>
      <c r="J1575" s="36"/>
      <c r="K1575" s="37"/>
      <c r="L1575" s="38">
        <f>DONNEE!$A$4</f>
        <v>32</v>
      </c>
      <c r="M1575" s="39" t="str">
        <f>IFERROR(VLOOKUP(L1575,Tab_Code_Magasin[],2,0),"")</f>
        <v>CE LA MARSA ERRIADH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73</v>
      </c>
      <c r="T1575" s="40" t="str">
        <f t="shared" si="100"/>
        <v>32_A1_2021</v>
      </c>
      <c r="U1575" s="40" t="s">
        <v>933</v>
      </c>
      <c r="V1575" s="40" t="s">
        <v>970</v>
      </c>
      <c r="W1575" s="67" t="s">
        <v>971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934</v>
      </c>
      <c r="B1576" s="54" t="s">
        <v>960</v>
      </c>
      <c r="C1576" s="58" t="s">
        <v>972</v>
      </c>
      <c r="D1576" s="32" t="s">
        <v>21</v>
      </c>
      <c r="E1576" s="33" t="s">
        <v>32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32</v>
      </c>
      <c r="M1576" s="39" t="str">
        <f>IFERROR(VLOOKUP(L1576,Tab_Code_Magasin[],2,0),"")</f>
        <v>CE LA MARSA ERRIADH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73</v>
      </c>
      <c r="T1576" s="40" t="str">
        <f t="shared" si="100"/>
        <v>32_A1_2021</v>
      </c>
      <c r="U1576" s="40" t="s">
        <v>973</v>
      </c>
      <c r="V1576" s="40" t="s">
        <v>974</v>
      </c>
      <c r="W1576" s="67" t="s">
        <v>975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934</v>
      </c>
      <c r="B1577" s="54" t="s">
        <v>960</v>
      </c>
      <c r="C1577" s="58" t="s">
        <v>976</v>
      </c>
      <c r="D1577" s="32" t="s">
        <v>21</v>
      </c>
      <c r="E1577" s="33" t="s">
        <v>32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32</v>
      </c>
      <c r="M1577" s="39" t="str">
        <f>IFERROR(VLOOKUP(L1577,Tab_Code_Magasin[],2,0),"")</f>
        <v>CE LA MARSA ERRIADH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73</v>
      </c>
      <c r="T1577" s="40" t="str">
        <f t="shared" si="100"/>
        <v>32_A1_2021</v>
      </c>
      <c r="U1577" s="40" t="s">
        <v>977</v>
      </c>
      <c r="V1577" s="40" t="s">
        <v>978</v>
      </c>
      <c r="W1577" s="67" t="s">
        <v>979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934</v>
      </c>
      <c r="B1578" s="54" t="s">
        <v>960</v>
      </c>
      <c r="C1578" s="31" t="s">
        <v>980</v>
      </c>
      <c r="D1578" s="32" t="s">
        <v>21</v>
      </c>
      <c r="E1578" s="33" t="s">
        <v>32</v>
      </c>
      <c r="F1578" s="22"/>
      <c r="G1578" s="34"/>
      <c r="H1578" s="35"/>
      <c r="I1578" s="36"/>
      <c r="J1578" s="36"/>
      <c r="K1578" s="37"/>
      <c r="L1578" s="38">
        <f>DONNEE!$A$4</f>
        <v>32</v>
      </c>
      <c r="M1578" s="39" t="str">
        <f>IFERROR(VLOOKUP(L1578,Tab_Code_Magasin[],2,0),"")</f>
        <v>CE LA MARSA ERRIADH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73</v>
      </c>
      <c r="T1578" s="40" t="str">
        <f t="shared" si="100"/>
        <v>32_A1_2021</v>
      </c>
      <c r="U1578" s="40" t="s">
        <v>981</v>
      </c>
      <c r="V1578" s="40" t="s">
        <v>982</v>
      </c>
      <c r="W1578" s="67" t="s">
        <v>983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934</v>
      </c>
      <c r="B1579" s="54" t="s">
        <v>960</v>
      </c>
      <c r="C1579" s="44" t="s">
        <v>954</v>
      </c>
      <c r="D1579" s="32" t="s">
        <v>21</v>
      </c>
      <c r="E1579" s="33" t="s">
        <v>32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32</v>
      </c>
      <c r="M1579" s="39" t="str">
        <f>IFERROR(VLOOKUP(L1579,Tab_Code_Magasin[],2,0),"")</f>
        <v>CE LA MARSA ERRIADH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73</v>
      </c>
      <c r="T1579" s="40" t="str">
        <f t="shared" si="100"/>
        <v>32_A1_2021</v>
      </c>
      <c r="U1579" s="40" t="s">
        <v>984</v>
      </c>
      <c r="V1579" s="40" t="s">
        <v>985</v>
      </c>
      <c r="W1579" s="67" t="s">
        <v>986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934</v>
      </c>
      <c r="B1580" s="54" t="s">
        <v>960</v>
      </c>
      <c r="C1580" s="31" t="s">
        <v>987</v>
      </c>
      <c r="D1580" s="32" t="s">
        <v>21</v>
      </c>
      <c r="E1580" s="33" t="s">
        <v>32</v>
      </c>
      <c r="F1580" s="22"/>
      <c r="G1580" s="34"/>
      <c r="H1580" s="35"/>
      <c r="I1580" s="36"/>
      <c r="J1580" s="36"/>
      <c r="K1580" s="37"/>
      <c r="L1580" s="38">
        <f>DONNEE!$A$4</f>
        <v>32</v>
      </c>
      <c r="M1580" s="39" t="str">
        <f>IFERROR(VLOOKUP(L1580,Tab_Code_Magasin[],2,0),"")</f>
        <v>CE LA MARSA ERRIADH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73</v>
      </c>
      <c r="T1580" s="40" t="str">
        <f t="shared" si="100"/>
        <v>32_A1_2021</v>
      </c>
      <c r="U1580" s="40" t="s">
        <v>988</v>
      </c>
      <c r="V1580" s="40" t="s">
        <v>989</v>
      </c>
      <c r="W1580" s="67" t="s">
        <v>990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934</v>
      </c>
      <c r="B1581" s="54" t="s">
        <v>960</v>
      </c>
      <c r="C1581" s="42" t="s">
        <v>234</v>
      </c>
      <c r="D1581" s="32" t="s">
        <v>21</v>
      </c>
      <c r="E1581" s="33" t="s">
        <v>32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32</v>
      </c>
      <c r="M1581" s="39" t="str">
        <f>IFERROR(VLOOKUP(L1581,Tab_Code_Magasin[],2,0),"")</f>
        <v>CE LA MARSA ERRIADH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73</v>
      </c>
      <c r="T1581" s="40" t="str">
        <f t="shared" si="100"/>
        <v>32_A1_2021</v>
      </c>
      <c r="U1581" s="40" t="s">
        <v>991</v>
      </c>
      <c r="V1581" s="40" t="s">
        <v>992</v>
      </c>
      <c r="W1581" s="67" t="s">
        <v>993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934</v>
      </c>
      <c r="B1582" s="54" t="s">
        <v>960</v>
      </c>
      <c r="C1582" s="42" t="s">
        <v>199</v>
      </c>
      <c r="D1582" s="32" t="s">
        <v>21</v>
      </c>
      <c r="E1582" s="33" t="s">
        <v>32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32</v>
      </c>
      <c r="M1582" s="39" t="str">
        <f>IFERROR(VLOOKUP(L1582,Tab_Code_Magasin[],2,0),"")</f>
        <v>CE LA MARSA ERRIADH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73</v>
      </c>
      <c r="T1582" s="40" t="str">
        <f t="shared" si="100"/>
        <v>32_A1_2021</v>
      </c>
      <c r="U1582" s="40" t="s">
        <v>994</v>
      </c>
      <c r="V1582" s="40" t="s">
        <v>995</v>
      </c>
      <c r="W1582" s="67" t="s">
        <v>996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934</v>
      </c>
      <c r="B1583" s="54" t="s">
        <v>960</v>
      </c>
      <c r="C1583" s="42" t="s">
        <v>202</v>
      </c>
      <c r="D1583" s="32" t="s">
        <v>21</v>
      </c>
      <c r="E1583" s="33" t="s">
        <v>32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32</v>
      </c>
      <c r="M1583" s="39" t="str">
        <f>IFERROR(VLOOKUP(L1583,Tab_Code_Magasin[],2,0),"")</f>
        <v>CE LA MARSA ERRIADH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73</v>
      </c>
      <c r="T1583" s="40" t="str">
        <f t="shared" si="100"/>
        <v>32_A1_2021</v>
      </c>
      <c r="U1583" s="40" t="s">
        <v>997</v>
      </c>
      <c r="V1583" s="40" t="s">
        <v>998</v>
      </c>
      <c r="W1583" s="67" t="s">
        <v>999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934</v>
      </c>
      <c r="B1584" s="54" t="s">
        <v>960</v>
      </c>
      <c r="C1584" s="56" t="s">
        <v>205</v>
      </c>
      <c r="D1584" s="32" t="s">
        <v>21</v>
      </c>
      <c r="E1584" s="33" t="s">
        <v>32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32</v>
      </c>
      <c r="M1584" s="39" t="str">
        <f>IFERROR(VLOOKUP(L1584,Tab_Code_Magasin[],2,0),"")</f>
        <v>CE LA MARSA ERRIADH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73</v>
      </c>
      <c r="T1584" s="40" t="str">
        <f t="shared" si="100"/>
        <v>32_A1_2021</v>
      </c>
      <c r="U1584" s="40" t="s">
        <v>1000</v>
      </c>
      <c r="V1584" s="40" t="s">
        <v>1001</v>
      </c>
      <c r="W1584" s="67" t="s">
        <v>1002</v>
      </c>
      <c r="X1584" s="57" t="s">
        <v>499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934</v>
      </c>
      <c r="B1585" s="54" t="s">
        <v>960</v>
      </c>
      <c r="C1585" s="31" t="s">
        <v>660</v>
      </c>
      <c r="D1585" s="32" t="s">
        <v>21</v>
      </c>
      <c r="E1585" s="33" t="s">
        <v>32</v>
      </c>
      <c r="F1585" s="22"/>
      <c r="G1585" s="34"/>
      <c r="H1585" s="35"/>
      <c r="I1585" s="36"/>
      <c r="J1585" s="36"/>
      <c r="K1585" s="37"/>
      <c r="L1585" s="38">
        <f>DONNEE!$A$4</f>
        <v>32</v>
      </c>
      <c r="M1585" s="39" t="str">
        <f>IFERROR(VLOOKUP(L1585,Tab_Code_Magasin[],2,0),"")</f>
        <v>CE LA MARSA ERRIADH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73</v>
      </c>
      <c r="T1585" s="40" t="str">
        <f t="shared" si="100"/>
        <v>32_A1_2021</v>
      </c>
      <c r="U1585" s="40" t="s">
        <v>1003</v>
      </c>
      <c r="V1585" s="40" t="s">
        <v>1004</v>
      </c>
      <c r="W1585" s="67" t="s">
        <v>1005</v>
      </c>
      <c r="X1585" s="57" t="s">
        <v>171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934</v>
      </c>
      <c r="B1586" s="54" t="s">
        <v>960</v>
      </c>
      <c r="C1586" s="52" t="s">
        <v>664</v>
      </c>
      <c r="D1586" s="32" t="s">
        <v>21</v>
      </c>
      <c r="E1586" s="33" t="s">
        <v>32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32</v>
      </c>
      <c r="M1586" s="39" t="str">
        <f>IFERROR(VLOOKUP(L1586,Tab_Code_Magasin[],2,0),"")</f>
        <v>CE LA MARSA ERRIADH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73</v>
      </c>
      <c r="T1586" s="40" t="str">
        <f t="shared" si="100"/>
        <v>32_A1_2021</v>
      </c>
      <c r="U1586" s="40" t="s">
        <v>1006</v>
      </c>
      <c r="V1586" s="40" t="s">
        <v>1007</v>
      </c>
      <c r="W1586" s="67" t="s">
        <v>1008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934</v>
      </c>
      <c r="B1587" s="54" t="s">
        <v>114</v>
      </c>
      <c r="C1587" s="31" t="s">
        <v>115</v>
      </c>
      <c r="D1587" s="32" t="s">
        <v>21</v>
      </c>
      <c r="E1587" s="33" t="s">
        <v>32</v>
      </c>
      <c r="F1587" s="22"/>
      <c r="G1587" s="34"/>
      <c r="H1587" s="35"/>
      <c r="I1587" s="36"/>
      <c r="J1587" s="36"/>
      <c r="K1587" s="37"/>
      <c r="L1587" s="38">
        <f>DONNEE!$A$4</f>
        <v>32</v>
      </c>
      <c r="M1587" s="39" t="str">
        <f>IFERROR(VLOOKUP(L1587,Tab_Code_Magasin[],2,0),"")</f>
        <v>CE LA MARSA ERRIADH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73</v>
      </c>
      <c r="T1587" s="40" t="str">
        <f t="shared" si="100"/>
        <v>32_A1_2021</v>
      </c>
      <c r="U1587" s="40" t="s">
        <v>940</v>
      </c>
      <c r="V1587" s="40" t="s">
        <v>1009</v>
      </c>
      <c r="W1587" s="67" t="s">
        <v>1010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934</v>
      </c>
      <c r="B1588" s="54" t="s">
        <v>114</v>
      </c>
      <c r="C1588" s="31" t="s">
        <v>118</v>
      </c>
      <c r="D1588" s="32" t="s">
        <v>21</v>
      </c>
      <c r="E1588" s="33" t="s">
        <v>32</v>
      </c>
      <c r="F1588" s="22"/>
      <c r="G1588" s="34"/>
      <c r="H1588" s="35"/>
      <c r="I1588" s="36"/>
      <c r="J1588" s="36"/>
      <c r="K1588" s="37"/>
      <c r="L1588" s="38">
        <f>DONNEE!$A$4</f>
        <v>32</v>
      </c>
      <c r="M1588" s="39" t="str">
        <f>IFERROR(VLOOKUP(L1588,Tab_Code_Magasin[],2,0),"")</f>
        <v>CE LA MARSA ERRIADH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73</v>
      </c>
      <c r="T1588" s="40" t="str">
        <f t="shared" si="100"/>
        <v>32_A1_2021</v>
      </c>
      <c r="U1588" s="40" t="s">
        <v>943</v>
      </c>
      <c r="V1588" s="40" t="s">
        <v>1011</v>
      </c>
      <c r="W1588" s="67" t="s">
        <v>1012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934</v>
      </c>
      <c r="B1589" s="54" t="s">
        <v>114</v>
      </c>
      <c r="C1589" s="51" t="s">
        <v>304</v>
      </c>
      <c r="D1589" s="32" t="s">
        <v>21</v>
      </c>
      <c r="E1589" s="33" t="s">
        <v>32</v>
      </c>
      <c r="F1589" s="22"/>
      <c r="G1589" s="34"/>
      <c r="H1589" s="35"/>
      <c r="I1589" s="36"/>
      <c r="J1589" s="36"/>
      <c r="K1589" s="37"/>
      <c r="L1589" s="38">
        <f>DONNEE!$A$4</f>
        <v>32</v>
      </c>
      <c r="M1589" s="39" t="str">
        <f>IFERROR(VLOOKUP(L1589,Tab_Code_Magasin[],2,0),"")</f>
        <v>CE LA MARSA ERRIADH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73</v>
      </c>
      <c r="T1589" s="40" t="str">
        <f t="shared" si="100"/>
        <v>32_A1_2021</v>
      </c>
      <c r="U1589" s="40" t="s">
        <v>946</v>
      </c>
      <c r="V1589" s="40" t="s">
        <v>1013</v>
      </c>
      <c r="W1589" s="67" t="s">
        <v>1014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934</v>
      </c>
      <c r="B1590" s="54" t="s">
        <v>114</v>
      </c>
      <c r="C1590" s="42" t="s">
        <v>307</v>
      </c>
      <c r="D1590" s="32" t="s">
        <v>21</v>
      </c>
      <c r="E1590" s="33" t="s">
        <v>32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32</v>
      </c>
      <c r="M1590" s="39" t="str">
        <f>IFERROR(VLOOKUP(L1590,Tab_Code_Magasin[],2,0),"")</f>
        <v>CE LA MARSA ERRIADH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73</v>
      </c>
      <c r="T1590" s="40" t="str">
        <f t="shared" si="100"/>
        <v>32_A1_2021</v>
      </c>
      <c r="U1590" s="40" t="s">
        <v>949</v>
      </c>
      <c r="V1590" s="40" t="s">
        <v>1015</v>
      </c>
      <c r="W1590" s="67" t="s">
        <v>1016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934</v>
      </c>
      <c r="B1591" s="54" t="s">
        <v>114</v>
      </c>
      <c r="C1591" s="51" t="s">
        <v>310</v>
      </c>
      <c r="D1591" s="32" t="s">
        <v>21</v>
      </c>
      <c r="E1591" s="33" t="s">
        <v>32</v>
      </c>
      <c r="F1591" s="22"/>
      <c r="G1591" s="34"/>
      <c r="H1591" s="35"/>
      <c r="I1591" s="36"/>
      <c r="J1591" s="36"/>
      <c r="K1591" s="37"/>
      <c r="L1591" s="38">
        <f>DONNEE!$A$4</f>
        <v>32</v>
      </c>
      <c r="M1591" s="39" t="str">
        <f>IFERROR(VLOOKUP(L1591,Tab_Code_Magasin[],2,0),"")</f>
        <v>CE LA MARSA ERRIADH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73</v>
      </c>
      <c r="T1591" s="40" t="str">
        <f t="shared" si="100"/>
        <v>32_A1_2021</v>
      </c>
      <c r="U1591" s="40" t="s">
        <v>953</v>
      </c>
      <c r="V1591" s="40" t="s">
        <v>1017</v>
      </c>
      <c r="W1591" s="67" t="s">
        <v>1018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934</v>
      </c>
      <c r="B1592" s="54" t="s">
        <v>114</v>
      </c>
      <c r="C1592" s="31" t="s">
        <v>124</v>
      </c>
      <c r="D1592" s="32" t="s">
        <v>21</v>
      </c>
      <c r="E1592" s="33" t="s">
        <v>32</v>
      </c>
      <c r="F1592" s="22"/>
      <c r="G1592" s="34"/>
      <c r="H1592" s="35"/>
      <c r="I1592" s="36"/>
      <c r="J1592" s="36"/>
      <c r="K1592" s="37"/>
      <c r="L1592" s="38">
        <f>DONNEE!$A$4</f>
        <v>32</v>
      </c>
      <c r="M1592" s="39" t="str">
        <f>IFERROR(VLOOKUP(L1592,Tab_Code_Magasin[],2,0),"")</f>
        <v>CE LA MARSA ERRIADH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73</v>
      </c>
      <c r="T1592" s="40" t="str">
        <f t="shared" si="100"/>
        <v>32_A1_2021</v>
      </c>
      <c r="U1592" s="40" t="s">
        <v>957</v>
      </c>
      <c r="V1592" s="40" t="s">
        <v>1019</v>
      </c>
      <c r="W1592" s="67" t="s">
        <v>1020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934</v>
      </c>
      <c r="B1593" s="31" t="s">
        <v>127</v>
      </c>
      <c r="C1593" s="31" t="s">
        <v>128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32</v>
      </c>
      <c r="M1593" s="39" t="str">
        <f>IFERROR(VLOOKUP(L1593,Tab_Code_Magasin[],2,0),"")</f>
        <v>CE LA MARSA ERRIADH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73</v>
      </c>
      <c r="T1593" s="40" t="str">
        <f t="shared" si="100"/>
        <v>32_A1_2021</v>
      </c>
      <c r="U1593" s="40" t="s">
        <v>959</v>
      </c>
      <c r="V1593" s="40" t="s">
        <v>1021</v>
      </c>
      <c r="W1593" s="67" t="s">
        <v>1022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1023</v>
      </c>
      <c r="B1594" s="54" t="s">
        <v>132</v>
      </c>
      <c r="C1594" s="31" t="s">
        <v>1024</v>
      </c>
      <c r="D1594" s="32" t="s">
        <v>21</v>
      </c>
      <c r="E1594" s="33" t="s">
        <v>32</v>
      </c>
      <c r="F1594" s="62"/>
      <c r="G1594" s="34"/>
      <c r="H1594" s="35"/>
      <c r="I1594" s="36"/>
      <c r="J1594" s="36"/>
      <c r="K1594" s="37"/>
      <c r="L1594" s="38">
        <f>DONNEE!$A$4</f>
        <v>32</v>
      </c>
      <c r="M1594" s="39" t="str">
        <f>IFERROR(VLOOKUP(L1594,Tab_Code_Magasin[],2,0),"")</f>
        <v>CE LA MARSA ERRIADH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73</v>
      </c>
      <c r="T1594" s="40" t="str">
        <f t="shared" si="100"/>
        <v>32_A1_2021</v>
      </c>
      <c r="U1594" s="40" t="s">
        <v>986</v>
      </c>
      <c r="V1594" s="40" t="s">
        <v>1025</v>
      </c>
      <c r="W1594" s="67" t="s">
        <v>1026</v>
      </c>
      <c r="X1594" s="57" t="s">
        <v>722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1023</v>
      </c>
      <c r="B1595" s="54" t="s">
        <v>132</v>
      </c>
      <c r="C1595" s="31" t="s">
        <v>1027</v>
      </c>
      <c r="D1595" s="32" t="s">
        <v>21</v>
      </c>
      <c r="E1595" s="33" t="s">
        <v>32</v>
      </c>
      <c r="F1595" s="62"/>
      <c r="G1595" s="34"/>
      <c r="H1595" s="35"/>
      <c r="I1595" s="36"/>
      <c r="J1595" s="36"/>
      <c r="K1595" s="37"/>
      <c r="L1595" s="38">
        <f>DONNEE!$A$4</f>
        <v>32</v>
      </c>
      <c r="M1595" s="39" t="str">
        <f>IFERROR(VLOOKUP(L1595,Tab_Code_Magasin[],2,0),"")</f>
        <v>CE LA MARSA ERRIADH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73</v>
      </c>
      <c r="T1595" s="40" t="str">
        <f t="shared" si="100"/>
        <v>32_A1_2021</v>
      </c>
      <c r="U1595" s="40"/>
      <c r="V1595" s="40"/>
      <c r="W1595" s="67" t="s">
        <v>1028</v>
      </c>
      <c r="X1595" s="57" t="s">
        <v>1029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1023</v>
      </c>
      <c r="B1596" s="54" t="s">
        <v>132</v>
      </c>
      <c r="C1596" s="51" t="s">
        <v>1030</v>
      </c>
      <c r="D1596" s="32" t="s">
        <v>21</v>
      </c>
      <c r="E1596" s="33" t="s">
        <v>32</v>
      </c>
      <c r="F1596" s="62"/>
      <c r="G1596" s="34"/>
      <c r="H1596" s="35"/>
      <c r="I1596" s="36"/>
      <c r="J1596" s="36"/>
      <c r="K1596" s="37"/>
      <c r="L1596" s="38">
        <f>DONNEE!$A$4</f>
        <v>32</v>
      </c>
      <c r="M1596" s="39" t="str">
        <f>IFERROR(VLOOKUP(L1596,Tab_Code_Magasin[],2,0),"")</f>
        <v>CE LA MARSA ERRIADH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73</v>
      </c>
      <c r="T1596" s="40" t="str">
        <f t="shared" si="100"/>
        <v>32_A1_2021</v>
      </c>
      <c r="U1596" s="40" t="s">
        <v>990</v>
      </c>
      <c r="V1596" s="40" t="s">
        <v>1031</v>
      </c>
      <c r="W1596" s="67" t="s">
        <v>1032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1023</v>
      </c>
      <c r="B1597" s="54" t="s">
        <v>132</v>
      </c>
      <c r="C1597" s="51" t="s">
        <v>950</v>
      </c>
      <c r="D1597" s="32" t="s">
        <v>21</v>
      </c>
      <c r="E1597" s="33" t="s">
        <v>32</v>
      </c>
      <c r="F1597" s="62"/>
      <c r="G1597" s="34"/>
      <c r="H1597" s="35"/>
      <c r="I1597" s="36"/>
      <c r="J1597" s="36"/>
      <c r="K1597" s="37"/>
      <c r="L1597" s="38">
        <f>DONNEE!$A$4</f>
        <v>32</v>
      </c>
      <c r="M1597" s="39" t="str">
        <f>IFERROR(VLOOKUP(L1597,Tab_Code_Magasin[],2,0),"")</f>
        <v>CE LA MARSA ERRIADH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73</v>
      </c>
      <c r="T1597" s="40" t="str">
        <f t="shared" si="100"/>
        <v>32_A1_2021</v>
      </c>
      <c r="U1597" s="40" t="s">
        <v>993</v>
      </c>
      <c r="V1597" s="40" t="s">
        <v>1033</v>
      </c>
      <c r="W1597" s="67" t="s">
        <v>1034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1023</v>
      </c>
      <c r="B1598" s="54" t="s">
        <v>132</v>
      </c>
      <c r="C1598" s="51" t="s">
        <v>941</v>
      </c>
      <c r="D1598" s="32" t="s">
        <v>21</v>
      </c>
      <c r="E1598" s="33" t="s">
        <v>32</v>
      </c>
      <c r="F1598" s="62"/>
      <c r="G1598" s="34"/>
      <c r="H1598" s="35"/>
      <c r="I1598" s="36"/>
      <c r="J1598" s="36"/>
      <c r="K1598" s="37"/>
      <c r="L1598" s="38">
        <f>DONNEE!$A$4</f>
        <v>32</v>
      </c>
      <c r="M1598" s="39" t="str">
        <f>IFERROR(VLOOKUP(L1598,Tab_Code_Magasin[],2,0),"")</f>
        <v>CE LA MARSA ERRIADH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73</v>
      </c>
      <c r="T1598" s="40" t="str">
        <f t="shared" si="100"/>
        <v>32_A1_2021</v>
      </c>
      <c r="U1598" s="40" t="s">
        <v>996</v>
      </c>
      <c r="V1598" s="40" t="s">
        <v>1035</v>
      </c>
      <c r="W1598" s="67" t="s">
        <v>1036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1023</v>
      </c>
      <c r="B1599" s="54" t="s">
        <v>1037</v>
      </c>
      <c r="C1599" s="51" t="s">
        <v>1038</v>
      </c>
      <c r="D1599" s="32" t="s">
        <v>21</v>
      </c>
      <c r="E1599" s="33" t="s">
        <v>32</v>
      </c>
      <c r="F1599" s="62"/>
      <c r="G1599" s="34"/>
      <c r="H1599" s="35"/>
      <c r="I1599" s="36"/>
      <c r="J1599" s="36"/>
      <c r="K1599" s="37"/>
      <c r="L1599" s="38">
        <f>DONNEE!$A$4</f>
        <v>32</v>
      </c>
      <c r="M1599" s="39" t="str">
        <f>IFERROR(VLOOKUP(L1599,Tab_Code_Magasin[],2,0),"")</f>
        <v>CE LA MARSA ERRIADH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73</v>
      </c>
      <c r="T1599" s="40" t="str">
        <f t="shared" si="100"/>
        <v>32_A1_2021</v>
      </c>
      <c r="U1599" s="40" t="s">
        <v>1005</v>
      </c>
      <c r="V1599" s="40" t="s">
        <v>1039</v>
      </c>
      <c r="W1599" s="67" t="s">
        <v>1040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1023</v>
      </c>
      <c r="B1600" s="54" t="s">
        <v>1037</v>
      </c>
      <c r="C1600" s="51" t="s">
        <v>161</v>
      </c>
      <c r="D1600" s="32" t="s">
        <v>21</v>
      </c>
      <c r="E1600" s="33" t="s">
        <v>32</v>
      </c>
      <c r="F1600" s="62"/>
      <c r="G1600" s="34"/>
      <c r="H1600" s="35"/>
      <c r="I1600" s="36"/>
      <c r="J1600" s="36"/>
      <c r="K1600" s="37"/>
      <c r="L1600" s="38">
        <f>DONNEE!$A$4</f>
        <v>32</v>
      </c>
      <c r="M1600" s="39" t="str">
        <f>IFERROR(VLOOKUP(L1600,Tab_Code_Magasin[],2,0),"")</f>
        <v>CE LA MARSA ERRIADH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73</v>
      </c>
      <c r="T1600" s="40" t="str">
        <f t="shared" si="100"/>
        <v>32_A1_2021</v>
      </c>
      <c r="U1600" s="40" t="s">
        <v>1008</v>
      </c>
      <c r="V1600" s="40" t="s">
        <v>1041</v>
      </c>
      <c r="W1600" s="67" t="s">
        <v>1042</v>
      </c>
      <c r="X1600" s="57" t="s">
        <v>171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1023</v>
      </c>
      <c r="B1601" s="54" t="s">
        <v>1037</v>
      </c>
      <c r="C1601" s="51" t="s">
        <v>1043</v>
      </c>
      <c r="D1601" s="32" t="s">
        <v>21</v>
      </c>
      <c r="E1601" s="33" t="s">
        <v>32</v>
      </c>
      <c r="F1601" s="62"/>
      <c r="G1601" s="34"/>
      <c r="H1601" s="35"/>
      <c r="I1601" s="36"/>
      <c r="J1601" s="36"/>
      <c r="K1601" s="37"/>
      <c r="L1601" s="38">
        <f>DONNEE!$A$4</f>
        <v>32</v>
      </c>
      <c r="M1601" s="39" t="str">
        <f>IFERROR(VLOOKUP(L1601,Tab_Code_Magasin[],2,0),"")</f>
        <v>CE LA MARSA ERRIADH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73</v>
      </c>
      <c r="T1601" s="40" t="str">
        <f t="shared" si="100"/>
        <v>32_A1_2021</v>
      </c>
      <c r="U1601" s="40" t="s">
        <v>1044</v>
      </c>
      <c r="V1601" s="40" t="s">
        <v>1045</v>
      </c>
      <c r="W1601" s="67" t="s">
        <v>1046</v>
      </c>
      <c r="X1601" s="57" t="s">
        <v>171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1023</v>
      </c>
      <c r="B1602" s="54" t="s">
        <v>1037</v>
      </c>
      <c r="C1602" s="56" t="s">
        <v>1047</v>
      </c>
      <c r="D1602" s="32" t="s">
        <v>21</v>
      </c>
      <c r="E1602" s="33" t="s">
        <v>32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32</v>
      </c>
      <c r="M1602" s="39" t="str">
        <f>IFERROR(VLOOKUP(L1602,Tab_Code_Magasin[],2,0),"")</f>
        <v>CE LA MARSA ERRIADH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73</v>
      </c>
      <c r="T1602" s="40" t="str">
        <f t="shared" si="100"/>
        <v>32_A1_2021</v>
      </c>
      <c r="U1602" s="40" t="s">
        <v>1048</v>
      </c>
      <c r="V1602" s="40" t="s">
        <v>1049</v>
      </c>
      <c r="W1602" s="67" t="s">
        <v>1050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1023</v>
      </c>
      <c r="B1603" s="54" t="s">
        <v>1037</v>
      </c>
      <c r="C1603" s="51" t="s">
        <v>361</v>
      </c>
      <c r="D1603" s="32" t="s">
        <v>21</v>
      </c>
      <c r="E1603" s="33" t="s">
        <v>32</v>
      </c>
      <c r="F1603" s="62"/>
      <c r="G1603" s="34"/>
      <c r="H1603" s="35"/>
      <c r="I1603" s="36"/>
      <c r="J1603" s="36"/>
      <c r="K1603" s="37"/>
      <c r="L1603" s="38">
        <f>DONNEE!$A$4</f>
        <v>32</v>
      </c>
      <c r="M1603" s="39" t="str">
        <f>IFERROR(VLOOKUP(L1603,Tab_Code_Magasin[],2,0),"")</f>
        <v>CE LA MARSA ERRIADH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73</v>
      </c>
      <c r="T1603" s="40" t="str">
        <f t="shared" si="100"/>
        <v>32_A1_2021</v>
      </c>
      <c r="U1603" s="40" t="s">
        <v>1010</v>
      </c>
      <c r="V1603" s="40" t="s">
        <v>1051</v>
      </c>
      <c r="W1603" s="67" t="s">
        <v>1052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1023</v>
      </c>
      <c r="B1604" s="54" t="s">
        <v>1037</v>
      </c>
      <c r="C1604" s="56" t="s">
        <v>480</v>
      </c>
      <c r="D1604" s="32" t="s">
        <v>21</v>
      </c>
      <c r="E1604" s="33" t="s">
        <v>32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32</v>
      </c>
      <c r="M1604" s="39" t="str">
        <f>IFERROR(VLOOKUP(L1604,Tab_Code_Magasin[],2,0),"")</f>
        <v>CE LA MARSA ERRIADH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73</v>
      </c>
      <c r="T1604" s="40" t="str">
        <f t="shared" si="100"/>
        <v>32_A1_2021</v>
      </c>
      <c r="U1604" s="40" t="s">
        <v>1012</v>
      </c>
      <c r="V1604" s="40" t="s">
        <v>1053</v>
      </c>
      <c r="W1604" s="67" t="s">
        <v>1054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1023</v>
      </c>
      <c r="B1605" s="54" t="s">
        <v>1037</v>
      </c>
      <c r="C1605" s="51" t="s">
        <v>1055</v>
      </c>
      <c r="D1605" s="32" t="s">
        <v>21</v>
      </c>
      <c r="E1605" s="33" t="s">
        <v>32</v>
      </c>
      <c r="F1605" s="62"/>
      <c r="G1605" s="34"/>
      <c r="H1605" s="35"/>
      <c r="I1605" s="36"/>
      <c r="J1605" s="36"/>
      <c r="K1605" s="37"/>
      <c r="L1605" s="38">
        <f>DONNEE!$A$4</f>
        <v>32</v>
      </c>
      <c r="M1605" s="39" t="str">
        <f>IFERROR(VLOOKUP(L1605,Tab_Code_Magasin[],2,0),"")</f>
        <v>CE LA MARSA ERRIADH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73</v>
      </c>
      <c r="T1605" s="40" t="str">
        <f t="shared" si="100"/>
        <v>32_A1_2021</v>
      </c>
      <c r="U1605" s="40" t="s">
        <v>1014</v>
      </c>
      <c r="V1605" s="40" t="s">
        <v>1056</v>
      </c>
      <c r="W1605" s="67" t="s">
        <v>1057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1023</v>
      </c>
      <c r="B1606" s="54" t="s">
        <v>1037</v>
      </c>
      <c r="C1606" s="56" t="s">
        <v>205</v>
      </c>
      <c r="D1606" s="32" t="s">
        <v>21</v>
      </c>
      <c r="E1606" s="33" t="s">
        <v>32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32</v>
      </c>
      <c r="M1606" s="39" t="str">
        <f>IFERROR(VLOOKUP(L1606,Tab_Code_Magasin[],2,0),"")</f>
        <v>CE LA MARSA ERRIADH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73</v>
      </c>
      <c r="T1606" s="40" t="str">
        <f t="shared" si="100"/>
        <v>32_A1_2021</v>
      </c>
      <c r="U1606" s="40" t="s">
        <v>1016</v>
      </c>
      <c r="V1606" s="40" t="s">
        <v>1058</v>
      </c>
      <c r="W1606" s="67" t="s">
        <v>1059</v>
      </c>
      <c r="X1606" s="57" t="s">
        <v>499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1023</v>
      </c>
      <c r="B1607" s="54" t="s">
        <v>1037</v>
      </c>
      <c r="C1607" s="31" t="s">
        <v>660</v>
      </c>
      <c r="D1607" s="32" t="s">
        <v>21</v>
      </c>
      <c r="E1607" s="33" t="s">
        <v>32</v>
      </c>
      <c r="F1607" s="62"/>
      <c r="G1607" s="34"/>
      <c r="H1607" s="35"/>
      <c r="I1607" s="36"/>
      <c r="J1607" s="36"/>
      <c r="K1607" s="37"/>
      <c r="L1607" s="38">
        <f>DONNEE!$A$4</f>
        <v>32</v>
      </c>
      <c r="M1607" s="39" t="str">
        <f>IFERROR(VLOOKUP(L1607,Tab_Code_Magasin[],2,0),"")</f>
        <v>CE LA MARSA ERRIADH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73</v>
      </c>
      <c r="T1607" s="40" t="str">
        <f t="shared" si="100"/>
        <v>32_A1_2021</v>
      </c>
      <c r="U1607" s="40" t="s">
        <v>1018</v>
      </c>
      <c r="V1607" s="40" t="s">
        <v>1060</v>
      </c>
      <c r="W1607" s="67" t="s">
        <v>1061</v>
      </c>
      <c r="X1607" s="57" t="s">
        <v>171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1023</v>
      </c>
      <c r="B1608" s="54" t="s">
        <v>1062</v>
      </c>
      <c r="C1608" s="51" t="s">
        <v>1038</v>
      </c>
      <c r="D1608" s="32" t="s">
        <v>21</v>
      </c>
      <c r="E1608" s="33" t="s">
        <v>32</v>
      </c>
      <c r="F1608" s="62"/>
      <c r="G1608" s="34"/>
      <c r="H1608" s="35"/>
      <c r="I1608" s="36"/>
      <c r="J1608" s="36"/>
      <c r="K1608" s="37"/>
      <c r="L1608" s="38">
        <f>DONNEE!$A$4</f>
        <v>32</v>
      </c>
      <c r="M1608" s="39" t="str">
        <f>IFERROR(VLOOKUP(L1608,Tab_Code_Magasin[],2,0),"")</f>
        <v>CE LA MARSA ERRIADH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73</v>
      </c>
      <c r="T1608" s="40" t="str">
        <f t="shared" si="100"/>
        <v>32_A1_2021</v>
      </c>
      <c r="U1608" s="40" t="s">
        <v>1063</v>
      </c>
      <c r="V1608" s="40" t="s">
        <v>1064</v>
      </c>
      <c r="W1608" s="67" t="s">
        <v>1065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1023</v>
      </c>
      <c r="B1609" s="54" t="s">
        <v>1062</v>
      </c>
      <c r="C1609" s="51" t="s">
        <v>1066</v>
      </c>
      <c r="D1609" s="32" t="s">
        <v>21</v>
      </c>
      <c r="E1609" s="33" t="s">
        <v>32</v>
      </c>
      <c r="F1609" s="62"/>
      <c r="G1609" s="34"/>
      <c r="H1609" s="35"/>
      <c r="I1609" s="36"/>
      <c r="J1609" s="36"/>
      <c r="K1609" s="37"/>
      <c r="L1609" s="38">
        <f>DONNEE!$A$4</f>
        <v>32</v>
      </c>
      <c r="M1609" s="39" t="str">
        <f>IFERROR(VLOOKUP(L1609,Tab_Code_Magasin[],2,0),"")</f>
        <v>CE LA MARSA ERRIADH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73</v>
      </c>
      <c r="T1609" s="40" t="str">
        <f t="shared" si="100"/>
        <v>32_A1_2021</v>
      </c>
      <c r="U1609" s="40" t="s">
        <v>1067</v>
      </c>
      <c r="V1609" s="40" t="s">
        <v>1068</v>
      </c>
      <c r="W1609" s="67" t="s">
        <v>1069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1023</v>
      </c>
      <c r="B1610" s="54" t="s">
        <v>1062</v>
      </c>
      <c r="C1610" s="51" t="s">
        <v>1070</v>
      </c>
      <c r="D1610" s="32" t="s">
        <v>21</v>
      </c>
      <c r="E1610" s="33" t="s">
        <v>32</v>
      </c>
      <c r="F1610" s="62"/>
      <c r="G1610" s="34"/>
      <c r="H1610" s="35"/>
      <c r="I1610" s="36"/>
      <c r="J1610" s="36"/>
      <c r="K1610" s="37"/>
      <c r="L1610" s="38">
        <f>DONNEE!$A$4</f>
        <v>32</v>
      </c>
      <c r="M1610" s="39" t="str">
        <f>IFERROR(VLOOKUP(L1610,Tab_Code_Magasin[],2,0),"")</f>
        <v>CE LA MARSA ERRIADH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73</v>
      </c>
      <c r="T1610" s="40" t="str">
        <f t="shared" si="100"/>
        <v>32_A1_2021</v>
      </c>
      <c r="U1610" s="40" t="s">
        <v>1071</v>
      </c>
      <c r="V1610" s="40" t="s">
        <v>1072</v>
      </c>
      <c r="W1610" s="67" t="s">
        <v>1073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1023</v>
      </c>
      <c r="B1611" s="54" t="s">
        <v>1062</v>
      </c>
      <c r="C1611" s="44" t="s">
        <v>158</v>
      </c>
      <c r="D1611" s="32" t="s">
        <v>21</v>
      </c>
      <c r="E1611" s="33" t="s">
        <v>32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32</v>
      </c>
      <c r="M1611" s="39" t="str">
        <f>IFERROR(VLOOKUP(L1611,Tab_Code_Magasin[],2,0),"")</f>
        <v>CE LA MARSA ERRIADH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73</v>
      </c>
      <c r="T1611" s="40" t="str">
        <f t="shared" si="100"/>
        <v>32_A1_2021</v>
      </c>
      <c r="U1611" s="40"/>
      <c r="V1611" s="40"/>
      <c r="W1611" s="67" t="s">
        <v>1074</v>
      </c>
      <c r="X1611" s="57" t="s">
        <v>714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1023</v>
      </c>
      <c r="B1612" s="54" t="s">
        <v>1062</v>
      </c>
      <c r="C1612" s="44" t="s">
        <v>261</v>
      </c>
      <c r="D1612" s="32" t="s">
        <v>21</v>
      </c>
      <c r="E1612" s="33" t="s">
        <v>32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32</v>
      </c>
      <c r="M1612" s="39" t="str">
        <f>IFERROR(VLOOKUP(L1612,Tab_Code_Magasin[],2,0),"")</f>
        <v>CE LA MARSA ERRIADH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73</v>
      </c>
      <c r="T1612" s="40" t="str">
        <f t="shared" si="100"/>
        <v>32_A1_2021</v>
      </c>
      <c r="U1612" s="40" t="s">
        <v>1075</v>
      </c>
      <c r="V1612" s="40" t="s">
        <v>1076</v>
      </c>
      <c r="W1612" s="67" t="s">
        <v>1077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1023</v>
      </c>
      <c r="B1613" s="54" t="s">
        <v>1062</v>
      </c>
      <c r="C1613" s="44" t="s">
        <v>387</v>
      </c>
      <c r="D1613" s="32" t="s">
        <v>21</v>
      </c>
      <c r="E1613" s="33" t="s">
        <v>32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32</v>
      </c>
      <c r="M1613" s="39" t="str">
        <f>IFERROR(VLOOKUP(L1613,Tab_Code_Magasin[],2,0),"")</f>
        <v>CE LA MARSA ERRIADH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73</v>
      </c>
      <c r="T1613" s="40" t="str">
        <f t="shared" si="100"/>
        <v>32_A1_2021</v>
      </c>
      <c r="U1613" s="40" t="s">
        <v>1078</v>
      </c>
      <c r="V1613" s="40" t="s">
        <v>1079</v>
      </c>
      <c r="W1613" s="67" t="s">
        <v>1080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1023</v>
      </c>
      <c r="B1614" s="54" t="s">
        <v>1062</v>
      </c>
      <c r="C1614" s="51" t="s">
        <v>1081</v>
      </c>
      <c r="D1614" s="32" t="s">
        <v>21</v>
      </c>
      <c r="E1614" s="33" t="s">
        <v>32</v>
      </c>
      <c r="F1614" s="62"/>
      <c r="G1614" s="34"/>
      <c r="H1614" s="35"/>
      <c r="I1614" s="36"/>
      <c r="J1614" s="36"/>
      <c r="K1614" s="37"/>
      <c r="L1614" s="38">
        <f>DONNEE!$A$4</f>
        <v>32</v>
      </c>
      <c r="M1614" s="39" t="str">
        <f>IFERROR(VLOOKUP(L1614,Tab_Code_Magasin[],2,0),"")</f>
        <v>CE LA MARSA ERRIADH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73</v>
      </c>
      <c r="T1614" s="40" t="str">
        <f t="shared" si="100"/>
        <v>32_A1_2021</v>
      </c>
      <c r="U1614" s="40" t="s">
        <v>1082</v>
      </c>
      <c r="V1614" s="40" t="s">
        <v>1083</v>
      </c>
      <c r="W1614" s="67" t="s">
        <v>1084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1023</v>
      </c>
      <c r="B1615" s="54" t="s">
        <v>1062</v>
      </c>
      <c r="C1615" s="42" t="s">
        <v>234</v>
      </c>
      <c r="D1615" s="32" t="s">
        <v>21</v>
      </c>
      <c r="E1615" s="33" t="s">
        <v>32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32</v>
      </c>
      <c r="M1615" s="39" t="str">
        <f>IFERROR(VLOOKUP(L1615,Tab_Code_Magasin[],2,0),"")</f>
        <v>CE LA MARSA ERRIADH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73</v>
      </c>
      <c r="T1615" s="40" t="str">
        <f t="shared" si="100"/>
        <v>32_A1_2021</v>
      </c>
      <c r="U1615" s="40" t="s">
        <v>1085</v>
      </c>
      <c r="V1615" s="40" t="s">
        <v>1086</v>
      </c>
      <c r="W1615" s="67" t="s">
        <v>1087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1023</v>
      </c>
      <c r="B1616" s="54" t="s">
        <v>1062</v>
      </c>
      <c r="C1616" s="42" t="s">
        <v>199</v>
      </c>
      <c r="D1616" s="32" t="s">
        <v>21</v>
      </c>
      <c r="E1616" s="33" t="s">
        <v>32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32</v>
      </c>
      <c r="M1616" s="39" t="str">
        <f>IFERROR(VLOOKUP(L1616,Tab_Code_Magasin[],2,0),"")</f>
        <v>CE LA MARSA ERRIADH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73</v>
      </c>
      <c r="T1616" s="40" t="str">
        <f t="shared" ref="T1616:T1679" si="109">L1616&amp;"_"&amp;O1616&amp;"_"&amp;Q1616</f>
        <v>32_A1_2021</v>
      </c>
      <c r="U1616" s="40" t="s">
        <v>1088</v>
      </c>
      <c r="V1616" s="40" t="s">
        <v>1089</v>
      </c>
      <c r="W1616" s="67" t="s">
        <v>1090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1023</v>
      </c>
      <c r="B1617" s="54" t="s">
        <v>1062</v>
      </c>
      <c r="C1617" s="42" t="s">
        <v>202</v>
      </c>
      <c r="D1617" s="32" t="s">
        <v>21</v>
      </c>
      <c r="E1617" s="33" t="s">
        <v>32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32</v>
      </c>
      <c r="M1617" s="39" t="str">
        <f>IFERROR(VLOOKUP(L1617,Tab_Code_Magasin[],2,0),"")</f>
        <v>CE LA MARSA ERRIADH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73</v>
      </c>
      <c r="T1617" s="40" t="str">
        <f t="shared" si="109"/>
        <v>32_A1_2021</v>
      </c>
      <c r="U1617" s="40" t="s">
        <v>1091</v>
      </c>
      <c r="V1617" s="40" t="s">
        <v>1092</v>
      </c>
      <c r="W1617" s="67" t="s">
        <v>1093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1023</v>
      </c>
      <c r="B1618" s="54" t="s">
        <v>1062</v>
      </c>
      <c r="C1618" s="31" t="s">
        <v>660</v>
      </c>
      <c r="D1618" s="32" t="s">
        <v>21</v>
      </c>
      <c r="E1618" s="33" t="s">
        <v>32</v>
      </c>
      <c r="F1618" s="22"/>
      <c r="G1618" s="34"/>
      <c r="H1618" s="35"/>
      <c r="I1618" s="36"/>
      <c r="J1618" s="36"/>
      <c r="K1618" s="37"/>
      <c r="L1618" s="38">
        <f>DONNEE!$A$4</f>
        <v>32</v>
      </c>
      <c r="M1618" s="39" t="str">
        <f>IFERROR(VLOOKUP(L1618,Tab_Code_Magasin[],2,0),"")</f>
        <v>CE LA MARSA ERRIADH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73</v>
      </c>
      <c r="T1618" s="40" t="str">
        <f t="shared" si="109"/>
        <v>32_A1_2021</v>
      </c>
      <c r="U1618" s="40" t="s">
        <v>1094</v>
      </c>
      <c r="V1618" s="40" t="s">
        <v>1095</v>
      </c>
      <c r="W1618" s="67" t="s">
        <v>1096</v>
      </c>
      <c r="X1618" s="57" t="s">
        <v>171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1023</v>
      </c>
      <c r="B1619" s="54" t="s">
        <v>1062</v>
      </c>
      <c r="C1619" s="52" t="s">
        <v>209</v>
      </c>
      <c r="D1619" s="32" t="s">
        <v>21</v>
      </c>
      <c r="E1619" s="33" t="s">
        <v>32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32</v>
      </c>
      <c r="M1619" s="39" t="str">
        <f>IFERROR(VLOOKUP(L1619,Tab_Code_Magasin[],2,0),"")</f>
        <v>CE LA MARSA ERRIADH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73</v>
      </c>
      <c r="T1619" s="40" t="str">
        <f t="shared" si="109"/>
        <v>32_A1_2021</v>
      </c>
      <c r="U1619" s="40" t="s">
        <v>1097</v>
      </c>
      <c r="V1619" s="40" t="s">
        <v>1098</v>
      </c>
      <c r="W1619" s="67" t="s">
        <v>1099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1023</v>
      </c>
      <c r="B1620" s="54" t="s">
        <v>114</v>
      </c>
      <c r="C1620" s="51" t="s">
        <v>401</v>
      </c>
      <c r="D1620" s="32" t="s">
        <v>21</v>
      </c>
      <c r="E1620" s="33" t="s">
        <v>32</v>
      </c>
      <c r="F1620" s="62"/>
      <c r="G1620" s="34"/>
      <c r="H1620" s="35"/>
      <c r="I1620" s="36"/>
      <c r="J1620" s="36"/>
      <c r="K1620" s="37"/>
      <c r="L1620" s="38">
        <f>DONNEE!$A$4</f>
        <v>32</v>
      </c>
      <c r="M1620" s="39" t="str">
        <f>IFERROR(VLOOKUP(L1620,Tab_Code_Magasin[],2,0),"")</f>
        <v>CE LA MARSA ERRIADH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73</v>
      </c>
      <c r="T1620" s="40" t="str">
        <f t="shared" si="109"/>
        <v>32_A1_2021</v>
      </c>
      <c r="U1620" s="40" t="s">
        <v>1028</v>
      </c>
      <c r="V1620" s="40" t="s">
        <v>1100</v>
      </c>
      <c r="W1620" s="67" t="s">
        <v>1101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1023</v>
      </c>
      <c r="B1621" s="54" t="s">
        <v>114</v>
      </c>
      <c r="C1621" s="51" t="s">
        <v>404</v>
      </c>
      <c r="D1621" s="32" t="s">
        <v>21</v>
      </c>
      <c r="E1621" s="33" t="s">
        <v>32</v>
      </c>
      <c r="F1621" s="62"/>
      <c r="G1621" s="34"/>
      <c r="H1621" s="35"/>
      <c r="I1621" s="36"/>
      <c r="J1621" s="36"/>
      <c r="K1621" s="37"/>
      <c r="L1621" s="38">
        <f>DONNEE!$A$4</f>
        <v>32</v>
      </c>
      <c r="M1621" s="39" t="str">
        <f>IFERROR(VLOOKUP(L1621,Tab_Code_Magasin[],2,0),"")</f>
        <v>CE LA MARSA ERRIADH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73</v>
      </c>
      <c r="T1621" s="40" t="str">
        <f t="shared" si="109"/>
        <v>32_A1_2021</v>
      </c>
      <c r="U1621" s="40" t="s">
        <v>1032</v>
      </c>
      <c r="V1621" s="40" t="s">
        <v>1102</v>
      </c>
      <c r="W1621" s="67" t="s">
        <v>1103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1023</v>
      </c>
      <c r="B1622" s="54" t="s">
        <v>114</v>
      </c>
      <c r="C1622" s="42" t="s">
        <v>411</v>
      </c>
      <c r="D1622" s="32" t="s">
        <v>21</v>
      </c>
      <c r="E1622" s="33" t="s">
        <v>32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32</v>
      </c>
      <c r="M1622" s="39" t="str">
        <f>IFERROR(VLOOKUP(L1622,Tab_Code_Magasin[],2,0),"")</f>
        <v>CE LA MARSA ERRIADH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73</v>
      </c>
      <c r="T1622" s="40" t="str">
        <f t="shared" si="109"/>
        <v>32_A1_2021</v>
      </c>
      <c r="U1622" s="40" t="s">
        <v>1034</v>
      </c>
      <c r="V1622" s="40" t="s">
        <v>1104</v>
      </c>
      <c r="W1622" s="67" t="s">
        <v>1105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1023</v>
      </c>
      <c r="B1623" s="54" t="s">
        <v>114</v>
      </c>
      <c r="C1623" s="51" t="s">
        <v>310</v>
      </c>
      <c r="D1623" s="32" t="s">
        <v>21</v>
      </c>
      <c r="E1623" s="33" t="s">
        <v>32</v>
      </c>
      <c r="F1623" s="62"/>
      <c r="G1623" s="34"/>
      <c r="H1623" s="35"/>
      <c r="I1623" s="36"/>
      <c r="J1623" s="36"/>
      <c r="K1623" s="37"/>
      <c r="L1623" s="38">
        <f>DONNEE!$A$4</f>
        <v>32</v>
      </c>
      <c r="M1623" s="39" t="str">
        <f>IFERROR(VLOOKUP(L1623,Tab_Code_Magasin[],2,0),"")</f>
        <v>CE LA MARSA ERRIADH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73</v>
      </c>
      <c r="T1623" s="40" t="str">
        <f t="shared" si="109"/>
        <v>32_A1_2021</v>
      </c>
      <c r="U1623" s="40" t="s">
        <v>1036</v>
      </c>
      <c r="V1623" s="40" t="s">
        <v>1106</v>
      </c>
      <c r="W1623" s="67" t="s">
        <v>1107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1023</v>
      </c>
      <c r="B1624" s="54" t="s">
        <v>114</v>
      </c>
      <c r="C1624" s="51" t="s">
        <v>1108</v>
      </c>
      <c r="D1624" s="32" t="s">
        <v>21</v>
      </c>
      <c r="E1624" s="33" t="s">
        <v>32</v>
      </c>
      <c r="F1624" s="62"/>
      <c r="G1624" s="34"/>
      <c r="H1624" s="35"/>
      <c r="I1624" s="36"/>
      <c r="J1624" s="36"/>
      <c r="K1624" s="37"/>
      <c r="L1624" s="38">
        <f>DONNEE!$A$4</f>
        <v>32</v>
      </c>
      <c r="M1624" s="39" t="str">
        <f>IFERROR(VLOOKUP(L1624,Tab_Code_Magasin[],2,0),"")</f>
        <v>CE LA MARSA ERRIADH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73</v>
      </c>
      <c r="T1624" s="40" t="str">
        <f t="shared" si="109"/>
        <v>32_A1_2021</v>
      </c>
      <c r="U1624" s="40" t="s">
        <v>1109</v>
      </c>
      <c r="V1624" s="40" t="s">
        <v>1110</v>
      </c>
      <c r="W1624" s="67" t="s">
        <v>1111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1023</v>
      </c>
      <c r="B1625" s="54" t="s">
        <v>114</v>
      </c>
      <c r="C1625" s="51" t="s">
        <v>124</v>
      </c>
      <c r="D1625" s="32" t="s">
        <v>21</v>
      </c>
      <c r="E1625" s="33" t="s">
        <v>32</v>
      </c>
      <c r="F1625" s="62"/>
      <c r="G1625" s="34"/>
      <c r="H1625" s="35"/>
      <c r="I1625" s="36"/>
      <c r="J1625" s="36"/>
      <c r="K1625" s="37"/>
      <c r="L1625" s="38">
        <f>DONNEE!$A$4</f>
        <v>32</v>
      </c>
      <c r="M1625" s="39" t="str">
        <f>IFERROR(VLOOKUP(L1625,Tab_Code_Magasin[],2,0),"")</f>
        <v>CE LA MARSA ERRIADH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73</v>
      </c>
      <c r="T1625" s="40" t="str">
        <f t="shared" si="109"/>
        <v>32_A1_2021</v>
      </c>
      <c r="U1625" s="40" t="s">
        <v>1112</v>
      </c>
      <c r="V1625" s="40" t="s">
        <v>1113</v>
      </c>
      <c r="W1625" s="67" t="s">
        <v>1114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1023</v>
      </c>
      <c r="B1626" s="31" t="s">
        <v>127</v>
      </c>
      <c r="C1626" s="31" t="s">
        <v>128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32</v>
      </c>
      <c r="M1626" s="39" t="str">
        <f>IFERROR(VLOOKUP(L1626,Tab_Code_Magasin[],2,0),"")</f>
        <v>CE LA MARSA ERRIADH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73</v>
      </c>
      <c r="T1626" s="40" t="str">
        <f t="shared" si="109"/>
        <v>32_A1_2021</v>
      </c>
      <c r="U1626" s="40" t="s">
        <v>1040</v>
      </c>
      <c r="V1626" s="40" t="s">
        <v>1115</v>
      </c>
      <c r="W1626" s="67" t="s">
        <v>1116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1117</v>
      </c>
      <c r="B1627" s="54" t="s">
        <v>935</v>
      </c>
      <c r="C1627" s="59" t="s">
        <v>936</v>
      </c>
      <c r="D1627" s="32" t="s">
        <v>21</v>
      </c>
      <c r="E1627" s="33" t="s">
        <v>32</v>
      </c>
      <c r="F1627" s="22"/>
      <c r="G1627" s="34"/>
      <c r="H1627" s="35"/>
      <c r="I1627" s="36"/>
      <c r="J1627" s="36"/>
      <c r="K1627" s="37"/>
      <c r="L1627" s="38">
        <f>DONNEE!$A$4</f>
        <v>32</v>
      </c>
      <c r="M1627" s="39" t="str">
        <f>IFERROR(VLOOKUP(L1627,Tab_Code_Magasin[],2,0),"")</f>
        <v>CE LA MARSA ERRIADH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73</v>
      </c>
      <c r="T1627" s="40" t="str">
        <f t="shared" si="109"/>
        <v>32_A1_2021</v>
      </c>
      <c r="U1627" s="40" t="s">
        <v>1065</v>
      </c>
      <c r="V1627" s="40" t="s">
        <v>1118</v>
      </c>
      <c r="W1627" s="67" t="s">
        <v>1119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1117</v>
      </c>
      <c r="B1628" s="54" t="s">
        <v>935</v>
      </c>
      <c r="C1628" s="59" t="s">
        <v>941</v>
      </c>
      <c r="D1628" s="32" t="s">
        <v>21</v>
      </c>
      <c r="E1628" s="33" t="s">
        <v>32</v>
      </c>
      <c r="F1628" s="22"/>
      <c r="G1628" s="34"/>
      <c r="H1628" s="35"/>
      <c r="I1628" s="36"/>
      <c r="J1628" s="36"/>
      <c r="K1628" s="37"/>
      <c r="L1628" s="38">
        <f>DONNEE!$A$4</f>
        <v>32</v>
      </c>
      <c r="M1628" s="39" t="str">
        <f>IFERROR(VLOOKUP(L1628,Tab_Code_Magasin[],2,0),"")</f>
        <v>CE LA MARSA ERRIADH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73</v>
      </c>
      <c r="T1628" s="40" t="str">
        <f t="shared" si="109"/>
        <v>32_A1_2021</v>
      </c>
      <c r="U1628" s="40" t="s">
        <v>1069</v>
      </c>
      <c r="V1628" s="40" t="s">
        <v>1120</v>
      </c>
      <c r="W1628" s="67" t="s">
        <v>1121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1117</v>
      </c>
      <c r="B1629" s="54" t="s">
        <v>935</v>
      </c>
      <c r="C1629" s="59" t="s">
        <v>1122</v>
      </c>
      <c r="D1629" s="32" t="s">
        <v>21</v>
      </c>
      <c r="E1629" s="33" t="s">
        <v>32</v>
      </c>
      <c r="F1629" s="22"/>
      <c r="G1629" s="34"/>
      <c r="H1629" s="35"/>
      <c r="I1629" s="36"/>
      <c r="J1629" s="36"/>
      <c r="K1629" s="37"/>
      <c r="L1629" s="38">
        <f>DONNEE!$A$4</f>
        <v>32</v>
      </c>
      <c r="M1629" s="39" t="str">
        <f>IFERROR(VLOOKUP(L1629,Tab_Code_Magasin[],2,0),"")</f>
        <v>CE LA MARSA ERRIADH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73</v>
      </c>
      <c r="T1629" s="40" t="str">
        <f t="shared" si="109"/>
        <v>32_A1_2021</v>
      </c>
      <c r="U1629" s="40" t="s">
        <v>1073</v>
      </c>
      <c r="V1629" s="40" t="s">
        <v>1123</v>
      </c>
      <c r="W1629" s="67" t="s">
        <v>1124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1117</v>
      </c>
      <c r="B1630" s="54" t="s">
        <v>935</v>
      </c>
      <c r="C1630" s="59" t="s">
        <v>1125</v>
      </c>
      <c r="D1630" s="32" t="s">
        <v>21</v>
      </c>
      <c r="E1630" s="33" t="s">
        <v>32</v>
      </c>
      <c r="F1630" s="22"/>
      <c r="G1630" s="34"/>
      <c r="H1630" s="35"/>
      <c r="I1630" s="36"/>
      <c r="J1630" s="36"/>
      <c r="K1630" s="37"/>
      <c r="L1630" s="38">
        <f>DONNEE!$A$4</f>
        <v>32</v>
      </c>
      <c r="M1630" s="39" t="str">
        <f>IFERROR(VLOOKUP(L1630,Tab_Code_Magasin[],2,0),"")</f>
        <v>CE LA MARSA ERRIADH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73</v>
      </c>
      <c r="T1630" s="40" t="str">
        <f t="shared" si="109"/>
        <v>32_A1_2021</v>
      </c>
      <c r="U1630" s="40" t="s">
        <v>1077</v>
      </c>
      <c r="V1630" s="40" t="s">
        <v>1126</v>
      </c>
      <c r="W1630" s="67" t="s">
        <v>1127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1117</v>
      </c>
      <c r="B1631" s="54" t="s">
        <v>935</v>
      </c>
      <c r="C1631" s="44" t="s">
        <v>954</v>
      </c>
      <c r="D1631" s="32" t="s">
        <v>21</v>
      </c>
      <c r="E1631" s="33" t="s">
        <v>32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32</v>
      </c>
      <c r="M1631" s="39" t="str">
        <f>IFERROR(VLOOKUP(L1631,Tab_Code_Magasin[],2,0),"")</f>
        <v>CE LA MARSA ERRIADH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73</v>
      </c>
      <c r="T1631" s="40" t="str">
        <f t="shared" si="109"/>
        <v>32_A1_2021</v>
      </c>
      <c r="U1631" s="40" t="s">
        <v>1080</v>
      </c>
      <c r="V1631" s="40" t="s">
        <v>1128</v>
      </c>
      <c r="W1631" s="67" t="s">
        <v>1129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1117</v>
      </c>
      <c r="B1632" s="54" t="s">
        <v>935</v>
      </c>
      <c r="C1632" s="59" t="s">
        <v>1130</v>
      </c>
      <c r="D1632" s="32" t="s">
        <v>21</v>
      </c>
      <c r="E1632" s="33" t="s">
        <v>32</v>
      </c>
      <c r="F1632" s="22"/>
      <c r="G1632" s="34"/>
      <c r="H1632" s="35"/>
      <c r="I1632" s="36"/>
      <c r="J1632" s="36"/>
      <c r="K1632" s="37"/>
      <c r="L1632" s="38">
        <f>DONNEE!$A$4</f>
        <v>32</v>
      </c>
      <c r="M1632" s="39" t="str">
        <f>IFERROR(VLOOKUP(L1632,Tab_Code_Magasin[],2,0),"")</f>
        <v>CE LA MARSA ERRIADH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73</v>
      </c>
      <c r="T1632" s="40" t="str">
        <f t="shared" si="109"/>
        <v>32_A1_2021</v>
      </c>
      <c r="U1632" s="40" t="s">
        <v>1084</v>
      </c>
      <c r="V1632" s="40" t="s">
        <v>1131</v>
      </c>
      <c r="W1632" s="67" t="s">
        <v>1132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1117</v>
      </c>
      <c r="B1633" s="54" t="s">
        <v>960</v>
      </c>
      <c r="C1633" s="31" t="s">
        <v>1133</v>
      </c>
      <c r="D1633" s="32" t="s">
        <v>21</v>
      </c>
      <c r="E1633" s="33" t="s">
        <v>32</v>
      </c>
      <c r="F1633" s="22"/>
      <c r="G1633" s="34"/>
      <c r="H1633" s="35"/>
      <c r="I1633" s="36"/>
      <c r="J1633" s="36"/>
      <c r="K1633" s="37"/>
      <c r="L1633" s="38">
        <f>DONNEE!$A$4</f>
        <v>32</v>
      </c>
      <c r="M1633" s="39" t="str">
        <f>IFERROR(VLOOKUP(L1633,Tab_Code_Magasin[],2,0),"")</f>
        <v>CE LA MARSA ERRIADH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73</v>
      </c>
      <c r="T1633" s="40" t="str">
        <f t="shared" si="109"/>
        <v>32_A1_2021</v>
      </c>
      <c r="U1633" s="40" t="s">
        <v>1099</v>
      </c>
      <c r="V1633" s="40" t="s">
        <v>1134</v>
      </c>
      <c r="W1633" s="67" t="s">
        <v>1135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1117</v>
      </c>
      <c r="B1634" s="54" t="s">
        <v>960</v>
      </c>
      <c r="C1634" s="31" t="s">
        <v>612</v>
      </c>
      <c r="D1634" s="32" t="s">
        <v>21</v>
      </c>
      <c r="E1634" s="33" t="s">
        <v>32</v>
      </c>
      <c r="F1634" s="22"/>
      <c r="G1634" s="34"/>
      <c r="H1634" s="35"/>
      <c r="I1634" s="36"/>
      <c r="J1634" s="36"/>
      <c r="K1634" s="37"/>
      <c r="L1634" s="38">
        <f>DONNEE!$A$4</f>
        <v>32</v>
      </c>
      <c r="M1634" s="39" t="str">
        <f>IFERROR(VLOOKUP(L1634,Tab_Code_Magasin[],2,0),"")</f>
        <v>CE LA MARSA ERRIADH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73</v>
      </c>
      <c r="T1634" s="40" t="str">
        <f t="shared" si="109"/>
        <v>32_A1_2021</v>
      </c>
      <c r="U1634" s="40"/>
      <c r="V1634" s="40"/>
      <c r="W1634" s="67" t="s">
        <v>1136</v>
      </c>
      <c r="X1634" s="57" t="s">
        <v>167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1117</v>
      </c>
      <c r="B1635" s="54" t="s">
        <v>960</v>
      </c>
      <c r="C1635" s="31" t="s">
        <v>531</v>
      </c>
      <c r="D1635" s="32" t="s">
        <v>21</v>
      </c>
      <c r="E1635" s="33" t="s">
        <v>32</v>
      </c>
      <c r="F1635" s="22"/>
      <c r="G1635" s="34"/>
      <c r="H1635" s="35"/>
      <c r="I1635" s="36"/>
      <c r="J1635" s="36"/>
      <c r="K1635" s="37"/>
      <c r="L1635" s="38">
        <f>DONNEE!$A$4</f>
        <v>32</v>
      </c>
      <c r="M1635" s="39" t="str">
        <f>IFERROR(VLOOKUP(L1635,Tab_Code_Magasin[],2,0),"")</f>
        <v>CE LA MARSA ERRIADH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73</v>
      </c>
      <c r="T1635" s="40" t="str">
        <f t="shared" si="109"/>
        <v>32_A1_2021</v>
      </c>
      <c r="U1635" s="40"/>
      <c r="V1635" s="40"/>
      <c r="W1635" s="67" t="s">
        <v>1137</v>
      </c>
      <c r="X1635" s="57" t="s">
        <v>167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1117</v>
      </c>
      <c r="B1636" s="54" t="s">
        <v>960</v>
      </c>
      <c r="C1636" s="31" t="s">
        <v>1138</v>
      </c>
      <c r="D1636" s="32" t="s">
        <v>21</v>
      </c>
      <c r="E1636" s="33" t="s">
        <v>32</v>
      </c>
      <c r="F1636" s="22"/>
      <c r="G1636" s="34"/>
      <c r="H1636" s="35"/>
      <c r="I1636" s="36"/>
      <c r="J1636" s="36"/>
      <c r="K1636" s="37"/>
      <c r="L1636" s="38">
        <f>DONNEE!$A$4</f>
        <v>32</v>
      </c>
      <c r="M1636" s="39" t="str">
        <f>IFERROR(VLOOKUP(L1636,Tab_Code_Magasin[],2,0),"")</f>
        <v>CE LA MARSA ERRIADH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73</v>
      </c>
      <c r="T1636" s="40" t="str">
        <f t="shared" si="109"/>
        <v>32_A1_2021</v>
      </c>
      <c r="U1636" s="40" t="s">
        <v>1139</v>
      </c>
      <c r="V1636" s="40" t="s">
        <v>1140</v>
      </c>
      <c r="W1636" s="67" t="s">
        <v>1141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1117</v>
      </c>
      <c r="B1637" s="54" t="s">
        <v>960</v>
      </c>
      <c r="C1637" s="31" t="s">
        <v>1142</v>
      </c>
      <c r="D1637" s="32" t="s">
        <v>21</v>
      </c>
      <c r="E1637" s="33" t="s">
        <v>32</v>
      </c>
      <c r="F1637" s="22"/>
      <c r="G1637" s="34"/>
      <c r="H1637" s="35"/>
      <c r="I1637" s="36"/>
      <c r="J1637" s="36"/>
      <c r="K1637" s="37"/>
      <c r="L1637" s="38">
        <f>DONNEE!$A$4</f>
        <v>32</v>
      </c>
      <c r="M1637" s="39" t="str">
        <f>IFERROR(VLOOKUP(L1637,Tab_Code_Magasin[],2,0),"")</f>
        <v>CE LA MARSA ERRIADH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73</v>
      </c>
      <c r="T1637" s="40" t="str">
        <f t="shared" si="109"/>
        <v>32_A1_2021</v>
      </c>
      <c r="U1637" s="40" t="s">
        <v>1143</v>
      </c>
      <c r="V1637" s="40" t="s">
        <v>1144</v>
      </c>
      <c r="W1637" s="67" t="s">
        <v>1145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1117</v>
      </c>
      <c r="B1638" s="54" t="s">
        <v>960</v>
      </c>
      <c r="C1638" s="31" t="s">
        <v>1146</v>
      </c>
      <c r="D1638" s="32" t="s">
        <v>21</v>
      </c>
      <c r="E1638" s="33" t="s">
        <v>32</v>
      </c>
      <c r="F1638" s="22"/>
      <c r="G1638" s="34"/>
      <c r="H1638" s="35"/>
      <c r="I1638" s="36"/>
      <c r="J1638" s="36"/>
      <c r="K1638" s="37"/>
      <c r="L1638" s="38">
        <f>DONNEE!$A$4</f>
        <v>32</v>
      </c>
      <c r="M1638" s="39" t="str">
        <f>IFERROR(VLOOKUP(L1638,Tab_Code_Magasin[],2,0),"")</f>
        <v>CE LA MARSA ERRIADH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73</v>
      </c>
      <c r="T1638" s="40" t="str">
        <f t="shared" si="109"/>
        <v>32_A1_2021</v>
      </c>
      <c r="U1638" s="40" t="s">
        <v>1101</v>
      </c>
      <c r="V1638" s="40" t="s">
        <v>1147</v>
      </c>
      <c r="W1638" s="67" t="s">
        <v>1148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1117</v>
      </c>
      <c r="B1639" s="54" t="s">
        <v>960</v>
      </c>
      <c r="C1639" s="52" t="s">
        <v>1149</v>
      </c>
      <c r="D1639" s="32" t="s">
        <v>21</v>
      </c>
      <c r="E1639" s="33" t="s">
        <v>32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32</v>
      </c>
      <c r="M1639" s="39" t="str">
        <f>IFERROR(VLOOKUP(L1639,Tab_Code_Magasin[],2,0),"")</f>
        <v>CE LA MARSA ERRIADH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73</v>
      </c>
      <c r="T1639" s="40" t="str">
        <f t="shared" si="109"/>
        <v>32_A1_2021</v>
      </c>
      <c r="U1639" s="40" t="s">
        <v>1103</v>
      </c>
      <c r="V1639" s="40" t="s">
        <v>1150</v>
      </c>
      <c r="W1639" s="67" t="s">
        <v>1151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1117</v>
      </c>
      <c r="B1640" s="54" t="s">
        <v>960</v>
      </c>
      <c r="C1640" s="42" t="s">
        <v>205</v>
      </c>
      <c r="D1640" s="32" t="s">
        <v>21</v>
      </c>
      <c r="E1640" s="33" t="s">
        <v>32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32</v>
      </c>
      <c r="M1640" s="39" t="str">
        <f>IFERROR(VLOOKUP(L1640,Tab_Code_Magasin[],2,0),"")</f>
        <v>CE LA MARSA ERRIADH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73</v>
      </c>
      <c r="T1640" s="40" t="str">
        <f t="shared" si="109"/>
        <v>32_A1_2021</v>
      </c>
      <c r="U1640" s="40" t="s">
        <v>1105</v>
      </c>
      <c r="V1640" s="40" t="s">
        <v>1152</v>
      </c>
      <c r="W1640" s="67" t="s">
        <v>1153</v>
      </c>
      <c r="X1640" s="57" t="s">
        <v>499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1117</v>
      </c>
      <c r="B1641" s="54" t="s">
        <v>960</v>
      </c>
      <c r="C1641" s="31" t="s">
        <v>1154</v>
      </c>
      <c r="D1641" s="32" t="s">
        <v>21</v>
      </c>
      <c r="E1641" s="33" t="s">
        <v>32</v>
      </c>
      <c r="F1641" s="22"/>
      <c r="G1641" s="34"/>
      <c r="H1641" s="35"/>
      <c r="I1641" s="36"/>
      <c r="J1641" s="36"/>
      <c r="K1641" s="37"/>
      <c r="L1641" s="38">
        <f>DONNEE!$A$4</f>
        <v>32</v>
      </c>
      <c r="M1641" s="39" t="str">
        <f>IFERROR(VLOOKUP(L1641,Tab_Code_Magasin[],2,0),"")</f>
        <v>CE LA MARSA ERRIADH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73</v>
      </c>
      <c r="T1641" s="40" t="str">
        <f t="shared" si="109"/>
        <v>32_A1_2021</v>
      </c>
      <c r="U1641" s="40"/>
      <c r="V1641" s="40"/>
      <c r="W1641" s="67" t="s">
        <v>1155</v>
      </c>
      <c r="X1641" s="57" t="s">
        <v>167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1117</v>
      </c>
      <c r="B1642" s="54" t="s">
        <v>960</v>
      </c>
      <c r="C1642" s="31" t="s">
        <v>660</v>
      </c>
      <c r="D1642" s="32" t="s">
        <v>21</v>
      </c>
      <c r="E1642" s="33" t="s">
        <v>32</v>
      </c>
      <c r="F1642" s="22"/>
      <c r="G1642" s="34"/>
      <c r="H1642" s="35"/>
      <c r="I1642" s="36"/>
      <c r="J1642" s="36"/>
      <c r="K1642" s="37"/>
      <c r="L1642" s="38">
        <f>DONNEE!$A$4</f>
        <v>32</v>
      </c>
      <c r="M1642" s="39" t="str">
        <f>IFERROR(VLOOKUP(L1642,Tab_Code_Magasin[],2,0),"")</f>
        <v>CE LA MARSA ERRIADH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73</v>
      </c>
      <c r="T1642" s="40" t="str">
        <f t="shared" si="109"/>
        <v>32_A1_2021</v>
      </c>
      <c r="U1642" s="40" t="s">
        <v>1107</v>
      </c>
      <c r="V1642" s="40" t="s">
        <v>1156</v>
      </c>
      <c r="W1642" s="67" t="s">
        <v>1157</v>
      </c>
      <c r="X1642" s="57" t="s">
        <v>171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1117</v>
      </c>
      <c r="B1643" s="54" t="s">
        <v>960</v>
      </c>
      <c r="C1643" s="42" t="s">
        <v>234</v>
      </c>
      <c r="D1643" s="32" t="s">
        <v>21</v>
      </c>
      <c r="E1643" s="33" t="s">
        <v>32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32</v>
      </c>
      <c r="M1643" s="39" t="str">
        <f>IFERROR(VLOOKUP(L1643,Tab_Code_Magasin[],2,0),"")</f>
        <v>CE LA MARSA ERRIADH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73</v>
      </c>
      <c r="T1643" s="40" t="str">
        <f t="shared" si="109"/>
        <v>32_A1_2021</v>
      </c>
      <c r="U1643" s="40" t="s">
        <v>1111</v>
      </c>
      <c r="V1643" s="40" t="s">
        <v>1158</v>
      </c>
      <c r="W1643" s="67" t="s">
        <v>1159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1117</v>
      </c>
      <c r="B1644" s="54" t="s">
        <v>960</v>
      </c>
      <c r="C1644" s="42" t="s">
        <v>199</v>
      </c>
      <c r="D1644" s="32" t="s">
        <v>21</v>
      </c>
      <c r="E1644" s="33" t="s">
        <v>32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32</v>
      </c>
      <c r="M1644" s="39" t="str">
        <f>IFERROR(VLOOKUP(L1644,Tab_Code_Magasin[],2,0),"")</f>
        <v>CE LA MARSA ERRIADH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73</v>
      </c>
      <c r="T1644" s="40" t="str">
        <f t="shared" si="109"/>
        <v>32_A1_2021</v>
      </c>
      <c r="U1644" s="40" t="s">
        <v>1114</v>
      </c>
      <c r="V1644" s="40" t="s">
        <v>1160</v>
      </c>
      <c r="W1644" s="67" t="s">
        <v>1161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1117</v>
      </c>
      <c r="B1645" s="54" t="s">
        <v>960</v>
      </c>
      <c r="C1645" s="42" t="s">
        <v>202</v>
      </c>
      <c r="D1645" s="32" t="s">
        <v>21</v>
      </c>
      <c r="E1645" s="33" t="s">
        <v>32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32</v>
      </c>
      <c r="M1645" s="39" t="str">
        <f>IFERROR(VLOOKUP(L1645,Tab_Code_Magasin[],2,0),"")</f>
        <v>CE LA MARSA ERRIADH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73</v>
      </c>
      <c r="T1645" s="40" t="str">
        <f t="shared" si="109"/>
        <v>32_A1_2021</v>
      </c>
      <c r="U1645" s="40" t="s">
        <v>1116</v>
      </c>
      <c r="V1645" s="40" t="s">
        <v>1162</v>
      </c>
      <c r="W1645" s="67" t="s">
        <v>1163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1117</v>
      </c>
      <c r="B1646" s="54" t="s">
        <v>114</v>
      </c>
      <c r="C1646" s="31" t="s">
        <v>115</v>
      </c>
      <c r="D1646" s="32" t="s">
        <v>21</v>
      </c>
      <c r="E1646" s="33" t="s">
        <v>32</v>
      </c>
      <c r="F1646" s="22"/>
      <c r="G1646" s="34"/>
      <c r="H1646" s="35"/>
      <c r="I1646" s="36"/>
      <c r="J1646" s="36"/>
      <c r="K1646" s="37"/>
      <c r="L1646" s="38">
        <f>DONNEE!$A$4</f>
        <v>32</v>
      </c>
      <c r="M1646" s="39" t="str">
        <f>IFERROR(VLOOKUP(L1646,Tab_Code_Magasin[],2,0),"")</f>
        <v>CE LA MARSA ERRIADH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73</v>
      </c>
      <c r="T1646" s="40" t="str">
        <f t="shared" si="109"/>
        <v>32_A1_2021</v>
      </c>
      <c r="U1646" s="40" t="s">
        <v>1164</v>
      </c>
      <c r="V1646" s="40" t="s">
        <v>1165</v>
      </c>
      <c r="W1646" s="67" t="s">
        <v>1166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1117</v>
      </c>
      <c r="B1647" s="54" t="s">
        <v>114</v>
      </c>
      <c r="C1647" s="31" t="s">
        <v>118</v>
      </c>
      <c r="D1647" s="32" t="s">
        <v>21</v>
      </c>
      <c r="E1647" s="33" t="s">
        <v>32</v>
      </c>
      <c r="F1647" s="22"/>
      <c r="G1647" s="34"/>
      <c r="H1647" s="35"/>
      <c r="I1647" s="36"/>
      <c r="J1647" s="36"/>
      <c r="K1647" s="37"/>
      <c r="L1647" s="38">
        <f>DONNEE!$A$4</f>
        <v>32</v>
      </c>
      <c r="M1647" s="39" t="str">
        <f>IFERROR(VLOOKUP(L1647,Tab_Code_Magasin[],2,0),"")</f>
        <v>CE LA MARSA ERRIADH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73</v>
      </c>
      <c r="T1647" s="40" t="str">
        <f t="shared" si="109"/>
        <v>32_A1_2021</v>
      </c>
      <c r="U1647" s="40" t="s">
        <v>1167</v>
      </c>
      <c r="V1647" s="40" t="s">
        <v>1168</v>
      </c>
      <c r="W1647" s="67" t="s">
        <v>1169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1117</v>
      </c>
      <c r="B1648" s="54" t="s">
        <v>114</v>
      </c>
      <c r="C1648" s="31" t="s">
        <v>301</v>
      </c>
      <c r="D1648" s="32" t="s">
        <v>21</v>
      </c>
      <c r="E1648" s="33" t="s">
        <v>32</v>
      </c>
      <c r="F1648" s="22"/>
      <c r="G1648" s="34"/>
      <c r="H1648" s="35"/>
      <c r="I1648" s="36"/>
      <c r="J1648" s="36"/>
      <c r="K1648" s="37"/>
      <c r="L1648" s="38">
        <f>DONNEE!$A$4</f>
        <v>32</v>
      </c>
      <c r="M1648" s="39" t="str">
        <f>IFERROR(VLOOKUP(L1648,Tab_Code_Magasin[],2,0),"")</f>
        <v>CE LA MARSA ERRIADH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73</v>
      </c>
      <c r="T1648" s="40" t="str">
        <f t="shared" si="109"/>
        <v>32_A1_2021</v>
      </c>
      <c r="U1648" s="40" t="s">
        <v>1170</v>
      </c>
      <c r="V1648" s="40" t="s">
        <v>1171</v>
      </c>
      <c r="W1648" s="67" t="s">
        <v>1172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1117</v>
      </c>
      <c r="B1649" s="54" t="s">
        <v>114</v>
      </c>
      <c r="C1649" s="51" t="s">
        <v>304</v>
      </c>
      <c r="D1649" s="32" t="s">
        <v>21</v>
      </c>
      <c r="E1649" s="33" t="s">
        <v>32</v>
      </c>
      <c r="F1649" s="22"/>
      <c r="G1649" s="34"/>
      <c r="H1649" s="35"/>
      <c r="I1649" s="36"/>
      <c r="J1649" s="36"/>
      <c r="K1649" s="37"/>
      <c r="L1649" s="38">
        <f>DONNEE!$A$4</f>
        <v>32</v>
      </c>
      <c r="M1649" s="39" t="str">
        <f>IFERROR(VLOOKUP(L1649,Tab_Code_Magasin[],2,0),"")</f>
        <v>CE LA MARSA ERRIADH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73</v>
      </c>
      <c r="T1649" s="40" t="str">
        <f t="shared" si="109"/>
        <v>32_A1_2021</v>
      </c>
      <c r="U1649" s="40" t="s">
        <v>1173</v>
      </c>
      <c r="V1649" s="40" t="s">
        <v>1174</v>
      </c>
      <c r="W1649" s="67" t="s">
        <v>1175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1117</v>
      </c>
      <c r="B1650" s="54" t="s">
        <v>114</v>
      </c>
      <c r="C1650" s="42" t="s">
        <v>307</v>
      </c>
      <c r="D1650" s="32" t="s">
        <v>21</v>
      </c>
      <c r="E1650" s="33" t="s">
        <v>32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32</v>
      </c>
      <c r="M1650" s="39" t="str">
        <f>IFERROR(VLOOKUP(L1650,Tab_Code_Magasin[],2,0),"")</f>
        <v>CE LA MARSA ERRIADH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73</v>
      </c>
      <c r="T1650" s="40" t="str">
        <f t="shared" si="109"/>
        <v>32_A1_2021</v>
      </c>
      <c r="U1650" s="40" t="s">
        <v>1176</v>
      </c>
      <c r="V1650" s="40" t="s">
        <v>1177</v>
      </c>
      <c r="W1650" s="67" t="s">
        <v>1178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1117</v>
      </c>
      <c r="B1651" s="54" t="s">
        <v>114</v>
      </c>
      <c r="C1651" s="51" t="s">
        <v>310</v>
      </c>
      <c r="D1651" s="32" t="s">
        <v>21</v>
      </c>
      <c r="E1651" s="33" t="s">
        <v>32</v>
      </c>
      <c r="F1651" s="22"/>
      <c r="G1651" s="34"/>
      <c r="H1651" s="35"/>
      <c r="I1651" s="36"/>
      <c r="J1651" s="36"/>
      <c r="K1651" s="37"/>
      <c r="L1651" s="38">
        <f>DONNEE!$A$4</f>
        <v>32</v>
      </c>
      <c r="M1651" s="39" t="str">
        <f>IFERROR(VLOOKUP(L1651,Tab_Code_Magasin[],2,0),"")</f>
        <v>CE LA MARSA ERRIADH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73</v>
      </c>
      <c r="T1651" s="40" t="str">
        <f t="shared" si="109"/>
        <v>32_A1_2021</v>
      </c>
      <c r="U1651" s="40" t="s">
        <v>1179</v>
      </c>
      <c r="V1651" s="40" t="s">
        <v>1180</v>
      </c>
      <c r="W1651" s="67" t="s">
        <v>1181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1117</v>
      </c>
      <c r="B1652" s="54" t="s">
        <v>114</v>
      </c>
      <c r="C1652" s="31" t="s">
        <v>124</v>
      </c>
      <c r="D1652" s="32" t="s">
        <v>21</v>
      </c>
      <c r="E1652" s="33" t="s">
        <v>32</v>
      </c>
      <c r="F1652" s="22"/>
      <c r="G1652" s="34"/>
      <c r="H1652" s="35"/>
      <c r="I1652" s="36"/>
      <c r="J1652" s="36"/>
      <c r="K1652" s="37"/>
      <c r="L1652" s="38">
        <f>DONNEE!$A$4</f>
        <v>32</v>
      </c>
      <c r="M1652" s="39" t="str">
        <f>IFERROR(VLOOKUP(L1652,Tab_Code_Magasin[],2,0),"")</f>
        <v>CE LA MARSA ERRIADH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73</v>
      </c>
      <c r="T1652" s="40" t="str">
        <f t="shared" si="109"/>
        <v>32_A1_2021</v>
      </c>
      <c r="U1652" s="40" t="s">
        <v>1182</v>
      </c>
      <c r="V1652" s="40" t="s">
        <v>1183</v>
      </c>
      <c r="W1652" s="67" t="s">
        <v>1184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1117</v>
      </c>
      <c r="B1653" s="31" t="s">
        <v>127</v>
      </c>
      <c r="C1653" s="31" t="s">
        <v>128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32</v>
      </c>
      <c r="M1653" s="39" t="str">
        <f>IFERROR(VLOOKUP(L1653,Tab_Code_Magasin[],2,0),"")</f>
        <v>CE LA MARSA ERRIADH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73</v>
      </c>
      <c r="T1653" s="40" t="str">
        <f t="shared" si="109"/>
        <v>32_A1_2021</v>
      </c>
      <c r="U1653" s="40" t="s">
        <v>1185</v>
      </c>
      <c r="V1653" s="40" t="s">
        <v>1186</v>
      </c>
      <c r="W1653" s="67" t="s">
        <v>1187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1188</v>
      </c>
      <c r="B1654" s="54" t="s">
        <v>1189</v>
      </c>
      <c r="C1654" s="31" t="s">
        <v>133</v>
      </c>
      <c r="D1654" s="32" t="s">
        <v>21</v>
      </c>
      <c r="E1654" s="33" t="s">
        <v>32</v>
      </c>
      <c r="F1654" s="22"/>
      <c r="G1654" s="34"/>
      <c r="H1654" s="35"/>
      <c r="I1654" s="36"/>
      <c r="J1654" s="36"/>
      <c r="K1654" s="37"/>
      <c r="L1654" s="38">
        <f>DONNEE!$A$4</f>
        <v>32</v>
      </c>
      <c r="M1654" s="39" t="str">
        <f>IFERROR(VLOOKUP(L1654,Tab_Code_Magasin[],2,0),"")</f>
        <v>CE LA MARSA ERRIADH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73</v>
      </c>
      <c r="T1654" s="40" t="str">
        <f t="shared" si="109"/>
        <v>32_A1_2021</v>
      </c>
      <c r="U1654" s="40" t="s">
        <v>1141</v>
      </c>
      <c r="V1654" s="40" t="s">
        <v>1190</v>
      </c>
      <c r="W1654" s="67" t="s">
        <v>1191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1188</v>
      </c>
      <c r="B1655" s="54" t="s">
        <v>1189</v>
      </c>
      <c r="C1655" s="31" t="s">
        <v>1192</v>
      </c>
      <c r="D1655" s="32" t="s">
        <v>21</v>
      </c>
      <c r="E1655" s="33" t="s">
        <v>32</v>
      </c>
      <c r="F1655" s="22"/>
      <c r="G1655" s="34"/>
      <c r="H1655" s="35"/>
      <c r="I1655" s="36"/>
      <c r="J1655" s="36"/>
      <c r="K1655" s="37"/>
      <c r="L1655" s="38">
        <f>DONNEE!$A$4</f>
        <v>32</v>
      </c>
      <c r="M1655" s="39" t="str">
        <f>IFERROR(VLOOKUP(L1655,Tab_Code_Magasin[],2,0),"")</f>
        <v>CE LA MARSA ERRIADH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73</v>
      </c>
      <c r="T1655" s="40" t="str">
        <f t="shared" si="109"/>
        <v>32_A1_2021</v>
      </c>
      <c r="U1655" s="40" t="s">
        <v>1145</v>
      </c>
      <c r="V1655" s="40" t="s">
        <v>1193</v>
      </c>
      <c r="W1655" s="67" t="s">
        <v>1194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1188</v>
      </c>
      <c r="B1656" s="54" t="s">
        <v>1189</v>
      </c>
      <c r="C1656" s="31" t="s">
        <v>432</v>
      </c>
      <c r="D1656" s="32" t="s">
        <v>21</v>
      </c>
      <c r="E1656" s="33" t="s">
        <v>32</v>
      </c>
      <c r="F1656" s="22"/>
      <c r="G1656" s="34"/>
      <c r="H1656" s="35"/>
      <c r="I1656" s="36"/>
      <c r="J1656" s="36"/>
      <c r="K1656" s="37"/>
      <c r="L1656" s="38">
        <f>DONNEE!$A$4</f>
        <v>32</v>
      </c>
      <c r="M1656" s="39" t="str">
        <f>IFERROR(VLOOKUP(L1656,Tab_Code_Magasin[],2,0),"")</f>
        <v>CE LA MARSA ERRIADH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73</v>
      </c>
      <c r="T1656" s="40" t="str">
        <f t="shared" si="109"/>
        <v>32_A1_2021</v>
      </c>
      <c r="U1656" s="40" t="s">
        <v>1148</v>
      </c>
      <c r="V1656" s="40" t="s">
        <v>1195</v>
      </c>
      <c r="W1656" s="67" t="s">
        <v>1196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1188</v>
      </c>
      <c r="B1657" s="54" t="s">
        <v>1189</v>
      </c>
      <c r="C1657" s="56" t="s">
        <v>1197</v>
      </c>
      <c r="D1657" s="32" t="s">
        <v>21</v>
      </c>
      <c r="E1657" s="33" t="s">
        <v>32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32</v>
      </c>
      <c r="M1657" s="39" t="str">
        <f>IFERROR(VLOOKUP(L1657,Tab_Code_Magasin[],2,0),"")</f>
        <v>CE LA MARSA ERRIADH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73</v>
      </c>
      <c r="T1657" s="40" t="str">
        <f t="shared" si="109"/>
        <v>32_A1_2021</v>
      </c>
      <c r="U1657" s="40" t="s">
        <v>1151</v>
      </c>
      <c r="V1657" s="40" t="s">
        <v>1198</v>
      </c>
      <c r="W1657" s="67" t="s">
        <v>1199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1188</v>
      </c>
      <c r="B1658" s="54" t="s">
        <v>1189</v>
      </c>
      <c r="C1658" s="44" t="s">
        <v>1200</v>
      </c>
      <c r="D1658" s="32" t="s">
        <v>21</v>
      </c>
      <c r="E1658" s="33" t="s">
        <v>32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32</v>
      </c>
      <c r="M1658" s="39" t="str">
        <f>IFERROR(VLOOKUP(L1658,Tab_Code_Magasin[],2,0),"")</f>
        <v>CE LA MARSA ERRIADH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73</v>
      </c>
      <c r="T1658" s="40" t="str">
        <f t="shared" si="109"/>
        <v>32_A1_2021</v>
      </c>
      <c r="U1658" s="40" t="s">
        <v>1153</v>
      </c>
      <c r="V1658" s="40" t="s">
        <v>1201</v>
      </c>
      <c r="W1658" s="67" t="s">
        <v>1202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1188</v>
      </c>
      <c r="B1659" s="54" t="s">
        <v>1189</v>
      </c>
      <c r="C1659" s="31" t="s">
        <v>599</v>
      </c>
      <c r="D1659" s="32" t="s">
        <v>21</v>
      </c>
      <c r="E1659" s="33" t="s">
        <v>32</v>
      </c>
      <c r="F1659" s="22"/>
      <c r="G1659" s="34"/>
      <c r="H1659" s="35"/>
      <c r="I1659" s="36"/>
      <c r="J1659" s="36"/>
      <c r="K1659" s="37"/>
      <c r="L1659" s="38">
        <f>DONNEE!$A$4</f>
        <v>32</v>
      </c>
      <c r="M1659" s="39" t="str">
        <f>IFERROR(VLOOKUP(L1659,Tab_Code_Magasin[],2,0),"")</f>
        <v>CE LA MARSA ERRIADH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73</v>
      </c>
      <c r="T1659" s="40" t="str">
        <f t="shared" si="109"/>
        <v>32_A1_2021</v>
      </c>
      <c r="U1659" s="40" t="s">
        <v>1155</v>
      </c>
      <c r="V1659" s="40" t="s">
        <v>1203</v>
      </c>
      <c r="W1659" s="67" t="s">
        <v>1204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1188</v>
      </c>
      <c r="B1660" s="54" t="s">
        <v>1189</v>
      </c>
      <c r="C1660" s="58" t="s">
        <v>1205</v>
      </c>
      <c r="D1660" s="32" t="s">
        <v>21</v>
      </c>
      <c r="E1660" s="33" t="s">
        <v>32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32</v>
      </c>
      <c r="M1660" s="39" t="str">
        <f>IFERROR(VLOOKUP(L1660,Tab_Code_Magasin[],2,0),"")</f>
        <v>CE LA MARSA ERRIADH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73</v>
      </c>
      <c r="T1660" s="40" t="str">
        <f t="shared" si="109"/>
        <v>32_A1_2021</v>
      </c>
      <c r="U1660" s="40" t="s">
        <v>1157</v>
      </c>
      <c r="V1660" s="40" t="s">
        <v>1206</v>
      </c>
      <c r="W1660" s="67" t="s">
        <v>1207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1188</v>
      </c>
      <c r="B1661" s="54" t="s">
        <v>1189</v>
      </c>
      <c r="C1661" s="42" t="s">
        <v>107</v>
      </c>
      <c r="D1661" s="32" t="s">
        <v>21</v>
      </c>
      <c r="E1661" s="33" t="s">
        <v>32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32</v>
      </c>
      <c r="M1661" s="39" t="str">
        <f>IFERROR(VLOOKUP(L1661,Tab_Code_Magasin[],2,0),"")</f>
        <v>CE LA MARSA ERRIADH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73</v>
      </c>
      <c r="T1661" s="40" t="str">
        <f t="shared" si="109"/>
        <v>32_A1_2021</v>
      </c>
      <c r="U1661" s="40" t="s">
        <v>1159</v>
      </c>
      <c r="V1661" s="40" t="s">
        <v>1208</v>
      </c>
      <c r="W1661" s="67" t="s">
        <v>1209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1188</v>
      </c>
      <c r="B1662" s="54" t="s">
        <v>1189</v>
      </c>
      <c r="C1662" s="31" t="s">
        <v>1210</v>
      </c>
      <c r="D1662" s="32" t="s">
        <v>21</v>
      </c>
      <c r="E1662" s="33" t="s">
        <v>32</v>
      </c>
      <c r="F1662" s="22"/>
      <c r="G1662" s="34"/>
      <c r="H1662" s="35"/>
      <c r="I1662" s="36"/>
      <c r="J1662" s="36"/>
      <c r="K1662" s="37"/>
      <c r="L1662" s="38">
        <f>DONNEE!$A$4</f>
        <v>32</v>
      </c>
      <c r="M1662" s="39" t="str">
        <f>IFERROR(VLOOKUP(L1662,Tab_Code_Magasin[],2,0),"")</f>
        <v>CE LA MARSA ERRIADH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73</v>
      </c>
      <c r="T1662" s="40" t="str">
        <f t="shared" si="109"/>
        <v>32_A1_2021</v>
      </c>
      <c r="U1662" s="40" t="s">
        <v>1161</v>
      </c>
      <c r="V1662" s="40" t="s">
        <v>1211</v>
      </c>
      <c r="W1662" s="67" t="s">
        <v>1212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1188</v>
      </c>
      <c r="B1663" s="54" t="s">
        <v>1062</v>
      </c>
      <c r="C1663" s="31" t="s">
        <v>1213</v>
      </c>
      <c r="D1663" s="32" t="s">
        <v>21</v>
      </c>
      <c r="E1663" s="33" t="s">
        <v>32</v>
      </c>
      <c r="F1663" s="22"/>
      <c r="G1663" s="34"/>
      <c r="H1663" s="35"/>
      <c r="I1663" s="36"/>
      <c r="J1663" s="36"/>
      <c r="K1663" s="37"/>
      <c r="L1663" s="38">
        <f>DONNEE!$A$4</f>
        <v>32</v>
      </c>
      <c r="M1663" s="39" t="str">
        <f>IFERROR(VLOOKUP(L1663,Tab_Code_Magasin[],2,0),"")</f>
        <v>CE LA MARSA ERRIADH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73</v>
      </c>
      <c r="T1663" s="40" t="str">
        <f t="shared" si="109"/>
        <v>32_A1_2021</v>
      </c>
      <c r="U1663" s="40" t="s">
        <v>1169</v>
      </c>
      <c r="V1663" s="40" t="s">
        <v>1214</v>
      </c>
      <c r="W1663" s="67" t="s">
        <v>1215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1188</v>
      </c>
      <c r="B1664" s="54" t="s">
        <v>1062</v>
      </c>
      <c r="C1664" s="44" t="s">
        <v>151</v>
      </c>
      <c r="D1664" s="32" t="s">
        <v>21</v>
      </c>
      <c r="E1664" s="33" t="s">
        <v>32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32</v>
      </c>
      <c r="M1664" s="39" t="str">
        <f>IFERROR(VLOOKUP(L1664,Tab_Code_Magasin[],2,0),"")</f>
        <v>CE LA MARSA ERRIADH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73</v>
      </c>
      <c r="T1664" s="40" t="str">
        <f t="shared" si="109"/>
        <v>32_A1_2021</v>
      </c>
      <c r="U1664" s="40" t="s">
        <v>1172</v>
      </c>
      <c r="V1664" s="40" t="s">
        <v>1216</v>
      </c>
      <c r="W1664" s="67" t="s">
        <v>1217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1188</v>
      </c>
      <c r="B1665" s="54" t="s">
        <v>1062</v>
      </c>
      <c r="C1665" s="31" t="s">
        <v>599</v>
      </c>
      <c r="D1665" s="32" t="s">
        <v>21</v>
      </c>
      <c r="E1665" s="33" t="s">
        <v>32</v>
      </c>
      <c r="F1665" s="22"/>
      <c r="G1665" s="34"/>
      <c r="H1665" s="35"/>
      <c r="I1665" s="36"/>
      <c r="J1665" s="36"/>
      <c r="K1665" s="37"/>
      <c r="L1665" s="38">
        <f>DONNEE!$A$4</f>
        <v>32</v>
      </c>
      <c r="M1665" s="39" t="str">
        <f>IFERROR(VLOOKUP(L1665,Tab_Code_Magasin[],2,0),"")</f>
        <v>CE LA MARSA ERRIADH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73</v>
      </c>
      <c r="T1665" s="40" t="str">
        <f t="shared" si="109"/>
        <v>32_A1_2021</v>
      </c>
      <c r="U1665" s="40" t="s">
        <v>1175</v>
      </c>
      <c r="V1665" s="40" t="s">
        <v>1218</v>
      </c>
      <c r="W1665" s="67" t="s">
        <v>1219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1188</v>
      </c>
      <c r="B1666" s="54" t="s">
        <v>1062</v>
      </c>
      <c r="C1666" s="31" t="s">
        <v>875</v>
      </c>
      <c r="D1666" s="32" t="s">
        <v>21</v>
      </c>
      <c r="E1666" s="33" t="s">
        <v>32</v>
      </c>
      <c r="F1666" s="22"/>
      <c r="G1666" s="34"/>
      <c r="H1666" s="35"/>
      <c r="I1666" s="36"/>
      <c r="J1666" s="36"/>
      <c r="K1666" s="37"/>
      <c r="L1666" s="38">
        <f>DONNEE!$A$4</f>
        <v>32</v>
      </c>
      <c r="M1666" s="39" t="str">
        <f>IFERROR(VLOOKUP(L1666,Tab_Code_Magasin[],2,0),"")</f>
        <v>CE LA MARSA ERRIADH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73</v>
      </c>
      <c r="T1666" s="40" t="str">
        <f t="shared" si="109"/>
        <v>32_A1_2021</v>
      </c>
      <c r="U1666" s="40" t="s">
        <v>1178</v>
      </c>
      <c r="V1666" s="40" t="s">
        <v>1220</v>
      </c>
      <c r="W1666" s="67" t="s">
        <v>1221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1188</v>
      </c>
      <c r="B1667" s="54" t="s">
        <v>1062</v>
      </c>
      <c r="C1667" s="42" t="s">
        <v>1222</v>
      </c>
      <c r="D1667" s="32" t="s">
        <v>21</v>
      </c>
      <c r="E1667" s="33" t="s">
        <v>32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32</v>
      </c>
      <c r="M1667" s="39" t="str">
        <f>IFERROR(VLOOKUP(L1667,Tab_Code_Magasin[],2,0),"")</f>
        <v>CE LA MARSA ERRIADH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73</v>
      </c>
      <c r="T1667" s="40" t="str">
        <f t="shared" si="109"/>
        <v>32_A1_2021</v>
      </c>
      <c r="U1667" s="40" t="s">
        <v>1181</v>
      </c>
      <c r="V1667" s="40" t="s">
        <v>1223</v>
      </c>
      <c r="W1667" s="67" t="s">
        <v>1224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1188</v>
      </c>
      <c r="B1668" s="54" t="s">
        <v>1062</v>
      </c>
      <c r="C1668" s="42" t="s">
        <v>205</v>
      </c>
      <c r="D1668" s="32" t="s">
        <v>21</v>
      </c>
      <c r="E1668" s="33" t="s">
        <v>32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32</v>
      </c>
      <c r="M1668" s="39" t="str">
        <f>IFERROR(VLOOKUP(L1668,Tab_Code_Magasin[],2,0),"")</f>
        <v>CE LA MARSA ERRIADH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73</v>
      </c>
      <c r="T1668" s="40" t="str">
        <f t="shared" si="109"/>
        <v>32_A1_2021</v>
      </c>
      <c r="U1668" s="40" t="s">
        <v>1184</v>
      </c>
      <c r="V1668" s="40" t="s">
        <v>1225</v>
      </c>
      <c r="W1668" s="67" t="s">
        <v>1226</v>
      </c>
      <c r="X1668" s="57" t="s">
        <v>499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1188</v>
      </c>
      <c r="B1669" s="54" t="s">
        <v>114</v>
      </c>
      <c r="C1669" s="31" t="s">
        <v>115</v>
      </c>
      <c r="D1669" s="32" t="s">
        <v>21</v>
      </c>
      <c r="E1669" s="33" t="s">
        <v>32</v>
      </c>
      <c r="F1669" s="22"/>
      <c r="G1669" s="34"/>
      <c r="H1669" s="35"/>
      <c r="I1669" s="36"/>
      <c r="J1669" s="36"/>
      <c r="K1669" s="37"/>
      <c r="L1669" s="38">
        <f>DONNEE!$A$4</f>
        <v>32</v>
      </c>
      <c r="M1669" s="39" t="str">
        <f>IFERROR(VLOOKUP(L1669,Tab_Code_Magasin[],2,0),"")</f>
        <v>CE LA MARSA ERRIADH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73</v>
      </c>
      <c r="T1669" s="40" t="str">
        <f t="shared" si="109"/>
        <v>32_A1_2021</v>
      </c>
      <c r="U1669" s="40" t="s">
        <v>1227</v>
      </c>
      <c r="V1669" s="40" t="s">
        <v>1228</v>
      </c>
      <c r="W1669" s="67" t="s">
        <v>1229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1188</v>
      </c>
      <c r="B1670" s="54" t="s">
        <v>114</v>
      </c>
      <c r="C1670" s="42" t="s">
        <v>107</v>
      </c>
      <c r="D1670" s="32" t="s">
        <v>21</v>
      </c>
      <c r="E1670" s="33" t="s">
        <v>32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32</v>
      </c>
      <c r="M1670" s="39" t="str">
        <f>IFERROR(VLOOKUP(L1670,Tab_Code_Magasin[],2,0),"")</f>
        <v>CE LA MARSA ERRIADH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73</v>
      </c>
      <c r="T1670" s="40" t="str">
        <f t="shared" si="109"/>
        <v>32_A1_2021</v>
      </c>
      <c r="U1670" s="40" t="s">
        <v>1230</v>
      </c>
      <c r="V1670" s="40" t="s">
        <v>1231</v>
      </c>
      <c r="W1670" s="67" t="s">
        <v>1232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1188</v>
      </c>
      <c r="B1671" s="54" t="s">
        <v>114</v>
      </c>
      <c r="C1671" s="31" t="s">
        <v>118</v>
      </c>
      <c r="D1671" s="32" t="s">
        <v>21</v>
      </c>
      <c r="E1671" s="33" t="s">
        <v>32</v>
      </c>
      <c r="F1671" s="22"/>
      <c r="G1671" s="34"/>
      <c r="H1671" s="35"/>
      <c r="I1671" s="36"/>
      <c r="J1671" s="36"/>
      <c r="K1671" s="37"/>
      <c r="L1671" s="38">
        <f>DONNEE!$A$4</f>
        <v>32</v>
      </c>
      <c r="M1671" s="39" t="str">
        <f>IFERROR(VLOOKUP(L1671,Tab_Code_Magasin[],2,0),"")</f>
        <v>CE LA MARSA ERRIADH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73</v>
      </c>
      <c r="T1671" s="40" t="str">
        <f t="shared" si="109"/>
        <v>32_A1_2021</v>
      </c>
      <c r="U1671" s="40" t="s">
        <v>1233</v>
      </c>
      <c r="V1671" s="40" t="s">
        <v>1234</v>
      </c>
      <c r="W1671" s="67" t="s">
        <v>1235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1188</v>
      </c>
      <c r="B1672" s="54" t="s">
        <v>114</v>
      </c>
      <c r="C1672" s="51" t="s">
        <v>304</v>
      </c>
      <c r="D1672" s="32" t="s">
        <v>21</v>
      </c>
      <c r="E1672" s="33" t="s">
        <v>32</v>
      </c>
      <c r="F1672" s="22"/>
      <c r="G1672" s="34"/>
      <c r="H1672" s="35"/>
      <c r="I1672" s="36"/>
      <c r="J1672" s="36"/>
      <c r="K1672" s="37"/>
      <c r="L1672" s="38">
        <f>DONNEE!$A$4</f>
        <v>32</v>
      </c>
      <c r="M1672" s="39" t="str">
        <f>IFERROR(VLOOKUP(L1672,Tab_Code_Magasin[],2,0),"")</f>
        <v>CE LA MARSA ERRIADH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73</v>
      </c>
      <c r="T1672" s="40" t="str">
        <f t="shared" si="109"/>
        <v>32_A1_2021</v>
      </c>
      <c r="U1672" s="40" t="s">
        <v>1236</v>
      </c>
      <c r="V1672" s="40" t="s">
        <v>1237</v>
      </c>
      <c r="W1672" s="67" t="s">
        <v>1238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1188</v>
      </c>
      <c r="B1673" s="54" t="s">
        <v>114</v>
      </c>
      <c r="C1673" s="51" t="s">
        <v>310</v>
      </c>
      <c r="D1673" s="32" t="s">
        <v>21</v>
      </c>
      <c r="E1673" s="33" t="s">
        <v>32</v>
      </c>
      <c r="F1673" s="22"/>
      <c r="G1673" s="34"/>
      <c r="H1673" s="35"/>
      <c r="I1673" s="36"/>
      <c r="J1673" s="36"/>
      <c r="K1673" s="37"/>
      <c r="L1673" s="38">
        <f>DONNEE!$A$4</f>
        <v>32</v>
      </c>
      <c r="M1673" s="39" t="str">
        <f>IFERROR(VLOOKUP(L1673,Tab_Code_Magasin[],2,0),"")</f>
        <v>CE LA MARSA ERRIADH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73</v>
      </c>
      <c r="T1673" s="40" t="str">
        <f t="shared" si="109"/>
        <v>32_A1_2021</v>
      </c>
      <c r="U1673" s="40" t="s">
        <v>1239</v>
      </c>
      <c r="V1673" s="40" t="s">
        <v>1240</v>
      </c>
      <c r="W1673" s="67" t="s">
        <v>1241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1188</v>
      </c>
      <c r="B1674" s="54" t="s">
        <v>114</v>
      </c>
      <c r="C1674" s="31" t="s">
        <v>124</v>
      </c>
      <c r="D1674" s="32" t="s">
        <v>21</v>
      </c>
      <c r="E1674" s="33" t="s">
        <v>32</v>
      </c>
      <c r="F1674" s="22"/>
      <c r="G1674" s="34"/>
      <c r="H1674" s="35"/>
      <c r="I1674" s="36"/>
      <c r="J1674" s="36"/>
      <c r="K1674" s="37"/>
      <c r="L1674" s="38">
        <f>DONNEE!$A$4</f>
        <v>32</v>
      </c>
      <c r="M1674" s="39" t="str">
        <f>IFERROR(VLOOKUP(L1674,Tab_Code_Magasin[],2,0),"")</f>
        <v>CE LA MARSA ERRIADH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73</v>
      </c>
      <c r="T1674" s="40" t="str">
        <f t="shared" si="109"/>
        <v>32_A1_2021</v>
      </c>
      <c r="U1674" s="40" t="s">
        <v>1242</v>
      </c>
      <c r="V1674" s="40" t="s">
        <v>1243</v>
      </c>
      <c r="W1674" s="67" t="s">
        <v>1244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1188</v>
      </c>
      <c r="B1675" s="31" t="s">
        <v>127</v>
      </c>
      <c r="C1675" s="31" t="s">
        <v>128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32</v>
      </c>
      <c r="M1675" s="39" t="str">
        <f>IFERROR(VLOOKUP(L1675,Tab_Code_Magasin[],2,0),"")</f>
        <v>CE LA MARSA ERRIADH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73</v>
      </c>
      <c r="T1675" s="40" t="str">
        <f t="shared" si="109"/>
        <v>32_A1_2021</v>
      </c>
      <c r="U1675" s="40" t="s">
        <v>1245</v>
      </c>
      <c r="V1675" s="40" t="s">
        <v>1246</v>
      </c>
      <c r="W1675" s="67" t="s">
        <v>1247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1248</v>
      </c>
      <c r="B1676" s="54" t="s">
        <v>1249</v>
      </c>
      <c r="C1676" s="51" t="s">
        <v>1250</v>
      </c>
      <c r="D1676" s="32" t="s">
        <v>21</v>
      </c>
      <c r="E1676" s="33" t="s">
        <v>32</v>
      </c>
      <c r="F1676" s="22"/>
      <c r="G1676" s="34"/>
      <c r="H1676" s="35"/>
      <c r="I1676" s="36"/>
      <c r="J1676" s="36"/>
      <c r="K1676" s="37"/>
      <c r="L1676" s="38">
        <f>DONNEE!$A$4</f>
        <v>32</v>
      </c>
      <c r="M1676" s="39" t="str">
        <f>IFERROR(VLOOKUP(L1676,Tab_Code_Magasin[],2,0),"")</f>
        <v>CE LA MARSA ERRIADH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73</v>
      </c>
      <c r="T1676" s="40" t="str">
        <f t="shared" si="109"/>
        <v>32_A1_2021</v>
      </c>
      <c r="U1676" s="40" t="s">
        <v>1207</v>
      </c>
      <c r="V1676" s="40" t="s">
        <v>1251</v>
      </c>
      <c r="W1676" s="67" t="s">
        <v>1252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1248</v>
      </c>
      <c r="B1677" s="54" t="s">
        <v>1249</v>
      </c>
      <c r="C1677" s="51" t="s">
        <v>1253</v>
      </c>
      <c r="D1677" s="32" t="s">
        <v>21</v>
      </c>
      <c r="E1677" s="33" t="s">
        <v>32</v>
      </c>
      <c r="F1677" s="22"/>
      <c r="G1677" s="34"/>
      <c r="H1677" s="35"/>
      <c r="I1677" s="36"/>
      <c r="J1677" s="36"/>
      <c r="K1677" s="37"/>
      <c r="L1677" s="38">
        <f>DONNEE!$A$4</f>
        <v>32</v>
      </c>
      <c r="M1677" s="39" t="str">
        <f>IFERROR(VLOOKUP(L1677,Tab_Code_Magasin[],2,0),"")</f>
        <v>CE LA MARSA ERRIADH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73</v>
      </c>
      <c r="T1677" s="40" t="str">
        <f t="shared" si="109"/>
        <v>32_A1_2021</v>
      </c>
      <c r="U1677" s="40" t="s">
        <v>1209</v>
      </c>
      <c r="V1677" s="40" t="s">
        <v>1254</v>
      </c>
      <c r="W1677" s="67" t="s">
        <v>1255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1248</v>
      </c>
      <c r="B1678" s="54" t="s">
        <v>1249</v>
      </c>
      <c r="C1678" s="51" t="s">
        <v>1256</v>
      </c>
      <c r="D1678" s="32" t="s">
        <v>21</v>
      </c>
      <c r="E1678" s="33" t="s">
        <v>32</v>
      </c>
      <c r="F1678" s="22"/>
      <c r="G1678" s="34"/>
      <c r="H1678" s="35"/>
      <c r="I1678" s="36"/>
      <c r="J1678" s="36"/>
      <c r="K1678" s="37"/>
      <c r="L1678" s="38">
        <f>DONNEE!$A$4</f>
        <v>32</v>
      </c>
      <c r="M1678" s="39" t="str">
        <f>IFERROR(VLOOKUP(L1678,Tab_Code_Magasin[],2,0),"")</f>
        <v>CE LA MARSA ERRIADH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73</v>
      </c>
      <c r="T1678" s="40" t="str">
        <f t="shared" si="109"/>
        <v>32_A1_2021</v>
      </c>
      <c r="U1678" s="40" t="s">
        <v>1212</v>
      </c>
      <c r="V1678" s="40" t="s">
        <v>1257</v>
      </c>
      <c r="W1678" s="67" t="s">
        <v>1258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1248</v>
      </c>
      <c r="B1679" s="54" t="s">
        <v>1249</v>
      </c>
      <c r="C1679" s="51" t="s">
        <v>1259</v>
      </c>
      <c r="D1679" s="32" t="s">
        <v>21</v>
      </c>
      <c r="E1679" s="33" t="s">
        <v>32</v>
      </c>
      <c r="F1679" s="22"/>
      <c r="G1679" s="34"/>
      <c r="H1679" s="35"/>
      <c r="I1679" s="36"/>
      <c r="J1679" s="36"/>
      <c r="K1679" s="37"/>
      <c r="L1679" s="38">
        <f>DONNEE!$A$4</f>
        <v>32</v>
      </c>
      <c r="M1679" s="39" t="str">
        <f>IFERROR(VLOOKUP(L1679,Tab_Code_Magasin[],2,0),"")</f>
        <v>CE LA MARSA ERRIADH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73</v>
      </c>
      <c r="T1679" s="40" t="str">
        <f t="shared" si="109"/>
        <v>32_A1_2021</v>
      </c>
      <c r="U1679" s="40" t="s">
        <v>1260</v>
      </c>
      <c r="V1679" s="40" t="s">
        <v>1261</v>
      </c>
      <c r="W1679" s="67" t="s">
        <v>1262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1248</v>
      </c>
      <c r="B1680" s="54" t="s">
        <v>1249</v>
      </c>
      <c r="C1680" s="44" t="s">
        <v>261</v>
      </c>
      <c r="D1680" s="32" t="s">
        <v>21</v>
      </c>
      <c r="E1680" s="33" t="s">
        <v>32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32</v>
      </c>
      <c r="M1680" s="39" t="str">
        <f>IFERROR(VLOOKUP(L1680,Tab_Code_Magasin[],2,0),"")</f>
        <v>CE LA MARSA ERRIADH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73</v>
      </c>
      <c r="T1680" s="40" t="str">
        <f t="shared" ref="T1680:T1743" si="114">L1680&amp;"_"&amp;O1680&amp;"_"&amp;Q1680</f>
        <v>32_A1_2021</v>
      </c>
      <c r="U1680" s="40" t="s">
        <v>1263</v>
      </c>
      <c r="V1680" s="40" t="s">
        <v>1264</v>
      </c>
      <c r="W1680" s="67" t="s">
        <v>1265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1248</v>
      </c>
      <c r="B1681" s="54" t="s">
        <v>1249</v>
      </c>
      <c r="C1681" s="51" t="s">
        <v>599</v>
      </c>
      <c r="D1681" s="32" t="s">
        <v>21</v>
      </c>
      <c r="E1681" s="33" t="s">
        <v>32</v>
      </c>
      <c r="F1681" s="22"/>
      <c r="G1681" s="34"/>
      <c r="H1681" s="35"/>
      <c r="I1681" s="36"/>
      <c r="J1681" s="36"/>
      <c r="K1681" s="37"/>
      <c r="L1681" s="38">
        <f>DONNEE!$A$4</f>
        <v>32</v>
      </c>
      <c r="M1681" s="39" t="str">
        <f>IFERROR(VLOOKUP(L1681,Tab_Code_Magasin[],2,0),"")</f>
        <v>CE LA MARSA ERRIADH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73</v>
      </c>
      <c r="T1681" s="40" t="str">
        <f t="shared" si="114"/>
        <v>32_A1_2021</v>
      </c>
      <c r="U1681" s="40" t="s">
        <v>1266</v>
      </c>
      <c r="V1681" s="40" t="s">
        <v>1267</v>
      </c>
      <c r="W1681" s="67" t="s">
        <v>1268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1248</v>
      </c>
      <c r="B1682" s="54" t="s">
        <v>1249</v>
      </c>
      <c r="C1682" s="51" t="s">
        <v>1269</v>
      </c>
      <c r="D1682" s="32" t="s">
        <v>21</v>
      </c>
      <c r="E1682" s="33" t="s">
        <v>32</v>
      </c>
      <c r="F1682" s="22"/>
      <c r="G1682" s="34"/>
      <c r="H1682" s="35"/>
      <c r="I1682" s="36"/>
      <c r="J1682" s="36"/>
      <c r="K1682" s="37"/>
      <c r="L1682" s="38">
        <f>DONNEE!$A$4</f>
        <v>32</v>
      </c>
      <c r="M1682" s="39" t="str">
        <f>IFERROR(VLOOKUP(L1682,Tab_Code_Magasin[],2,0),"")</f>
        <v>CE LA MARSA ERRIADH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73</v>
      </c>
      <c r="T1682" s="40" t="str">
        <f t="shared" si="114"/>
        <v>32_A1_2021</v>
      </c>
      <c r="U1682" s="40" t="s">
        <v>1270</v>
      </c>
      <c r="V1682" s="40" t="s">
        <v>1271</v>
      </c>
      <c r="W1682" s="67" t="s">
        <v>1272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1248</v>
      </c>
      <c r="B1683" s="54" t="s">
        <v>1249</v>
      </c>
      <c r="C1683" s="44" t="s">
        <v>1273</v>
      </c>
      <c r="D1683" s="32" t="s">
        <v>21</v>
      </c>
      <c r="E1683" s="33" t="s">
        <v>32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32</v>
      </c>
      <c r="M1683" s="39" t="str">
        <f>IFERROR(VLOOKUP(L1683,Tab_Code_Magasin[],2,0),"")</f>
        <v>CE LA MARSA ERRIADH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73</v>
      </c>
      <c r="T1683" s="40" t="str">
        <f t="shared" si="114"/>
        <v>32_A1_2021</v>
      </c>
      <c r="U1683" s="40" t="s">
        <v>1215</v>
      </c>
      <c r="V1683" s="40" t="s">
        <v>1274</v>
      </c>
      <c r="W1683" s="67" t="s">
        <v>1275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1248</v>
      </c>
      <c r="B1684" s="54" t="s">
        <v>1276</v>
      </c>
      <c r="C1684" s="31" t="s">
        <v>257</v>
      </c>
      <c r="D1684" s="32" t="s">
        <v>21</v>
      </c>
      <c r="E1684" s="33" t="s">
        <v>32</v>
      </c>
      <c r="F1684" s="22"/>
      <c r="G1684" s="34"/>
      <c r="H1684" s="35"/>
      <c r="I1684" s="36"/>
      <c r="J1684" s="36"/>
      <c r="K1684" s="37"/>
      <c r="L1684" s="38">
        <f>DONNEE!$A$4</f>
        <v>32</v>
      </c>
      <c r="M1684" s="39" t="str">
        <f>IFERROR(VLOOKUP(L1684,Tab_Code_Magasin[],2,0),"")</f>
        <v>CE LA MARSA ERRIADH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73</v>
      </c>
      <c r="T1684" s="40" t="str">
        <f t="shared" si="114"/>
        <v>32_A1_2021</v>
      </c>
      <c r="U1684" s="40" t="s">
        <v>1226</v>
      </c>
      <c r="V1684" s="40" t="s">
        <v>1277</v>
      </c>
      <c r="W1684" s="67" t="s">
        <v>1278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1248</v>
      </c>
      <c r="B1685" s="54" t="s">
        <v>1276</v>
      </c>
      <c r="C1685" s="44" t="s">
        <v>261</v>
      </c>
      <c r="D1685" s="32" t="s">
        <v>21</v>
      </c>
      <c r="E1685" s="33" t="s">
        <v>32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32</v>
      </c>
      <c r="M1685" s="39" t="str">
        <f>IFERROR(VLOOKUP(L1685,Tab_Code_Magasin[],2,0),"")</f>
        <v>CE LA MARSA ERRIADH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73</v>
      </c>
      <c r="T1685" s="40" t="str">
        <f t="shared" si="114"/>
        <v>32_A1_2021</v>
      </c>
      <c r="U1685" s="40" t="s">
        <v>1279</v>
      </c>
      <c r="V1685" s="40" t="s">
        <v>1280</v>
      </c>
      <c r="W1685" s="67" t="s">
        <v>1281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1248</v>
      </c>
      <c r="B1686" s="54" t="s">
        <v>1276</v>
      </c>
      <c r="C1686" s="31" t="s">
        <v>875</v>
      </c>
      <c r="D1686" s="32" t="s">
        <v>21</v>
      </c>
      <c r="E1686" s="33" t="s">
        <v>32</v>
      </c>
      <c r="F1686" s="22"/>
      <c r="G1686" s="34"/>
      <c r="H1686" s="35"/>
      <c r="I1686" s="36"/>
      <c r="J1686" s="36"/>
      <c r="K1686" s="37"/>
      <c r="L1686" s="38">
        <f>DONNEE!$A$4</f>
        <v>32</v>
      </c>
      <c r="M1686" s="39" t="str">
        <f>IFERROR(VLOOKUP(L1686,Tab_Code_Magasin[],2,0),"")</f>
        <v>CE LA MARSA ERRIADH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73</v>
      </c>
      <c r="T1686" s="40" t="str">
        <f t="shared" si="114"/>
        <v>32_A1_2021</v>
      </c>
      <c r="U1686" s="40" t="s">
        <v>1229</v>
      </c>
      <c r="V1686" s="40" t="s">
        <v>1282</v>
      </c>
      <c r="W1686" s="67" t="s">
        <v>1283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1248</v>
      </c>
      <c r="B1687" s="54" t="s">
        <v>1276</v>
      </c>
      <c r="C1687" s="31" t="s">
        <v>1284</v>
      </c>
      <c r="D1687" s="32" t="s">
        <v>21</v>
      </c>
      <c r="E1687" s="33" t="s">
        <v>32</v>
      </c>
      <c r="F1687" s="22"/>
      <c r="G1687" s="34"/>
      <c r="H1687" s="35"/>
      <c r="I1687" s="36"/>
      <c r="J1687" s="36"/>
      <c r="K1687" s="37"/>
      <c r="L1687" s="38">
        <f>DONNEE!$A$4</f>
        <v>32</v>
      </c>
      <c r="M1687" s="39" t="str">
        <f>IFERROR(VLOOKUP(L1687,Tab_Code_Magasin[],2,0),"")</f>
        <v>CE LA MARSA ERRIADH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73</v>
      </c>
      <c r="T1687" s="40" t="str">
        <f t="shared" si="114"/>
        <v>32_A1_2021</v>
      </c>
      <c r="U1687" s="40" t="s">
        <v>1232</v>
      </c>
      <c r="V1687" s="40" t="s">
        <v>1285</v>
      </c>
      <c r="W1687" s="67" t="s">
        <v>1286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1248</v>
      </c>
      <c r="B1688" s="54" t="s">
        <v>1276</v>
      </c>
      <c r="C1688" s="31" t="s">
        <v>1287</v>
      </c>
      <c r="D1688" s="32" t="s">
        <v>21</v>
      </c>
      <c r="E1688" s="33" t="s">
        <v>32</v>
      </c>
      <c r="F1688" s="22"/>
      <c r="G1688" s="34"/>
      <c r="H1688" s="35"/>
      <c r="I1688" s="36"/>
      <c r="J1688" s="36"/>
      <c r="K1688" s="37"/>
      <c r="L1688" s="38">
        <f>DONNEE!$A$4</f>
        <v>32</v>
      </c>
      <c r="M1688" s="39" t="str">
        <f>IFERROR(VLOOKUP(L1688,Tab_Code_Magasin[],2,0),"")</f>
        <v>CE LA MARSA ERRIADH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73</v>
      </c>
      <c r="T1688" s="40" t="str">
        <f t="shared" si="114"/>
        <v>32_A1_2021</v>
      </c>
      <c r="U1688" s="40" t="s">
        <v>1235</v>
      </c>
      <c r="V1688" s="40" t="s">
        <v>1288</v>
      </c>
      <c r="W1688" s="67" t="s">
        <v>1289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1248</v>
      </c>
      <c r="B1689" s="54" t="s">
        <v>1276</v>
      </c>
      <c r="C1689" s="51" t="s">
        <v>1290</v>
      </c>
      <c r="D1689" s="32" t="s">
        <v>21</v>
      </c>
      <c r="E1689" s="33" t="s">
        <v>32</v>
      </c>
      <c r="F1689" s="22"/>
      <c r="G1689" s="34"/>
      <c r="H1689" s="35"/>
      <c r="I1689" s="36"/>
      <c r="J1689" s="36"/>
      <c r="K1689" s="37"/>
      <c r="L1689" s="38">
        <f>DONNEE!$A$4</f>
        <v>32</v>
      </c>
      <c r="M1689" s="39" t="str">
        <f>IFERROR(VLOOKUP(L1689,Tab_Code_Magasin[],2,0),"")</f>
        <v>CE LA MARSA ERRIADH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73</v>
      </c>
      <c r="T1689" s="40" t="str">
        <f t="shared" si="114"/>
        <v>32_A1_2021</v>
      </c>
      <c r="U1689" s="40" t="s">
        <v>1238</v>
      </c>
      <c r="V1689" s="40" t="s">
        <v>1291</v>
      </c>
      <c r="W1689" s="67" t="s">
        <v>1292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1248</v>
      </c>
      <c r="B1690" s="54" t="s">
        <v>1276</v>
      </c>
      <c r="C1690" s="51" t="s">
        <v>1293</v>
      </c>
      <c r="D1690" s="32" t="s">
        <v>21</v>
      </c>
      <c r="E1690" s="33" t="s">
        <v>32</v>
      </c>
      <c r="F1690" s="22"/>
      <c r="G1690" s="34"/>
      <c r="H1690" s="35"/>
      <c r="I1690" s="36"/>
      <c r="J1690" s="36"/>
      <c r="K1690" s="37"/>
      <c r="L1690" s="38">
        <f>DONNEE!$A$4</f>
        <v>32</v>
      </c>
      <c r="M1690" s="39" t="str">
        <f>IFERROR(VLOOKUP(L1690,Tab_Code_Magasin[],2,0),"")</f>
        <v>CE LA MARSA ERRIADH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73</v>
      </c>
      <c r="T1690" s="40" t="str">
        <f t="shared" si="114"/>
        <v>32_A1_2021</v>
      </c>
      <c r="U1690" s="40" t="s">
        <v>1241</v>
      </c>
      <c r="V1690" s="40" t="s">
        <v>1294</v>
      </c>
      <c r="W1690" s="67" t="s">
        <v>1295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1248</v>
      </c>
      <c r="B1691" s="54" t="s">
        <v>1276</v>
      </c>
      <c r="C1691" s="52" t="s">
        <v>1273</v>
      </c>
      <c r="D1691" s="32" t="s">
        <v>21</v>
      </c>
      <c r="E1691" s="33" t="s">
        <v>32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32</v>
      </c>
      <c r="M1691" s="39" t="str">
        <f>IFERROR(VLOOKUP(L1691,Tab_Code_Magasin[],2,0),"")</f>
        <v>CE LA MARSA ERRIADH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73</v>
      </c>
      <c r="T1691" s="40" t="str">
        <f t="shared" si="114"/>
        <v>32_A1_2021</v>
      </c>
      <c r="U1691" s="40" t="s">
        <v>1244</v>
      </c>
      <c r="V1691" s="40" t="s">
        <v>1296</v>
      </c>
      <c r="W1691" s="67" t="s">
        <v>1297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1248</v>
      </c>
      <c r="B1692" s="54" t="s">
        <v>1276</v>
      </c>
      <c r="C1692" s="42" t="s">
        <v>1298</v>
      </c>
      <c r="D1692" s="32" t="s">
        <v>21</v>
      </c>
      <c r="E1692" s="33" t="s">
        <v>32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32</v>
      </c>
      <c r="M1692" s="39" t="str">
        <f>IFERROR(VLOOKUP(L1692,Tab_Code_Magasin[],2,0),"")</f>
        <v>CE LA MARSA ERRIADH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73</v>
      </c>
      <c r="T1692" s="40" t="str">
        <f t="shared" si="114"/>
        <v>32_A1_2021</v>
      </c>
      <c r="U1692" s="40" t="s">
        <v>1247</v>
      </c>
      <c r="V1692" s="40" t="s">
        <v>1299</v>
      </c>
      <c r="W1692" s="67" t="s">
        <v>1300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1248</v>
      </c>
      <c r="B1693" s="54" t="s">
        <v>1301</v>
      </c>
      <c r="C1693" s="31" t="s">
        <v>257</v>
      </c>
      <c r="D1693" s="32" t="s">
        <v>21</v>
      </c>
      <c r="E1693" s="33" t="s">
        <v>32</v>
      </c>
      <c r="F1693" s="22"/>
      <c r="G1693" s="34"/>
      <c r="H1693" s="35"/>
      <c r="I1693" s="36"/>
      <c r="J1693" s="36"/>
      <c r="K1693" s="37"/>
      <c r="L1693" s="38">
        <f>DONNEE!$A$4</f>
        <v>32</v>
      </c>
      <c r="M1693" s="39" t="str">
        <f>IFERROR(VLOOKUP(L1693,Tab_Code_Magasin[],2,0),"")</f>
        <v>CE LA MARSA ERRIADH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73</v>
      </c>
      <c r="T1693" s="40" t="str">
        <f t="shared" si="114"/>
        <v>32_A1_2021</v>
      </c>
      <c r="U1693" s="40" t="s">
        <v>1302</v>
      </c>
      <c r="V1693" s="40" t="s">
        <v>1303</v>
      </c>
      <c r="W1693" s="67" t="s">
        <v>1304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1248</v>
      </c>
      <c r="B1694" s="54" t="s">
        <v>1301</v>
      </c>
      <c r="C1694" s="44" t="s">
        <v>261</v>
      </c>
      <c r="D1694" s="32" t="s">
        <v>21</v>
      </c>
      <c r="E1694" s="33" t="s">
        <v>32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32</v>
      </c>
      <c r="M1694" s="39" t="str">
        <f>IFERROR(VLOOKUP(L1694,Tab_Code_Magasin[],2,0),"")</f>
        <v>CE LA MARSA ERRIADH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73</v>
      </c>
      <c r="T1694" s="40" t="str">
        <f t="shared" si="114"/>
        <v>32_A1_2021</v>
      </c>
      <c r="U1694" s="40" t="s">
        <v>1305</v>
      </c>
      <c r="V1694" s="40" t="s">
        <v>1306</v>
      </c>
      <c r="W1694" s="67" t="s">
        <v>1307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1248</v>
      </c>
      <c r="B1695" s="54" t="s">
        <v>1301</v>
      </c>
      <c r="C1695" s="31" t="s">
        <v>1308</v>
      </c>
      <c r="D1695" s="32" t="s">
        <v>21</v>
      </c>
      <c r="E1695" s="33" t="s">
        <v>32</v>
      </c>
      <c r="F1695" s="22"/>
      <c r="G1695" s="34"/>
      <c r="H1695" s="35"/>
      <c r="I1695" s="36"/>
      <c r="J1695" s="36"/>
      <c r="K1695" s="37"/>
      <c r="L1695" s="38">
        <f>DONNEE!$A$4</f>
        <v>32</v>
      </c>
      <c r="M1695" s="39" t="str">
        <f>IFERROR(VLOOKUP(L1695,Tab_Code_Magasin[],2,0),"")</f>
        <v>CE LA MARSA ERRIADH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73</v>
      </c>
      <c r="T1695" s="40" t="str">
        <f t="shared" si="114"/>
        <v>32_A1_2021</v>
      </c>
      <c r="U1695" s="40" t="s">
        <v>1309</v>
      </c>
      <c r="V1695" s="40" t="s">
        <v>1310</v>
      </c>
      <c r="W1695" s="67" t="s">
        <v>1311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1248</v>
      </c>
      <c r="B1696" s="54" t="s">
        <v>1301</v>
      </c>
      <c r="C1696" s="31" t="s">
        <v>1312</v>
      </c>
      <c r="D1696" s="32" t="s">
        <v>21</v>
      </c>
      <c r="E1696" s="33" t="s">
        <v>32</v>
      </c>
      <c r="F1696" s="22"/>
      <c r="G1696" s="34"/>
      <c r="H1696" s="35"/>
      <c r="I1696" s="36"/>
      <c r="J1696" s="36"/>
      <c r="K1696" s="37"/>
      <c r="L1696" s="38">
        <f>DONNEE!$A$4</f>
        <v>32</v>
      </c>
      <c r="M1696" s="39" t="str">
        <f>IFERROR(VLOOKUP(L1696,Tab_Code_Magasin[],2,0),"")</f>
        <v>CE LA MARSA ERRIADH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73</v>
      </c>
      <c r="T1696" s="40" t="str">
        <f t="shared" si="114"/>
        <v>32_A1_2021</v>
      </c>
      <c r="U1696" s="40" t="s">
        <v>1313</v>
      </c>
      <c r="V1696" s="40" t="s">
        <v>1314</v>
      </c>
      <c r="W1696" s="67" t="s">
        <v>1315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1248</v>
      </c>
      <c r="B1697" s="54" t="s">
        <v>1301</v>
      </c>
      <c r="C1697" s="51" t="s">
        <v>1290</v>
      </c>
      <c r="D1697" s="32" t="s">
        <v>21</v>
      </c>
      <c r="E1697" s="33" t="s">
        <v>32</v>
      </c>
      <c r="F1697" s="22"/>
      <c r="G1697" s="34"/>
      <c r="H1697" s="35"/>
      <c r="I1697" s="36"/>
      <c r="J1697" s="36"/>
      <c r="K1697" s="37"/>
      <c r="L1697" s="38">
        <f>DONNEE!$A$4</f>
        <v>32</v>
      </c>
      <c r="M1697" s="39" t="str">
        <f>IFERROR(VLOOKUP(L1697,Tab_Code_Magasin[],2,0),"")</f>
        <v>CE LA MARSA ERRIADH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73</v>
      </c>
      <c r="T1697" s="40" t="str">
        <f t="shared" si="114"/>
        <v>32_A1_2021</v>
      </c>
      <c r="U1697" s="40" t="s">
        <v>1316</v>
      </c>
      <c r="V1697" s="40" t="s">
        <v>1317</v>
      </c>
      <c r="W1697" s="67" t="s">
        <v>1318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1248</v>
      </c>
      <c r="B1698" s="54" t="s">
        <v>1301</v>
      </c>
      <c r="C1698" s="51" t="s">
        <v>1293</v>
      </c>
      <c r="D1698" s="32" t="s">
        <v>21</v>
      </c>
      <c r="E1698" s="33" t="s">
        <v>32</v>
      </c>
      <c r="F1698" s="22"/>
      <c r="G1698" s="34"/>
      <c r="H1698" s="35"/>
      <c r="I1698" s="36"/>
      <c r="J1698" s="36"/>
      <c r="K1698" s="37"/>
      <c r="L1698" s="38">
        <f>DONNEE!$A$4</f>
        <v>32</v>
      </c>
      <c r="M1698" s="39" t="str">
        <f>IFERROR(VLOOKUP(L1698,Tab_Code_Magasin[],2,0),"")</f>
        <v>CE LA MARSA ERRIADH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73</v>
      </c>
      <c r="T1698" s="40" t="str">
        <f t="shared" si="114"/>
        <v>32_A1_2021</v>
      </c>
      <c r="U1698" s="40" t="s">
        <v>1319</v>
      </c>
      <c r="V1698" s="40" t="s">
        <v>1320</v>
      </c>
      <c r="W1698" s="67" t="s">
        <v>1321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1248</v>
      </c>
      <c r="B1699" s="54" t="s">
        <v>1322</v>
      </c>
      <c r="C1699" s="31" t="s">
        <v>1323</v>
      </c>
      <c r="D1699" s="32" t="s">
        <v>21</v>
      </c>
      <c r="E1699" s="33" t="s">
        <v>32</v>
      </c>
      <c r="F1699" s="22"/>
      <c r="G1699" s="34"/>
      <c r="H1699" s="35"/>
      <c r="I1699" s="36"/>
      <c r="J1699" s="36"/>
      <c r="K1699" s="37"/>
      <c r="L1699" s="38">
        <f>DONNEE!$A$4</f>
        <v>32</v>
      </c>
      <c r="M1699" s="39" t="str">
        <f>IFERROR(VLOOKUP(L1699,Tab_Code_Magasin[],2,0),"")</f>
        <v>CE LA MARSA ERRIADH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73</v>
      </c>
      <c r="T1699" s="40" t="str">
        <f t="shared" si="114"/>
        <v>32_A1_2021</v>
      </c>
      <c r="U1699" s="40" t="s">
        <v>1258</v>
      </c>
      <c r="V1699" s="40" t="s">
        <v>1324</v>
      </c>
      <c r="W1699" s="67" t="s">
        <v>1325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1248</v>
      </c>
      <c r="B1700" s="54" t="s">
        <v>1322</v>
      </c>
      <c r="C1700" s="51" t="s">
        <v>1290</v>
      </c>
      <c r="D1700" s="32" t="s">
        <v>21</v>
      </c>
      <c r="E1700" s="33" t="s">
        <v>32</v>
      </c>
      <c r="F1700" s="22"/>
      <c r="G1700" s="34"/>
      <c r="H1700" s="35"/>
      <c r="I1700" s="36"/>
      <c r="J1700" s="36"/>
      <c r="K1700" s="37"/>
      <c r="L1700" s="38">
        <f>DONNEE!$A$4</f>
        <v>32</v>
      </c>
      <c r="M1700" s="39" t="str">
        <f>IFERROR(VLOOKUP(L1700,Tab_Code_Magasin[],2,0),"")</f>
        <v>CE LA MARSA ERRIADH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73</v>
      </c>
      <c r="T1700" s="40" t="str">
        <f t="shared" si="114"/>
        <v>32_A1_2021</v>
      </c>
      <c r="U1700" s="40" t="s">
        <v>1262</v>
      </c>
      <c r="V1700" s="40" t="s">
        <v>1326</v>
      </c>
      <c r="W1700" s="67" t="s">
        <v>1327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1248</v>
      </c>
      <c r="B1701" s="54" t="s">
        <v>1322</v>
      </c>
      <c r="C1701" s="51" t="s">
        <v>1293</v>
      </c>
      <c r="D1701" s="32" t="s">
        <v>21</v>
      </c>
      <c r="E1701" s="33" t="s">
        <v>32</v>
      </c>
      <c r="F1701" s="22"/>
      <c r="G1701" s="34"/>
      <c r="H1701" s="35"/>
      <c r="I1701" s="36"/>
      <c r="J1701" s="36"/>
      <c r="K1701" s="37"/>
      <c r="L1701" s="38">
        <f>DONNEE!$A$4</f>
        <v>32</v>
      </c>
      <c r="M1701" s="39" t="str">
        <f>IFERROR(VLOOKUP(L1701,Tab_Code_Magasin[],2,0),"")</f>
        <v>CE LA MARSA ERRIADH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73</v>
      </c>
      <c r="T1701" s="40" t="str">
        <f t="shared" si="114"/>
        <v>32_A1_2021</v>
      </c>
      <c r="U1701" s="40" t="s">
        <v>1265</v>
      </c>
      <c r="V1701" s="40" t="s">
        <v>1328</v>
      </c>
      <c r="W1701" s="67" t="s">
        <v>1329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1248</v>
      </c>
      <c r="B1702" s="54" t="s">
        <v>1322</v>
      </c>
      <c r="C1702" s="44" t="s">
        <v>1330</v>
      </c>
      <c r="D1702" s="32" t="s">
        <v>21</v>
      </c>
      <c r="E1702" s="33" t="s">
        <v>32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32</v>
      </c>
      <c r="M1702" s="39" t="str">
        <f>IFERROR(VLOOKUP(L1702,Tab_Code_Magasin[],2,0),"")</f>
        <v>CE LA MARSA ERRIADH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73</v>
      </c>
      <c r="T1702" s="40" t="str">
        <f t="shared" si="114"/>
        <v>32_A1_2021</v>
      </c>
      <c r="U1702" s="40" t="s">
        <v>1268</v>
      </c>
      <c r="V1702" s="40" t="s">
        <v>1331</v>
      </c>
      <c r="W1702" s="67" t="s">
        <v>1332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1248</v>
      </c>
      <c r="B1703" s="54" t="s">
        <v>1322</v>
      </c>
      <c r="C1703" s="31" t="s">
        <v>1333</v>
      </c>
      <c r="D1703" s="32" t="s">
        <v>21</v>
      </c>
      <c r="E1703" s="33" t="s">
        <v>32</v>
      </c>
      <c r="F1703" s="22"/>
      <c r="G1703" s="34"/>
      <c r="H1703" s="35"/>
      <c r="I1703" s="36"/>
      <c r="J1703" s="36"/>
      <c r="K1703" s="37"/>
      <c r="L1703" s="38">
        <f>DONNEE!$A$4</f>
        <v>32</v>
      </c>
      <c r="M1703" s="39" t="str">
        <f>IFERROR(VLOOKUP(L1703,Tab_Code_Magasin[],2,0),"")</f>
        <v>CE LA MARSA ERRIADH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73</v>
      </c>
      <c r="T1703" s="40" t="str">
        <f t="shared" si="114"/>
        <v>32_A1_2021</v>
      </c>
      <c r="U1703" s="40" t="s">
        <v>1272</v>
      </c>
      <c r="V1703" s="40" t="s">
        <v>1334</v>
      </c>
      <c r="W1703" s="67" t="s">
        <v>1335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1248</v>
      </c>
      <c r="B1704" s="54" t="s">
        <v>1322</v>
      </c>
      <c r="C1704" s="44" t="s">
        <v>1336</v>
      </c>
      <c r="D1704" s="32" t="s">
        <v>21</v>
      </c>
      <c r="E1704" s="33" t="s">
        <v>32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32</v>
      </c>
      <c r="M1704" s="39" t="str">
        <f>IFERROR(VLOOKUP(L1704,Tab_Code_Magasin[],2,0),"")</f>
        <v>CE LA MARSA ERRIADH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73</v>
      </c>
      <c r="T1704" s="40" t="str">
        <f t="shared" si="114"/>
        <v>32_A1_2021</v>
      </c>
      <c r="U1704" s="40" t="s">
        <v>1275</v>
      </c>
      <c r="V1704" s="40" t="s">
        <v>1337</v>
      </c>
      <c r="W1704" s="67" t="s">
        <v>1338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1248</v>
      </c>
      <c r="B1705" s="54" t="s">
        <v>1322</v>
      </c>
      <c r="C1705" s="56" t="s">
        <v>205</v>
      </c>
      <c r="D1705" s="32" t="s">
        <v>21</v>
      </c>
      <c r="E1705" s="33" t="s">
        <v>32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32</v>
      </c>
      <c r="M1705" s="39" t="str">
        <f>IFERROR(VLOOKUP(L1705,Tab_Code_Magasin[],2,0),"")</f>
        <v>CE LA MARSA ERRIADH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73</v>
      </c>
      <c r="T1705" s="40" t="str">
        <f t="shared" si="114"/>
        <v>32_A1_2021</v>
      </c>
      <c r="U1705" s="40" t="s">
        <v>1339</v>
      </c>
      <c r="V1705" s="40" t="s">
        <v>1340</v>
      </c>
      <c r="W1705" s="67" t="s">
        <v>1341</v>
      </c>
      <c r="X1705" s="57" t="s">
        <v>1342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1248</v>
      </c>
      <c r="B1706" s="54" t="s">
        <v>114</v>
      </c>
      <c r="C1706" s="31" t="s">
        <v>115</v>
      </c>
      <c r="D1706" s="32" t="s">
        <v>21</v>
      </c>
      <c r="E1706" s="33" t="s">
        <v>32</v>
      </c>
      <c r="F1706" s="22"/>
      <c r="G1706" s="34"/>
      <c r="H1706" s="35"/>
      <c r="I1706" s="36"/>
      <c r="J1706" s="36"/>
      <c r="K1706" s="37"/>
      <c r="L1706" s="38">
        <f>DONNEE!$A$4</f>
        <v>32</v>
      </c>
      <c r="M1706" s="39" t="str">
        <f>IFERROR(VLOOKUP(L1706,Tab_Code_Magasin[],2,0),"")</f>
        <v>CE LA MARSA ERRIADH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73</v>
      </c>
      <c r="T1706" s="40" t="str">
        <f t="shared" si="114"/>
        <v>32_A1_2021</v>
      </c>
      <c r="U1706" s="40" t="s">
        <v>1343</v>
      </c>
      <c r="V1706" s="40" t="s">
        <v>1344</v>
      </c>
      <c r="W1706" s="67" t="s">
        <v>1345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1248</v>
      </c>
      <c r="B1707" s="54" t="s">
        <v>114</v>
      </c>
      <c r="C1707" s="31" t="s">
        <v>118</v>
      </c>
      <c r="D1707" s="32" t="s">
        <v>21</v>
      </c>
      <c r="E1707" s="33" t="s">
        <v>32</v>
      </c>
      <c r="F1707" s="22"/>
      <c r="G1707" s="34"/>
      <c r="H1707" s="35"/>
      <c r="I1707" s="36"/>
      <c r="J1707" s="36"/>
      <c r="K1707" s="37"/>
      <c r="L1707" s="38">
        <f>DONNEE!$A$4</f>
        <v>32</v>
      </c>
      <c r="M1707" s="39" t="str">
        <f>IFERROR(VLOOKUP(L1707,Tab_Code_Magasin[],2,0),"")</f>
        <v>CE LA MARSA ERRIADH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73</v>
      </c>
      <c r="T1707" s="40" t="str">
        <f t="shared" si="114"/>
        <v>32_A1_2021</v>
      </c>
      <c r="U1707" s="40" t="s">
        <v>1346</v>
      </c>
      <c r="V1707" s="40" t="s">
        <v>1347</v>
      </c>
      <c r="W1707" s="67" t="s">
        <v>1348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1248</v>
      </c>
      <c r="B1708" s="54" t="s">
        <v>114</v>
      </c>
      <c r="C1708" s="51" t="s">
        <v>304</v>
      </c>
      <c r="D1708" s="32" t="s">
        <v>21</v>
      </c>
      <c r="E1708" s="33" t="s">
        <v>32</v>
      </c>
      <c r="F1708" s="22"/>
      <c r="G1708" s="34"/>
      <c r="H1708" s="35"/>
      <c r="I1708" s="36"/>
      <c r="J1708" s="36"/>
      <c r="K1708" s="37"/>
      <c r="L1708" s="38">
        <f>DONNEE!$A$4</f>
        <v>32</v>
      </c>
      <c r="M1708" s="39" t="str">
        <f>IFERROR(VLOOKUP(L1708,Tab_Code_Magasin[],2,0),"")</f>
        <v>CE LA MARSA ERRIADH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73</v>
      </c>
      <c r="T1708" s="40" t="str">
        <f t="shared" si="114"/>
        <v>32_A1_2021</v>
      </c>
      <c r="U1708" s="40" t="s">
        <v>1278</v>
      </c>
      <c r="V1708" s="40" t="s">
        <v>1349</v>
      </c>
      <c r="W1708" s="67" t="s">
        <v>1350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1248</v>
      </c>
      <c r="B1709" s="54" t="s">
        <v>114</v>
      </c>
      <c r="C1709" s="56" t="s">
        <v>307</v>
      </c>
      <c r="D1709" s="32" t="s">
        <v>21</v>
      </c>
      <c r="E1709" s="33" t="s">
        <v>32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32</v>
      </c>
      <c r="M1709" s="39" t="str">
        <f>IFERROR(VLOOKUP(L1709,Tab_Code_Magasin[],2,0),"")</f>
        <v>CE LA MARSA ERRIADH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73</v>
      </c>
      <c r="T1709" s="40" t="str">
        <f t="shared" si="114"/>
        <v>32_A1_2021</v>
      </c>
      <c r="U1709" s="40" t="s">
        <v>1281</v>
      </c>
      <c r="V1709" s="40" t="s">
        <v>1351</v>
      </c>
      <c r="W1709" s="67" t="s">
        <v>1352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1248</v>
      </c>
      <c r="B1710" s="54" t="s">
        <v>114</v>
      </c>
      <c r="C1710" s="51" t="s">
        <v>310</v>
      </c>
      <c r="D1710" s="32" t="s">
        <v>21</v>
      </c>
      <c r="E1710" s="33" t="s">
        <v>32</v>
      </c>
      <c r="F1710" s="22"/>
      <c r="G1710" s="34"/>
      <c r="H1710" s="35"/>
      <c r="I1710" s="36"/>
      <c r="J1710" s="36"/>
      <c r="K1710" s="37"/>
      <c r="L1710" s="38">
        <f>DONNEE!$A$4</f>
        <v>32</v>
      </c>
      <c r="M1710" s="39" t="str">
        <f>IFERROR(VLOOKUP(L1710,Tab_Code_Magasin[],2,0),"")</f>
        <v>CE LA MARSA ERRIADH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73</v>
      </c>
      <c r="T1710" s="40" t="str">
        <f t="shared" si="114"/>
        <v>32_A1_2021</v>
      </c>
      <c r="U1710" s="40" t="s">
        <v>1283</v>
      </c>
      <c r="V1710" s="40" t="s">
        <v>1353</v>
      </c>
      <c r="W1710" s="67" t="s">
        <v>1354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1248</v>
      </c>
      <c r="B1711" s="54" t="s">
        <v>114</v>
      </c>
      <c r="C1711" s="31" t="s">
        <v>124</v>
      </c>
      <c r="D1711" s="32" t="s">
        <v>21</v>
      </c>
      <c r="E1711" s="33" t="s">
        <v>32</v>
      </c>
      <c r="F1711" s="22"/>
      <c r="G1711" s="34"/>
      <c r="H1711" s="35"/>
      <c r="I1711" s="36"/>
      <c r="J1711" s="36"/>
      <c r="K1711" s="37"/>
      <c r="L1711" s="38">
        <f>DONNEE!$A$4</f>
        <v>32</v>
      </c>
      <c r="M1711" s="39" t="str">
        <f>IFERROR(VLOOKUP(L1711,Tab_Code_Magasin[],2,0),"")</f>
        <v>CE LA MARSA ERRIADH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73</v>
      </c>
      <c r="T1711" s="40" t="str">
        <f t="shared" si="114"/>
        <v>32_A1_2021</v>
      </c>
      <c r="U1711" s="40" t="s">
        <v>1286</v>
      </c>
      <c r="V1711" s="40" t="s">
        <v>1355</v>
      </c>
      <c r="W1711" s="67" t="s">
        <v>1356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1248</v>
      </c>
      <c r="B1712" s="31" t="s">
        <v>127</v>
      </c>
      <c r="C1712" s="31" t="s">
        <v>128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32</v>
      </c>
      <c r="M1712" s="39" t="str">
        <f>IFERROR(VLOOKUP(L1712,Tab_Code_Magasin[],2,0),"")</f>
        <v>CE LA MARSA ERRIADH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73</v>
      </c>
      <c r="T1712" s="40" t="str">
        <f t="shared" si="114"/>
        <v>32_A1_2021</v>
      </c>
      <c r="U1712" s="40" t="s">
        <v>1289</v>
      </c>
      <c r="V1712" s="40" t="s">
        <v>1357</v>
      </c>
      <c r="W1712" s="67" t="s">
        <v>1358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1359</v>
      </c>
      <c r="B1713" s="54" t="s">
        <v>1359</v>
      </c>
      <c r="C1713" s="31" t="s">
        <v>1360</v>
      </c>
      <c r="D1713" s="32" t="s">
        <v>21</v>
      </c>
      <c r="E1713" s="33" t="s">
        <v>32</v>
      </c>
      <c r="F1713" s="22"/>
      <c r="G1713" s="34"/>
      <c r="H1713" s="35"/>
      <c r="I1713" s="36"/>
      <c r="J1713" s="36"/>
      <c r="K1713" s="37"/>
      <c r="L1713" s="38">
        <f>DONNEE!$A$4</f>
        <v>32</v>
      </c>
      <c r="M1713" s="39" t="str">
        <f>IFERROR(VLOOKUP(L1713,Tab_Code_Magasin[],2,0),"")</f>
        <v>CE LA MARSA ERRIADH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73</v>
      </c>
      <c r="T1713" s="40" t="str">
        <f t="shared" si="114"/>
        <v>32_A1_2021</v>
      </c>
      <c r="U1713" s="40" t="s">
        <v>1318</v>
      </c>
      <c r="V1713" s="40" t="s">
        <v>1361</v>
      </c>
      <c r="W1713" s="67" t="s">
        <v>1362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1359</v>
      </c>
      <c r="B1714" s="54" t="s">
        <v>1359</v>
      </c>
      <c r="C1714" s="31" t="s">
        <v>1363</v>
      </c>
      <c r="D1714" s="32" t="s">
        <v>21</v>
      </c>
      <c r="E1714" s="33" t="s">
        <v>32</v>
      </c>
      <c r="F1714" s="22"/>
      <c r="G1714" s="34"/>
      <c r="H1714" s="35"/>
      <c r="I1714" s="36"/>
      <c r="J1714" s="36"/>
      <c r="K1714" s="37"/>
      <c r="L1714" s="38">
        <f>DONNEE!$A$4</f>
        <v>32</v>
      </c>
      <c r="M1714" s="39" t="str">
        <f>IFERROR(VLOOKUP(L1714,Tab_Code_Magasin[],2,0),"")</f>
        <v>CE LA MARSA ERRIADH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73</v>
      </c>
      <c r="T1714" s="40" t="str">
        <f t="shared" si="114"/>
        <v>32_A1_2021</v>
      </c>
      <c r="U1714" s="40"/>
      <c r="V1714" s="40"/>
      <c r="W1714" s="67" t="s">
        <v>1364</v>
      </c>
      <c r="X1714" s="57" t="s">
        <v>167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1359</v>
      </c>
      <c r="B1715" s="54" t="s">
        <v>1359</v>
      </c>
      <c r="C1715" s="31" t="s">
        <v>1365</v>
      </c>
      <c r="D1715" s="32" t="s">
        <v>21</v>
      </c>
      <c r="E1715" s="33" t="s">
        <v>32</v>
      </c>
      <c r="F1715" s="22"/>
      <c r="G1715" s="34"/>
      <c r="H1715" s="35"/>
      <c r="I1715" s="36"/>
      <c r="J1715" s="36"/>
      <c r="K1715" s="37"/>
      <c r="L1715" s="38">
        <f>DONNEE!$A$4</f>
        <v>32</v>
      </c>
      <c r="M1715" s="39" t="str">
        <f>IFERROR(VLOOKUP(L1715,Tab_Code_Magasin[],2,0),"")</f>
        <v>CE LA MARSA ERRIADH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73</v>
      </c>
      <c r="T1715" s="40" t="str">
        <f t="shared" si="114"/>
        <v>32_A1_2021</v>
      </c>
      <c r="U1715" s="40" t="s">
        <v>1321</v>
      </c>
      <c r="V1715" s="40" t="s">
        <v>1366</v>
      </c>
      <c r="W1715" s="67" t="s">
        <v>1367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1359</v>
      </c>
      <c r="B1716" s="54" t="s">
        <v>1359</v>
      </c>
      <c r="C1716" s="42" t="s">
        <v>1368</v>
      </c>
      <c r="D1716" s="32" t="s">
        <v>21</v>
      </c>
      <c r="E1716" s="33" t="s">
        <v>32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32</v>
      </c>
      <c r="M1716" s="39" t="str">
        <f>IFERROR(VLOOKUP(L1716,Tab_Code_Magasin[],2,0),"")</f>
        <v>CE LA MARSA ERRIADH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73</v>
      </c>
      <c r="T1716" s="40" t="str">
        <f t="shared" si="114"/>
        <v>32_A1_2021</v>
      </c>
      <c r="U1716" s="40" t="s">
        <v>1369</v>
      </c>
      <c r="V1716" s="40" t="s">
        <v>1370</v>
      </c>
      <c r="W1716" s="67" t="s">
        <v>1371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1359</v>
      </c>
      <c r="B1717" s="54" t="s">
        <v>1359</v>
      </c>
      <c r="C1717" s="31" t="s">
        <v>1372</v>
      </c>
      <c r="D1717" s="32" t="s">
        <v>21</v>
      </c>
      <c r="E1717" s="33" t="s">
        <v>32</v>
      </c>
      <c r="F1717" s="22"/>
      <c r="G1717" s="34"/>
      <c r="H1717" s="35"/>
      <c r="I1717" s="36"/>
      <c r="J1717" s="36"/>
      <c r="K1717" s="37"/>
      <c r="L1717" s="38">
        <f>DONNEE!$A$4</f>
        <v>32</v>
      </c>
      <c r="M1717" s="39" t="str">
        <f>IFERROR(VLOOKUP(L1717,Tab_Code_Magasin[],2,0),"")</f>
        <v>CE LA MARSA ERRIADH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73</v>
      </c>
      <c r="T1717" s="40" t="str">
        <f t="shared" si="114"/>
        <v>32_A1_2021</v>
      </c>
      <c r="U1717" s="40" t="s">
        <v>1373</v>
      </c>
      <c r="V1717" s="40" t="s">
        <v>1374</v>
      </c>
      <c r="W1717" s="67" t="s">
        <v>1375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1359</v>
      </c>
      <c r="B1718" s="54" t="s">
        <v>1359</v>
      </c>
      <c r="C1718" s="31" t="s">
        <v>1376</v>
      </c>
      <c r="D1718" s="32" t="s">
        <v>21</v>
      </c>
      <c r="E1718" s="33" t="s">
        <v>32</v>
      </c>
      <c r="F1718" s="22"/>
      <c r="G1718" s="34"/>
      <c r="H1718" s="35"/>
      <c r="I1718" s="36"/>
      <c r="J1718" s="36"/>
      <c r="K1718" s="37"/>
      <c r="L1718" s="38">
        <f>DONNEE!$A$4</f>
        <v>32</v>
      </c>
      <c r="M1718" s="39" t="str">
        <f>IFERROR(VLOOKUP(L1718,Tab_Code_Magasin[],2,0),"")</f>
        <v>CE LA MARSA ERRIADH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73</v>
      </c>
      <c r="T1718" s="40" t="str">
        <f t="shared" si="114"/>
        <v>32_A1_2021</v>
      </c>
      <c r="U1718" s="40" t="s">
        <v>1377</v>
      </c>
      <c r="V1718" s="40" t="s">
        <v>1378</v>
      </c>
      <c r="W1718" s="67" t="s">
        <v>1379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1359</v>
      </c>
      <c r="B1719" s="54" t="s">
        <v>1359</v>
      </c>
      <c r="C1719" s="31" t="s">
        <v>1380</v>
      </c>
      <c r="D1719" s="32" t="s">
        <v>21</v>
      </c>
      <c r="E1719" s="33" t="s">
        <v>32</v>
      </c>
      <c r="F1719" s="22"/>
      <c r="G1719" s="34"/>
      <c r="H1719" s="35"/>
      <c r="I1719" s="36"/>
      <c r="J1719" s="36"/>
      <c r="K1719" s="37"/>
      <c r="L1719" s="38">
        <f>DONNEE!$A$4</f>
        <v>32</v>
      </c>
      <c r="M1719" s="39" t="str">
        <f>IFERROR(VLOOKUP(L1719,Tab_Code_Magasin[],2,0),"")</f>
        <v>CE LA MARSA ERRIADH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73</v>
      </c>
      <c r="T1719" s="40" t="str">
        <f t="shared" si="114"/>
        <v>32_A1_2021</v>
      </c>
      <c r="U1719" s="40" t="s">
        <v>1325</v>
      </c>
      <c r="V1719" s="40" t="s">
        <v>1381</v>
      </c>
      <c r="W1719" s="67" t="s">
        <v>1382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1359</v>
      </c>
      <c r="B1720" s="54" t="s">
        <v>1359</v>
      </c>
      <c r="C1720" s="42" t="s">
        <v>1383</v>
      </c>
      <c r="D1720" s="32" t="s">
        <v>21</v>
      </c>
      <c r="E1720" s="33" t="s">
        <v>32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32</v>
      </c>
      <c r="M1720" s="39" t="str">
        <f>IFERROR(VLOOKUP(L1720,Tab_Code_Magasin[],2,0),"")</f>
        <v>CE LA MARSA ERRIADH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73</v>
      </c>
      <c r="T1720" s="40" t="str">
        <f t="shared" si="114"/>
        <v>32_A1_2021</v>
      </c>
      <c r="U1720" s="40" t="s">
        <v>1327</v>
      </c>
      <c r="V1720" s="40" t="s">
        <v>1384</v>
      </c>
      <c r="W1720" s="67" t="s">
        <v>1385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1359</v>
      </c>
      <c r="B1721" s="54" t="s">
        <v>1359</v>
      </c>
      <c r="C1721" s="31" t="s">
        <v>1386</v>
      </c>
      <c r="D1721" s="32" t="s">
        <v>21</v>
      </c>
      <c r="E1721" s="33" t="s">
        <v>32</v>
      </c>
      <c r="F1721" s="22"/>
      <c r="G1721" s="34"/>
      <c r="H1721" s="35"/>
      <c r="I1721" s="36"/>
      <c r="J1721" s="36"/>
      <c r="K1721" s="37"/>
      <c r="L1721" s="38">
        <f>DONNEE!$A$4</f>
        <v>32</v>
      </c>
      <c r="M1721" s="39" t="str">
        <f>IFERROR(VLOOKUP(L1721,Tab_Code_Magasin[],2,0),"")</f>
        <v>CE LA MARSA ERRIADH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73</v>
      </c>
      <c r="T1721" s="40" t="str">
        <f t="shared" si="114"/>
        <v>32_A1_2021</v>
      </c>
      <c r="U1721" s="40" t="s">
        <v>1329</v>
      </c>
      <c r="V1721" s="40" t="s">
        <v>1387</v>
      </c>
      <c r="W1721" s="67" t="s">
        <v>1388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1359</v>
      </c>
      <c r="B1722" s="54" t="s">
        <v>1359</v>
      </c>
      <c r="C1722" s="59" t="s">
        <v>1389</v>
      </c>
      <c r="D1722" s="32" t="s">
        <v>21</v>
      </c>
      <c r="E1722" s="33" t="s">
        <v>32</v>
      </c>
      <c r="F1722" s="22"/>
      <c r="G1722" s="34"/>
      <c r="H1722" s="35"/>
      <c r="I1722" s="36"/>
      <c r="J1722" s="36"/>
      <c r="K1722" s="37"/>
      <c r="L1722" s="38">
        <f>DONNEE!$A$4</f>
        <v>32</v>
      </c>
      <c r="M1722" s="39" t="str">
        <f>IFERROR(VLOOKUP(L1722,Tab_Code_Magasin[],2,0),"")</f>
        <v>CE LA MARSA ERRIADH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73</v>
      </c>
      <c r="T1722" s="40" t="str">
        <f t="shared" si="114"/>
        <v>32_A1_2021</v>
      </c>
      <c r="U1722" s="40" t="s">
        <v>1335</v>
      </c>
      <c r="V1722" s="40" t="s">
        <v>1390</v>
      </c>
      <c r="W1722" s="67" t="s">
        <v>1391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1359</v>
      </c>
      <c r="B1723" s="54" t="s">
        <v>1359</v>
      </c>
      <c r="C1723" s="59" t="s">
        <v>1392</v>
      </c>
      <c r="D1723" s="32" t="s">
        <v>21</v>
      </c>
      <c r="E1723" s="33" t="s">
        <v>32</v>
      </c>
      <c r="F1723" s="22"/>
      <c r="G1723" s="34"/>
      <c r="H1723" s="35"/>
      <c r="I1723" s="36"/>
      <c r="J1723" s="36"/>
      <c r="K1723" s="37"/>
      <c r="L1723" s="38">
        <f>DONNEE!$A$4</f>
        <v>32</v>
      </c>
      <c r="M1723" s="39" t="str">
        <f>IFERROR(VLOOKUP(L1723,Tab_Code_Magasin[],2,0),"")</f>
        <v>CE LA MARSA ERRIADH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73</v>
      </c>
      <c r="T1723" s="40" t="str">
        <f t="shared" si="114"/>
        <v>32_A1_2021</v>
      </c>
      <c r="U1723" s="40" t="s">
        <v>1338</v>
      </c>
      <c r="V1723" s="40" t="s">
        <v>1393</v>
      </c>
      <c r="W1723" s="67" t="s">
        <v>1394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1359</v>
      </c>
      <c r="B1724" s="54" t="s">
        <v>1359</v>
      </c>
      <c r="C1724" s="59" t="s">
        <v>1395</v>
      </c>
      <c r="D1724" s="32" t="s">
        <v>21</v>
      </c>
      <c r="E1724" s="33" t="s">
        <v>32</v>
      </c>
      <c r="F1724" s="22"/>
      <c r="G1724" s="34"/>
      <c r="H1724" s="35"/>
      <c r="I1724" s="36"/>
      <c r="J1724" s="36"/>
      <c r="K1724" s="37"/>
      <c r="L1724" s="38">
        <f>DONNEE!$A$4</f>
        <v>32</v>
      </c>
      <c r="M1724" s="39" t="str">
        <f>IFERROR(VLOOKUP(L1724,Tab_Code_Magasin[],2,0),"")</f>
        <v>CE LA MARSA ERRIADH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73</v>
      </c>
      <c r="T1724" s="40" t="str">
        <f t="shared" si="114"/>
        <v>32_A1_2021</v>
      </c>
      <c r="U1724" s="40" t="s">
        <v>1341</v>
      </c>
      <c r="V1724" s="40" t="s">
        <v>1396</v>
      </c>
      <c r="W1724" s="67" t="s">
        <v>1397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1359</v>
      </c>
      <c r="B1725" s="54" t="s">
        <v>1359</v>
      </c>
      <c r="C1725" s="31" t="s">
        <v>1398</v>
      </c>
      <c r="D1725" s="32" t="s">
        <v>21</v>
      </c>
      <c r="E1725" s="33" t="s">
        <v>32</v>
      </c>
      <c r="F1725" s="22"/>
      <c r="G1725" s="34"/>
      <c r="H1725" s="35"/>
      <c r="I1725" s="36"/>
      <c r="J1725" s="36"/>
      <c r="K1725" s="37"/>
      <c r="L1725" s="38">
        <f>DONNEE!$A$4</f>
        <v>32</v>
      </c>
      <c r="M1725" s="39" t="str">
        <f>IFERROR(VLOOKUP(L1725,Tab_Code_Magasin[],2,0),"")</f>
        <v>CE LA MARSA ERRIADH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73</v>
      </c>
      <c r="T1725" s="40" t="str">
        <f t="shared" si="114"/>
        <v>32_A1_2021</v>
      </c>
      <c r="U1725" s="40" t="s">
        <v>1399</v>
      </c>
      <c r="V1725" s="40" t="s">
        <v>1400</v>
      </c>
      <c r="W1725" s="67" t="s">
        <v>1401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1359</v>
      </c>
      <c r="B1726" s="54" t="s">
        <v>1359</v>
      </c>
      <c r="C1726" s="42" t="s">
        <v>1402</v>
      </c>
      <c r="D1726" s="32" t="s">
        <v>21</v>
      </c>
      <c r="E1726" s="33" t="s">
        <v>32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32</v>
      </c>
      <c r="M1726" s="39" t="str">
        <f>IFERROR(VLOOKUP(L1726,Tab_Code_Magasin[],2,0),"")</f>
        <v>CE LA MARSA ERRIADH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73</v>
      </c>
      <c r="T1726" s="40" t="str">
        <f t="shared" si="114"/>
        <v>32_A1_2021</v>
      </c>
      <c r="U1726" s="40" t="s">
        <v>1345</v>
      </c>
      <c r="V1726" s="40" t="s">
        <v>1403</v>
      </c>
      <c r="W1726" s="67" t="s">
        <v>1404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1359</v>
      </c>
      <c r="B1727" s="54" t="s">
        <v>1359</v>
      </c>
      <c r="C1727" s="51" t="s">
        <v>1405</v>
      </c>
      <c r="D1727" s="32" t="s">
        <v>21</v>
      </c>
      <c r="E1727" s="33" t="s">
        <v>32</v>
      </c>
      <c r="F1727" s="22"/>
      <c r="G1727" s="34"/>
      <c r="H1727" s="35"/>
      <c r="I1727" s="36"/>
      <c r="J1727" s="36"/>
      <c r="K1727" s="37"/>
      <c r="L1727" s="38">
        <f>DONNEE!$A$4</f>
        <v>32</v>
      </c>
      <c r="M1727" s="39" t="str">
        <f>IFERROR(VLOOKUP(L1727,Tab_Code_Magasin[],2,0),"")</f>
        <v>CE LA MARSA ERRIADH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73</v>
      </c>
      <c r="T1727" s="40" t="str">
        <f t="shared" si="114"/>
        <v>32_A1_2021</v>
      </c>
      <c r="U1727" s="40" t="s">
        <v>1348</v>
      </c>
      <c r="V1727" s="40" t="s">
        <v>1406</v>
      </c>
      <c r="W1727" s="67" t="s">
        <v>1407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1359</v>
      </c>
      <c r="B1728" s="54" t="s">
        <v>1359</v>
      </c>
      <c r="C1728" s="51" t="s">
        <v>1408</v>
      </c>
      <c r="D1728" s="32" t="s">
        <v>21</v>
      </c>
      <c r="E1728" s="33" t="s">
        <v>32</v>
      </c>
      <c r="F1728" s="22"/>
      <c r="G1728" s="34"/>
      <c r="H1728" s="35"/>
      <c r="I1728" s="36"/>
      <c r="J1728" s="36"/>
      <c r="K1728" s="37"/>
      <c r="L1728" s="38">
        <f>DONNEE!$A$4</f>
        <v>32</v>
      </c>
      <c r="M1728" s="39" t="str">
        <f>IFERROR(VLOOKUP(L1728,Tab_Code_Magasin[],2,0),"")</f>
        <v>CE LA MARSA ERRIADH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73</v>
      </c>
      <c r="T1728" s="40" t="str">
        <f t="shared" si="114"/>
        <v>32_A1_2021</v>
      </c>
      <c r="U1728" s="40" t="s">
        <v>1350</v>
      </c>
      <c r="V1728" s="40" t="s">
        <v>1409</v>
      </c>
      <c r="W1728" s="67" t="s">
        <v>1410</v>
      </c>
      <c r="X1728" s="57" t="s">
        <v>1411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1359</v>
      </c>
      <c r="B1729" s="54" t="s">
        <v>1359</v>
      </c>
      <c r="C1729" s="51" t="s">
        <v>1412</v>
      </c>
      <c r="D1729" s="32" t="s">
        <v>21</v>
      </c>
      <c r="E1729" s="33" t="s">
        <v>32</v>
      </c>
      <c r="F1729" s="22"/>
      <c r="G1729" s="34"/>
      <c r="H1729" s="35"/>
      <c r="I1729" s="36"/>
      <c r="J1729" s="36"/>
      <c r="K1729" s="37"/>
      <c r="L1729" s="38">
        <f>DONNEE!$A$4</f>
        <v>32</v>
      </c>
      <c r="M1729" s="39" t="str">
        <f>IFERROR(VLOOKUP(L1729,Tab_Code_Magasin[],2,0),"")</f>
        <v>CE LA MARSA ERRIADH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73</v>
      </c>
      <c r="T1729" s="40" t="str">
        <f t="shared" si="114"/>
        <v>32_A1_2021</v>
      </c>
      <c r="U1729" s="40" t="s">
        <v>1352</v>
      </c>
      <c r="V1729" s="40" t="s">
        <v>1413</v>
      </c>
      <c r="W1729" s="67" t="s">
        <v>1414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1359</v>
      </c>
      <c r="B1730" s="54" t="s">
        <v>1359</v>
      </c>
      <c r="C1730" s="51" t="s">
        <v>1415</v>
      </c>
      <c r="D1730" s="32" t="s">
        <v>21</v>
      </c>
      <c r="E1730" s="33" t="s">
        <v>32</v>
      </c>
      <c r="F1730" s="22"/>
      <c r="G1730" s="34"/>
      <c r="H1730" s="35"/>
      <c r="I1730" s="36"/>
      <c r="J1730" s="36"/>
      <c r="K1730" s="37"/>
      <c r="L1730" s="38">
        <f>DONNEE!$A$4</f>
        <v>32</v>
      </c>
      <c r="M1730" s="39" t="str">
        <f>IFERROR(VLOOKUP(L1730,Tab_Code_Magasin[],2,0),"")</f>
        <v>CE LA MARSA ERRIADH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73</v>
      </c>
      <c r="T1730" s="40" t="str">
        <f t="shared" si="114"/>
        <v>32_A1_2021</v>
      </c>
      <c r="U1730" s="40" t="s">
        <v>1354</v>
      </c>
      <c r="V1730" s="40" t="s">
        <v>1416</v>
      </c>
      <c r="W1730" s="67" t="s">
        <v>1417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1359</v>
      </c>
      <c r="B1731" s="31" t="s">
        <v>127</v>
      </c>
      <c r="C1731" s="31" t="s">
        <v>128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32</v>
      </c>
      <c r="M1731" s="39" t="str">
        <f>IFERROR(VLOOKUP(L1731,Tab_Code_Magasin[],2,0),"")</f>
        <v>CE LA MARSA ERRIADH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73</v>
      </c>
      <c r="T1731" s="40" t="str">
        <f t="shared" si="114"/>
        <v>32_A1_2021</v>
      </c>
      <c r="U1731" s="40" t="s">
        <v>1356</v>
      </c>
      <c r="V1731" s="40" t="s">
        <v>1418</v>
      </c>
      <c r="W1731" s="67" t="s">
        <v>1419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1420</v>
      </c>
      <c r="B1732" s="54" t="s">
        <v>1420</v>
      </c>
      <c r="C1732" s="31" t="s">
        <v>1421</v>
      </c>
      <c r="D1732" s="32" t="s">
        <v>21</v>
      </c>
      <c r="E1732" s="33" t="s">
        <v>32</v>
      </c>
      <c r="F1732" s="22"/>
      <c r="G1732" s="34"/>
      <c r="H1732" s="35"/>
      <c r="I1732" s="36"/>
      <c r="J1732" s="36"/>
      <c r="K1732" s="37"/>
      <c r="L1732" s="38">
        <f>DONNEE!$A$4</f>
        <v>32</v>
      </c>
      <c r="M1732" s="39" t="str">
        <f>IFERROR(VLOOKUP(L1732,Tab_Code_Magasin[],2,0),"")</f>
        <v>CE LA MARSA ERRIADH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73</v>
      </c>
      <c r="T1732" s="40" t="str">
        <f t="shared" si="114"/>
        <v>32_A1_2021</v>
      </c>
      <c r="U1732" s="40" t="s">
        <v>1422</v>
      </c>
      <c r="V1732" s="40" t="s">
        <v>1423</v>
      </c>
      <c r="W1732" s="67" t="s">
        <v>1424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1420</v>
      </c>
      <c r="B1733" s="54" t="s">
        <v>1420</v>
      </c>
      <c r="C1733" s="31" t="s">
        <v>1425</v>
      </c>
      <c r="D1733" s="32" t="s">
        <v>21</v>
      </c>
      <c r="E1733" s="33" t="s">
        <v>32</v>
      </c>
      <c r="F1733" s="22"/>
      <c r="G1733" s="34"/>
      <c r="H1733" s="35"/>
      <c r="I1733" s="36"/>
      <c r="J1733" s="36"/>
      <c r="K1733" s="37"/>
      <c r="L1733" s="38">
        <f>DONNEE!$A$4</f>
        <v>32</v>
      </c>
      <c r="M1733" s="39" t="str">
        <f>IFERROR(VLOOKUP(L1733,Tab_Code_Magasin[],2,0),"")</f>
        <v>CE LA MARSA ERRIADH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73</v>
      </c>
      <c r="T1733" s="40" t="str">
        <f t="shared" si="114"/>
        <v>32_A1_2021</v>
      </c>
      <c r="U1733" s="40" t="s">
        <v>1426</v>
      </c>
      <c r="V1733" s="40" t="s">
        <v>1427</v>
      </c>
      <c r="W1733" s="67" t="s">
        <v>1428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1420</v>
      </c>
      <c r="B1734" s="54" t="s">
        <v>1420</v>
      </c>
      <c r="C1734" s="42" t="s">
        <v>1429</v>
      </c>
      <c r="D1734" s="32" t="s">
        <v>21</v>
      </c>
      <c r="E1734" s="33" t="s">
        <v>32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32</v>
      </c>
      <c r="M1734" s="39" t="str">
        <f>IFERROR(VLOOKUP(L1734,Tab_Code_Magasin[],2,0),"")</f>
        <v>CE LA MARSA ERRIADH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73</v>
      </c>
      <c r="T1734" s="40" t="str">
        <f t="shared" si="114"/>
        <v>32_A1_2021</v>
      </c>
      <c r="U1734" s="40" t="s">
        <v>1430</v>
      </c>
      <c r="V1734" s="40" t="s">
        <v>1431</v>
      </c>
      <c r="W1734" s="67" t="s">
        <v>1432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1420</v>
      </c>
      <c r="B1735" s="54" t="s">
        <v>1420</v>
      </c>
      <c r="C1735" s="31" t="s">
        <v>1433</v>
      </c>
      <c r="D1735" s="32" t="s">
        <v>21</v>
      </c>
      <c r="E1735" s="33" t="s">
        <v>32</v>
      </c>
      <c r="F1735" s="22"/>
      <c r="G1735" s="34"/>
      <c r="H1735" s="35"/>
      <c r="I1735" s="36"/>
      <c r="J1735" s="36"/>
      <c r="K1735" s="37"/>
      <c r="L1735" s="38">
        <f>DONNEE!$A$4</f>
        <v>32</v>
      </c>
      <c r="M1735" s="39" t="str">
        <f>IFERROR(VLOOKUP(L1735,Tab_Code_Magasin[],2,0),"")</f>
        <v>CE LA MARSA ERRIADH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73</v>
      </c>
      <c r="T1735" s="40" t="str">
        <f t="shared" si="114"/>
        <v>32_A1_2021</v>
      </c>
      <c r="U1735" s="40" t="s">
        <v>1434</v>
      </c>
      <c r="V1735" s="40" t="s">
        <v>1435</v>
      </c>
      <c r="W1735" s="67" t="s">
        <v>1436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1420</v>
      </c>
      <c r="B1736" s="54" t="s">
        <v>1420</v>
      </c>
      <c r="C1736" s="51" t="s">
        <v>1437</v>
      </c>
      <c r="D1736" s="32" t="s">
        <v>21</v>
      </c>
      <c r="E1736" s="33" t="s">
        <v>32</v>
      </c>
      <c r="F1736" s="22"/>
      <c r="G1736" s="34"/>
      <c r="H1736" s="35"/>
      <c r="I1736" s="36"/>
      <c r="J1736" s="36"/>
      <c r="K1736" s="37"/>
      <c r="L1736" s="38">
        <f>DONNEE!$A$4</f>
        <v>32</v>
      </c>
      <c r="M1736" s="39" t="str">
        <f>IFERROR(VLOOKUP(L1736,Tab_Code_Magasin[],2,0),"")</f>
        <v>CE LA MARSA ERRIADH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73</v>
      </c>
      <c r="T1736" s="40" t="str">
        <f t="shared" si="114"/>
        <v>32_A1_2021</v>
      </c>
      <c r="U1736" s="40" t="s">
        <v>1362</v>
      </c>
      <c r="V1736" s="40" t="s">
        <v>1438</v>
      </c>
      <c r="W1736" s="67" t="s">
        <v>1439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1420</v>
      </c>
      <c r="B1737" s="54" t="s">
        <v>1440</v>
      </c>
      <c r="C1737" s="59" t="s">
        <v>1441</v>
      </c>
      <c r="D1737" s="32" t="s">
        <v>21</v>
      </c>
      <c r="E1737" s="33" t="s">
        <v>32</v>
      </c>
      <c r="F1737" s="22"/>
      <c r="G1737" s="34"/>
      <c r="H1737" s="35"/>
      <c r="I1737" s="36"/>
      <c r="J1737" s="36"/>
      <c r="K1737" s="37"/>
      <c r="L1737" s="38">
        <f>DONNEE!$A$4</f>
        <v>32</v>
      </c>
      <c r="M1737" s="39" t="str">
        <f>IFERROR(VLOOKUP(L1737,Tab_Code_Magasin[],2,0),"")</f>
        <v>CE LA MARSA ERRIADH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73</v>
      </c>
      <c r="T1737" s="40" t="str">
        <f t="shared" si="114"/>
        <v>32_A1_2021</v>
      </c>
      <c r="U1737" s="40" t="s">
        <v>1379</v>
      </c>
      <c r="V1737" s="40" t="s">
        <v>1442</v>
      </c>
      <c r="W1737" s="67" t="s">
        <v>1443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1420</v>
      </c>
      <c r="B1738" s="54" t="s">
        <v>1440</v>
      </c>
      <c r="C1738" s="59" t="s">
        <v>1444</v>
      </c>
      <c r="D1738" s="32" t="s">
        <v>21</v>
      </c>
      <c r="E1738" s="33" t="s">
        <v>32</v>
      </c>
      <c r="F1738" s="22"/>
      <c r="G1738" s="34"/>
      <c r="H1738" s="35"/>
      <c r="I1738" s="36"/>
      <c r="J1738" s="36"/>
      <c r="K1738" s="37"/>
      <c r="L1738" s="38">
        <f>DONNEE!$A$4</f>
        <v>32</v>
      </c>
      <c r="M1738" s="39" t="str">
        <f>IFERROR(VLOOKUP(L1738,Tab_Code_Magasin[],2,0),"")</f>
        <v>CE LA MARSA ERRIADH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73</v>
      </c>
      <c r="T1738" s="40" t="str">
        <f t="shared" si="114"/>
        <v>32_A1_2021</v>
      </c>
      <c r="U1738" s="40" t="s">
        <v>1445</v>
      </c>
      <c r="V1738" s="40" t="s">
        <v>1446</v>
      </c>
      <c r="W1738" s="67" t="s">
        <v>1447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1420</v>
      </c>
      <c r="B1739" s="31" t="s">
        <v>127</v>
      </c>
      <c r="C1739" s="31" t="s">
        <v>128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32</v>
      </c>
      <c r="M1739" s="39" t="str">
        <f>IFERROR(VLOOKUP(L1739,Tab_Code_Magasin[],2,0),"")</f>
        <v>CE LA MARSA ERRIADH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73</v>
      </c>
      <c r="T1739" s="40" t="str">
        <f t="shared" si="114"/>
        <v>32_A1_2021</v>
      </c>
      <c r="U1739" s="40" t="s">
        <v>1382</v>
      </c>
      <c r="V1739" s="40" t="s">
        <v>1448</v>
      </c>
      <c r="W1739" s="67" t="s">
        <v>1449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70</v>
      </c>
      <c r="B1740" s="54" t="s">
        <v>70</v>
      </c>
      <c r="C1740" s="51" t="s">
        <v>1450</v>
      </c>
      <c r="D1740" s="32" t="s">
        <v>21</v>
      </c>
      <c r="E1740" s="33" t="s">
        <v>32</v>
      </c>
      <c r="F1740" s="22"/>
      <c r="G1740" s="34"/>
      <c r="H1740" s="35"/>
      <c r="I1740" s="36"/>
      <c r="J1740" s="36"/>
      <c r="K1740" s="37"/>
      <c r="L1740" s="38">
        <f>DONNEE!$A$4</f>
        <v>32</v>
      </c>
      <c r="M1740" s="39" t="str">
        <f>IFERROR(VLOOKUP(L1740,Tab_Code_Magasin[],2,0),"")</f>
        <v>CE LA MARSA ERRIADH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1451</v>
      </c>
      <c r="T1740" s="40" t="str">
        <f t="shared" si="114"/>
        <v>32_A1_2021</v>
      </c>
      <c r="U1740" s="40" t="s">
        <v>1452</v>
      </c>
      <c r="V1740" s="40" t="s">
        <v>1453</v>
      </c>
      <c r="W1740" s="67" t="s">
        <v>1452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70</v>
      </c>
      <c r="B1741" s="54" t="s">
        <v>70</v>
      </c>
      <c r="C1741" s="51" t="s">
        <v>1454</v>
      </c>
      <c r="D1741" s="32" t="s">
        <v>21</v>
      </c>
      <c r="E1741" s="33" t="s">
        <v>32</v>
      </c>
      <c r="F1741" s="22"/>
      <c r="G1741" s="34"/>
      <c r="H1741" s="35"/>
      <c r="I1741" s="36"/>
      <c r="J1741" s="36"/>
      <c r="K1741" s="37"/>
      <c r="L1741" s="38">
        <f>DONNEE!$A$4</f>
        <v>32</v>
      </c>
      <c r="M1741" s="39" t="str">
        <f>IFERROR(VLOOKUP(L1741,Tab_Code_Magasin[],2,0),"")</f>
        <v>CE LA MARSA ERRIADH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1451</v>
      </c>
      <c r="T1741" s="40" t="str">
        <f t="shared" si="114"/>
        <v>32_A1_2021</v>
      </c>
      <c r="U1741" s="40" t="s">
        <v>1455</v>
      </c>
      <c r="V1741" s="40" t="s">
        <v>1456</v>
      </c>
      <c r="W1741" s="67" t="s">
        <v>1455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70</v>
      </c>
      <c r="B1742" s="54" t="s">
        <v>70</v>
      </c>
      <c r="C1742" s="51" t="s">
        <v>1457</v>
      </c>
      <c r="D1742" s="32" t="s">
        <v>21</v>
      </c>
      <c r="E1742" s="33" t="s">
        <v>32</v>
      </c>
      <c r="F1742" s="22"/>
      <c r="G1742" s="34"/>
      <c r="H1742" s="35"/>
      <c r="I1742" s="36"/>
      <c r="J1742" s="36"/>
      <c r="K1742" s="37"/>
      <c r="L1742" s="38">
        <f>DONNEE!$A$4</f>
        <v>32</v>
      </c>
      <c r="M1742" s="39" t="str">
        <f>IFERROR(VLOOKUP(L1742,Tab_Code_Magasin[],2,0),"")</f>
        <v>CE LA MARSA ERRIADH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1451</v>
      </c>
      <c r="T1742" s="40" t="str">
        <f t="shared" si="114"/>
        <v>32_A1_2021</v>
      </c>
      <c r="U1742" s="40" t="s">
        <v>1458</v>
      </c>
      <c r="V1742" s="40" t="s">
        <v>1459</v>
      </c>
      <c r="W1742" s="67" t="s">
        <v>1458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70</v>
      </c>
      <c r="B1743" s="54" t="s">
        <v>70</v>
      </c>
      <c r="C1743" s="51" t="s">
        <v>1460</v>
      </c>
      <c r="D1743" s="32" t="s">
        <v>21</v>
      </c>
      <c r="E1743" s="33" t="s">
        <v>32</v>
      </c>
      <c r="F1743" s="22"/>
      <c r="G1743" s="34"/>
      <c r="H1743" s="35"/>
      <c r="I1743" s="36"/>
      <c r="J1743" s="36"/>
      <c r="K1743" s="37"/>
      <c r="L1743" s="38">
        <f>DONNEE!$A$4</f>
        <v>32</v>
      </c>
      <c r="M1743" s="39" t="str">
        <f>IFERROR(VLOOKUP(L1743,Tab_Code_Magasin[],2,0),"")</f>
        <v>CE LA MARSA ERRIADH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1451</v>
      </c>
      <c r="T1743" s="40" t="str">
        <f t="shared" si="114"/>
        <v>32_A1_2021</v>
      </c>
      <c r="U1743" s="40" t="s">
        <v>1461</v>
      </c>
      <c r="V1743" s="40" t="s">
        <v>1462</v>
      </c>
      <c r="W1743" s="67" t="s">
        <v>1461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70</v>
      </c>
      <c r="B1744" s="54" t="s">
        <v>70</v>
      </c>
      <c r="C1744" s="31" t="s">
        <v>1463</v>
      </c>
      <c r="D1744" s="32" t="s">
        <v>21</v>
      </c>
      <c r="E1744" s="33" t="s">
        <v>32</v>
      </c>
      <c r="F1744" s="22"/>
      <c r="G1744" s="34"/>
      <c r="H1744" s="35"/>
      <c r="I1744" s="36"/>
      <c r="J1744" s="36"/>
      <c r="K1744" s="37"/>
      <c r="L1744" s="38">
        <f>DONNEE!$A$4</f>
        <v>32</v>
      </c>
      <c r="M1744" s="39" t="str">
        <f>IFERROR(VLOOKUP(L1744,Tab_Code_Magasin[],2,0),"")</f>
        <v>CE LA MARSA ERRIADH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1451</v>
      </c>
      <c r="T1744" s="40" t="str">
        <f t="shared" ref="T1744:T1807" si="119">L1744&amp;"_"&amp;O1744&amp;"_"&amp;Q1744</f>
        <v>32_A1_2021</v>
      </c>
      <c r="U1744" s="40" t="s">
        <v>1464</v>
      </c>
      <c r="V1744" s="40" t="s">
        <v>1465</v>
      </c>
      <c r="W1744" s="67" t="s">
        <v>1464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934</v>
      </c>
      <c r="B1745" s="54" t="s">
        <v>1466</v>
      </c>
      <c r="C1745" s="56" t="s">
        <v>1467</v>
      </c>
      <c r="D1745" s="32" t="s">
        <v>21</v>
      </c>
      <c r="E1745" s="33" t="s">
        <v>32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32</v>
      </c>
      <c r="M1745" s="39" t="str">
        <f>IFERROR(VLOOKUP(L1745,Tab_Code_Magasin[],2,0),"")</f>
        <v>CE LA MARSA ERRIADH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1451</v>
      </c>
      <c r="T1745" s="40" t="str">
        <f t="shared" si="119"/>
        <v>32_A1_2021</v>
      </c>
      <c r="U1745" s="40" t="s">
        <v>1468</v>
      </c>
      <c r="V1745" s="40" t="s">
        <v>1469</v>
      </c>
      <c r="W1745" s="67" t="s">
        <v>1468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934</v>
      </c>
      <c r="B1746" s="54" t="s">
        <v>1466</v>
      </c>
      <c r="C1746" s="51" t="s">
        <v>1470</v>
      </c>
      <c r="D1746" s="32" t="s">
        <v>21</v>
      </c>
      <c r="E1746" s="33" t="s">
        <v>32</v>
      </c>
      <c r="F1746" s="22"/>
      <c r="G1746" s="34"/>
      <c r="H1746" s="35"/>
      <c r="I1746" s="36"/>
      <c r="J1746" s="36"/>
      <c r="K1746" s="37"/>
      <c r="L1746" s="38">
        <f>DONNEE!$A$4</f>
        <v>32</v>
      </c>
      <c r="M1746" s="39" t="str">
        <f>IFERROR(VLOOKUP(L1746,Tab_Code_Magasin[],2,0),"")</f>
        <v>CE LA MARSA ERRIADH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1451</v>
      </c>
      <c r="T1746" s="40" t="str">
        <f t="shared" si="119"/>
        <v>32_A1_2021</v>
      </c>
      <c r="U1746" s="40" t="s">
        <v>1471</v>
      </c>
      <c r="V1746" s="40" t="s">
        <v>1472</v>
      </c>
      <c r="W1746" s="67" t="s">
        <v>1471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934</v>
      </c>
      <c r="B1747" s="54" t="s">
        <v>1466</v>
      </c>
      <c r="C1747" s="31" t="s">
        <v>1473</v>
      </c>
      <c r="D1747" s="32" t="s">
        <v>21</v>
      </c>
      <c r="E1747" s="33" t="s">
        <v>32</v>
      </c>
      <c r="F1747" s="22"/>
      <c r="G1747" s="34"/>
      <c r="H1747" s="35"/>
      <c r="I1747" s="36"/>
      <c r="J1747" s="36"/>
      <c r="K1747" s="37"/>
      <c r="L1747" s="38">
        <f>DONNEE!$A$4</f>
        <v>32</v>
      </c>
      <c r="M1747" s="39" t="str">
        <f>IFERROR(VLOOKUP(L1747,Tab_Code_Magasin[],2,0),"")</f>
        <v>CE LA MARSA ERRIADH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1451</v>
      </c>
      <c r="T1747" s="40" t="str">
        <f t="shared" si="119"/>
        <v>32_A1_2021</v>
      </c>
      <c r="U1747" s="40" t="s">
        <v>1474</v>
      </c>
      <c r="V1747" s="40" t="s">
        <v>1475</v>
      </c>
      <c r="W1747" s="67" t="s">
        <v>1474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934</v>
      </c>
      <c r="B1748" s="54" t="s">
        <v>1466</v>
      </c>
      <c r="C1748" s="51" t="s">
        <v>1476</v>
      </c>
      <c r="D1748" s="32" t="s">
        <v>21</v>
      </c>
      <c r="E1748" s="33" t="s">
        <v>32</v>
      </c>
      <c r="F1748" s="22"/>
      <c r="G1748" s="34"/>
      <c r="H1748" s="35"/>
      <c r="I1748" s="36"/>
      <c r="J1748" s="36"/>
      <c r="K1748" s="37"/>
      <c r="L1748" s="38">
        <f>DONNEE!$A$4</f>
        <v>32</v>
      </c>
      <c r="M1748" s="39" t="str">
        <f>IFERROR(VLOOKUP(L1748,Tab_Code_Magasin[],2,0),"")</f>
        <v>CE LA MARSA ERRIADH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1451</v>
      </c>
      <c r="T1748" s="40" t="str">
        <f t="shared" si="119"/>
        <v>32_A1_2021</v>
      </c>
      <c r="U1748" s="40" t="s">
        <v>1477</v>
      </c>
      <c r="V1748" s="40" t="s">
        <v>1478</v>
      </c>
      <c r="W1748" s="67" t="s">
        <v>1477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934</v>
      </c>
      <c r="B1749" s="54" t="s">
        <v>1466</v>
      </c>
      <c r="C1749" s="51" t="s">
        <v>1479</v>
      </c>
      <c r="D1749" s="32" t="s">
        <v>21</v>
      </c>
      <c r="E1749" s="33" t="s">
        <v>32</v>
      </c>
      <c r="F1749" s="22"/>
      <c r="G1749" s="34"/>
      <c r="H1749" s="35"/>
      <c r="I1749" s="36"/>
      <c r="J1749" s="36"/>
      <c r="K1749" s="37"/>
      <c r="L1749" s="38">
        <f>DONNEE!$A$4</f>
        <v>32</v>
      </c>
      <c r="M1749" s="39" t="str">
        <f>IFERROR(VLOOKUP(L1749,Tab_Code_Magasin[],2,0),"")</f>
        <v>CE LA MARSA ERRIADH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1451</v>
      </c>
      <c r="T1749" s="40" t="str">
        <f t="shared" si="119"/>
        <v>32_A1_2021</v>
      </c>
      <c r="U1749" s="40" t="s">
        <v>1480</v>
      </c>
      <c r="V1749" s="40" t="s">
        <v>1481</v>
      </c>
      <c r="W1749" s="67" t="s">
        <v>1480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934</v>
      </c>
      <c r="B1750" s="54" t="s">
        <v>1466</v>
      </c>
      <c r="C1750" s="51" t="s">
        <v>1482</v>
      </c>
      <c r="D1750" s="32" t="s">
        <v>21</v>
      </c>
      <c r="E1750" s="33" t="s">
        <v>32</v>
      </c>
      <c r="F1750" s="22"/>
      <c r="G1750" s="34"/>
      <c r="H1750" s="35"/>
      <c r="I1750" s="36"/>
      <c r="J1750" s="36"/>
      <c r="K1750" s="37"/>
      <c r="L1750" s="38">
        <f>DONNEE!$A$4</f>
        <v>32</v>
      </c>
      <c r="M1750" s="39" t="str">
        <f>IFERROR(VLOOKUP(L1750,Tab_Code_Magasin[],2,0),"")</f>
        <v>CE LA MARSA ERRIADH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1451</v>
      </c>
      <c r="T1750" s="40" t="str">
        <f t="shared" si="119"/>
        <v>32_A1_2021</v>
      </c>
      <c r="U1750" s="40" t="s">
        <v>1483</v>
      </c>
      <c r="V1750" s="40" t="s">
        <v>1484</v>
      </c>
      <c r="W1750" s="67" t="s">
        <v>1483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934</v>
      </c>
      <c r="B1751" s="54" t="s">
        <v>1466</v>
      </c>
      <c r="C1751" s="51" t="s">
        <v>1485</v>
      </c>
      <c r="D1751" s="32" t="s">
        <v>21</v>
      </c>
      <c r="E1751" s="33" t="s">
        <v>32</v>
      </c>
      <c r="F1751" s="22"/>
      <c r="G1751" s="34"/>
      <c r="H1751" s="35"/>
      <c r="I1751" s="36"/>
      <c r="J1751" s="36"/>
      <c r="K1751" s="37"/>
      <c r="L1751" s="38">
        <f>DONNEE!$A$4</f>
        <v>32</v>
      </c>
      <c r="M1751" s="39" t="str">
        <f>IFERROR(VLOOKUP(L1751,Tab_Code_Magasin[],2,0),"")</f>
        <v>CE LA MARSA ERRIADH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1451</v>
      </c>
      <c r="T1751" s="40" t="str">
        <f t="shared" si="119"/>
        <v>32_A1_2021</v>
      </c>
      <c r="U1751" s="40" t="s">
        <v>1486</v>
      </c>
      <c r="V1751" s="40" t="s">
        <v>1487</v>
      </c>
      <c r="W1751" s="67" t="s">
        <v>1486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1117</v>
      </c>
      <c r="B1752" s="54" t="s">
        <v>1488</v>
      </c>
      <c r="C1752" s="56" t="s">
        <v>1467</v>
      </c>
      <c r="D1752" s="32" t="s">
        <v>21</v>
      </c>
      <c r="E1752" s="33" t="s">
        <v>32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32</v>
      </c>
      <c r="M1752" s="39" t="str">
        <f>IFERROR(VLOOKUP(L1752,Tab_Code_Magasin[],2,0),"")</f>
        <v>CE LA MARSA ERRIADH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1451</v>
      </c>
      <c r="T1752" s="40" t="str">
        <f t="shared" si="119"/>
        <v>32_A1_2021</v>
      </c>
      <c r="U1752" s="40" t="s">
        <v>1489</v>
      </c>
      <c r="V1752" s="40" t="s">
        <v>1490</v>
      </c>
      <c r="W1752" s="67" t="s">
        <v>1489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1117</v>
      </c>
      <c r="B1753" s="54" t="s">
        <v>1488</v>
      </c>
      <c r="C1753" s="51" t="s">
        <v>1491</v>
      </c>
      <c r="D1753" s="32" t="s">
        <v>21</v>
      </c>
      <c r="E1753" s="33" t="s">
        <v>32</v>
      </c>
      <c r="F1753" s="22"/>
      <c r="G1753" s="34"/>
      <c r="H1753" s="35"/>
      <c r="I1753" s="36"/>
      <c r="J1753" s="36"/>
      <c r="K1753" s="37"/>
      <c r="L1753" s="38">
        <f>DONNEE!$A$4</f>
        <v>32</v>
      </c>
      <c r="M1753" s="39" t="str">
        <f>IFERROR(VLOOKUP(L1753,Tab_Code_Magasin[],2,0),"")</f>
        <v>CE LA MARSA ERRIADH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1451</v>
      </c>
      <c r="T1753" s="40" t="str">
        <f t="shared" si="119"/>
        <v>32_A1_2021</v>
      </c>
      <c r="U1753" s="40" t="s">
        <v>1492</v>
      </c>
      <c r="V1753" s="40" t="s">
        <v>1493</v>
      </c>
      <c r="W1753" s="67" t="s">
        <v>1492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1117</v>
      </c>
      <c r="B1754" s="54" t="s">
        <v>1488</v>
      </c>
      <c r="C1754" s="51" t="s">
        <v>1494</v>
      </c>
      <c r="D1754" s="32" t="s">
        <v>21</v>
      </c>
      <c r="E1754" s="33" t="s">
        <v>32</v>
      </c>
      <c r="F1754" s="22"/>
      <c r="G1754" s="34"/>
      <c r="H1754" s="35"/>
      <c r="I1754" s="36"/>
      <c r="J1754" s="36"/>
      <c r="K1754" s="37"/>
      <c r="L1754" s="38">
        <f>DONNEE!$A$4</f>
        <v>32</v>
      </c>
      <c r="M1754" s="39" t="str">
        <f>IFERROR(VLOOKUP(L1754,Tab_Code_Magasin[],2,0),"")</f>
        <v>CE LA MARSA ERRIADH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1451</v>
      </c>
      <c r="T1754" s="40" t="str">
        <f t="shared" si="119"/>
        <v>32_A1_2021</v>
      </c>
      <c r="U1754" s="40" t="s">
        <v>1495</v>
      </c>
      <c r="V1754" s="40" t="s">
        <v>1496</v>
      </c>
      <c r="W1754" s="67" t="s">
        <v>1495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1117</v>
      </c>
      <c r="B1755" s="54" t="s">
        <v>1488</v>
      </c>
      <c r="C1755" s="51" t="s">
        <v>1482</v>
      </c>
      <c r="D1755" s="32" t="s">
        <v>21</v>
      </c>
      <c r="E1755" s="33" t="s">
        <v>32</v>
      </c>
      <c r="F1755" s="22"/>
      <c r="G1755" s="34"/>
      <c r="H1755" s="35"/>
      <c r="I1755" s="36"/>
      <c r="J1755" s="36"/>
      <c r="K1755" s="37"/>
      <c r="L1755" s="38">
        <f>DONNEE!$A$4</f>
        <v>32</v>
      </c>
      <c r="M1755" s="39" t="str">
        <f>IFERROR(VLOOKUP(L1755,Tab_Code_Magasin[],2,0),"")</f>
        <v>CE LA MARSA ERRIADH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1451</v>
      </c>
      <c r="T1755" s="40" t="str">
        <f t="shared" si="119"/>
        <v>32_A1_2021</v>
      </c>
      <c r="U1755" s="40" t="s">
        <v>1497</v>
      </c>
      <c r="V1755" s="40" t="s">
        <v>1498</v>
      </c>
      <c r="W1755" s="67" t="s">
        <v>1497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1117</v>
      </c>
      <c r="B1756" s="54" t="s">
        <v>1488</v>
      </c>
      <c r="C1756" s="51" t="s">
        <v>1485</v>
      </c>
      <c r="D1756" s="32" t="s">
        <v>21</v>
      </c>
      <c r="E1756" s="33" t="s">
        <v>32</v>
      </c>
      <c r="F1756" s="22"/>
      <c r="G1756" s="34"/>
      <c r="H1756" s="35"/>
      <c r="I1756" s="36"/>
      <c r="J1756" s="36"/>
      <c r="K1756" s="37"/>
      <c r="L1756" s="38">
        <f>DONNEE!$A$4</f>
        <v>32</v>
      </c>
      <c r="M1756" s="39" t="str">
        <f>IFERROR(VLOOKUP(L1756,Tab_Code_Magasin[],2,0),"")</f>
        <v>CE LA MARSA ERRIADH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1451</v>
      </c>
      <c r="T1756" s="40" t="str">
        <f t="shared" si="119"/>
        <v>32_A1_2021</v>
      </c>
      <c r="U1756" s="40" t="s">
        <v>1499</v>
      </c>
      <c r="V1756" s="40" t="s">
        <v>1500</v>
      </c>
      <c r="W1756" s="67" t="s">
        <v>1499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1023</v>
      </c>
      <c r="B1757" s="54" t="s">
        <v>1023</v>
      </c>
      <c r="C1757" s="51" t="s">
        <v>1501</v>
      </c>
      <c r="D1757" s="32" t="s">
        <v>21</v>
      </c>
      <c r="E1757" s="33" t="s">
        <v>32</v>
      </c>
      <c r="F1757" s="62"/>
      <c r="G1757" s="34"/>
      <c r="H1757" s="35"/>
      <c r="I1757" s="36"/>
      <c r="J1757" s="36"/>
      <c r="K1757" s="37"/>
      <c r="L1757" s="38">
        <f>DONNEE!$A$4</f>
        <v>32</v>
      </c>
      <c r="M1757" s="39" t="str">
        <f>IFERROR(VLOOKUP(L1757,Tab_Code_Magasin[],2,0),"")</f>
        <v>CE LA MARSA ERRIADH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1451</v>
      </c>
      <c r="T1757" s="40" t="str">
        <f t="shared" si="119"/>
        <v>32_A1_2021</v>
      </c>
      <c r="U1757" s="40" t="s">
        <v>1502</v>
      </c>
      <c r="V1757" s="40" t="s">
        <v>1503</v>
      </c>
      <c r="W1757" s="67" t="s">
        <v>1502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1023</v>
      </c>
      <c r="B1758" s="54" t="s">
        <v>1023</v>
      </c>
      <c r="C1758" s="51" t="s">
        <v>1504</v>
      </c>
      <c r="D1758" s="32" t="s">
        <v>21</v>
      </c>
      <c r="E1758" s="33" t="s">
        <v>32</v>
      </c>
      <c r="F1758" s="62"/>
      <c r="G1758" s="34"/>
      <c r="H1758" s="35"/>
      <c r="I1758" s="36"/>
      <c r="J1758" s="36"/>
      <c r="K1758" s="37"/>
      <c r="L1758" s="38">
        <f>DONNEE!$A$4</f>
        <v>32</v>
      </c>
      <c r="M1758" s="39" t="str">
        <f>IFERROR(VLOOKUP(L1758,Tab_Code_Magasin[],2,0),"")</f>
        <v>CE LA MARSA ERRIADH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1451</v>
      </c>
      <c r="T1758" s="40" t="str">
        <f t="shared" si="119"/>
        <v>32_A1_2021</v>
      </c>
      <c r="U1758" s="40" t="s">
        <v>1505</v>
      </c>
      <c r="V1758" s="40" t="s">
        <v>1506</v>
      </c>
      <c r="W1758" s="67" t="s">
        <v>1505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1023</v>
      </c>
      <c r="B1759" s="54" t="s">
        <v>1023</v>
      </c>
      <c r="C1759" s="51" t="s">
        <v>1485</v>
      </c>
      <c r="D1759" s="32" t="s">
        <v>21</v>
      </c>
      <c r="E1759" s="33" t="s">
        <v>32</v>
      </c>
      <c r="F1759" s="62"/>
      <c r="G1759" s="34"/>
      <c r="H1759" s="35"/>
      <c r="I1759" s="36"/>
      <c r="J1759" s="36"/>
      <c r="K1759" s="37"/>
      <c r="L1759" s="38">
        <f>DONNEE!$A$4</f>
        <v>32</v>
      </c>
      <c r="M1759" s="39" t="str">
        <f>IFERROR(VLOOKUP(L1759,Tab_Code_Magasin[],2,0),"")</f>
        <v>CE LA MARSA ERRIADH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1451</v>
      </c>
      <c r="T1759" s="40" t="str">
        <f t="shared" si="119"/>
        <v>32_A1_2021</v>
      </c>
      <c r="U1759" s="40" t="s">
        <v>1507</v>
      </c>
      <c r="V1759" s="40" t="s">
        <v>1508</v>
      </c>
      <c r="W1759" s="67" t="s">
        <v>1507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1023</v>
      </c>
      <c r="B1760" s="54" t="s">
        <v>1023</v>
      </c>
      <c r="C1760" s="51" t="s">
        <v>1509</v>
      </c>
      <c r="D1760" s="32" t="s">
        <v>21</v>
      </c>
      <c r="E1760" s="33" t="s">
        <v>32</v>
      </c>
      <c r="F1760" s="62"/>
      <c r="G1760" s="34"/>
      <c r="H1760" s="35"/>
      <c r="I1760" s="36"/>
      <c r="J1760" s="36"/>
      <c r="K1760" s="37"/>
      <c r="L1760" s="38">
        <f>DONNEE!$A$4</f>
        <v>32</v>
      </c>
      <c r="M1760" s="39" t="str">
        <f>IFERROR(VLOOKUP(L1760,Tab_Code_Magasin[],2,0),"")</f>
        <v>CE LA MARSA ERRIADH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1451</v>
      </c>
      <c r="T1760" s="40" t="str">
        <f t="shared" si="119"/>
        <v>32_A1_2021</v>
      </c>
      <c r="U1760" s="40" t="s">
        <v>1510</v>
      </c>
      <c r="V1760" s="40" t="s">
        <v>1511</v>
      </c>
      <c r="W1760" s="67" t="s">
        <v>1510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1023</v>
      </c>
      <c r="B1761" s="54" t="s">
        <v>1023</v>
      </c>
      <c r="C1761" s="42" t="s">
        <v>1512</v>
      </c>
      <c r="D1761" s="32" t="s">
        <v>21</v>
      </c>
      <c r="E1761" s="33" t="s">
        <v>32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32</v>
      </c>
      <c r="M1761" s="39" t="str">
        <f>IFERROR(VLOOKUP(L1761,Tab_Code_Magasin[],2,0),"")</f>
        <v>CE LA MARSA ERRIADH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1451</v>
      </c>
      <c r="T1761" s="40" t="str">
        <f t="shared" si="119"/>
        <v>32_A1_2021</v>
      </c>
      <c r="U1761" s="40" t="s">
        <v>1513</v>
      </c>
      <c r="V1761" s="40" t="s">
        <v>1514</v>
      </c>
      <c r="W1761" s="67" t="s">
        <v>1513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1023</v>
      </c>
      <c r="B1762" s="54" t="s">
        <v>1023</v>
      </c>
      <c r="C1762" s="42" t="s">
        <v>1515</v>
      </c>
      <c r="D1762" s="32" t="s">
        <v>21</v>
      </c>
      <c r="E1762" s="33" t="s">
        <v>32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32</v>
      </c>
      <c r="M1762" s="39" t="str">
        <f>IFERROR(VLOOKUP(L1762,Tab_Code_Magasin[],2,0),"")</f>
        <v>CE LA MARSA ERRIADH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1451</v>
      </c>
      <c r="T1762" s="40" t="str">
        <f t="shared" si="119"/>
        <v>32_A1_2021</v>
      </c>
      <c r="U1762" s="40" t="s">
        <v>1516</v>
      </c>
      <c r="V1762" s="40" t="s">
        <v>1517</v>
      </c>
      <c r="W1762" s="67" t="s">
        <v>1516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1023</v>
      </c>
      <c r="B1763" s="54" t="s">
        <v>1023</v>
      </c>
      <c r="C1763" s="42" t="s">
        <v>1518</v>
      </c>
      <c r="D1763" s="32" t="s">
        <v>21</v>
      </c>
      <c r="E1763" s="33" t="s">
        <v>32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32</v>
      </c>
      <c r="M1763" s="39" t="str">
        <f>IFERROR(VLOOKUP(L1763,Tab_Code_Magasin[],2,0),"")</f>
        <v>CE LA MARSA ERRIADH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1451</v>
      </c>
      <c r="T1763" s="40" t="str">
        <f t="shared" si="119"/>
        <v>32_A1_2021</v>
      </c>
      <c r="U1763" s="40" t="s">
        <v>1519</v>
      </c>
      <c r="V1763" s="40" t="s">
        <v>1520</v>
      </c>
      <c r="W1763" s="67" t="s">
        <v>1519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1023</v>
      </c>
      <c r="B1764" s="54" t="s">
        <v>1023</v>
      </c>
      <c r="C1764" s="51" t="s">
        <v>1521</v>
      </c>
      <c r="D1764" s="32" t="s">
        <v>21</v>
      </c>
      <c r="E1764" s="33" t="s">
        <v>32</v>
      </c>
      <c r="F1764" s="22"/>
      <c r="G1764" s="34"/>
      <c r="H1764" s="35"/>
      <c r="I1764" s="36"/>
      <c r="J1764" s="36"/>
      <c r="K1764" s="37"/>
      <c r="L1764" s="38">
        <f>DONNEE!$A$4</f>
        <v>32</v>
      </c>
      <c r="M1764" s="39" t="str">
        <f>IFERROR(VLOOKUP(L1764,Tab_Code_Magasin[],2,0),"")</f>
        <v>CE LA MARSA ERRIADH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1451</v>
      </c>
      <c r="T1764" s="40" t="str">
        <f t="shared" si="119"/>
        <v>32_A1_2021</v>
      </c>
      <c r="U1764" s="40" t="s">
        <v>1522</v>
      </c>
      <c r="V1764" s="40" t="s">
        <v>1523</v>
      </c>
      <c r="W1764" s="67" t="s">
        <v>1522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1023</v>
      </c>
      <c r="B1765" s="54" t="s">
        <v>1023</v>
      </c>
      <c r="C1765" s="51" t="s">
        <v>1524</v>
      </c>
      <c r="D1765" s="32" t="s">
        <v>21</v>
      </c>
      <c r="E1765" s="33" t="s">
        <v>32</v>
      </c>
      <c r="F1765" s="22"/>
      <c r="G1765" s="34"/>
      <c r="H1765" s="35"/>
      <c r="I1765" s="36"/>
      <c r="J1765" s="36"/>
      <c r="K1765" s="37"/>
      <c r="L1765" s="38">
        <f>DONNEE!$A$4</f>
        <v>32</v>
      </c>
      <c r="M1765" s="39" t="str">
        <f>IFERROR(VLOOKUP(L1765,Tab_Code_Magasin[],2,0),"")</f>
        <v>CE LA MARSA ERRIADH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1451</v>
      </c>
      <c r="T1765" s="40" t="str">
        <f t="shared" si="119"/>
        <v>32_A1_2021</v>
      </c>
      <c r="U1765" s="40" t="s">
        <v>1525</v>
      </c>
      <c r="V1765" s="40" t="s">
        <v>1526</v>
      </c>
      <c r="W1765" s="67" t="s">
        <v>1525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1023</v>
      </c>
      <c r="B1766" s="54" t="s">
        <v>1023</v>
      </c>
      <c r="C1766" s="56" t="s">
        <v>1527</v>
      </c>
      <c r="D1766" s="32" t="s">
        <v>21</v>
      </c>
      <c r="E1766" s="33" t="s">
        <v>32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32</v>
      </c>
      <c r="M1766" s="39" t="str">
        <f>IFERROR(VLOOKUP(L1766,Tab_Code_Magasin[],2,0),"")</f>
        <v>CE LA MARSA ERRIADH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1451</v>
      </c>
      <c r="T1766" s="40" t="str">
        <f t="shared" si="119"/>
        <v>32_A1_2021</v>
      </c>
      <c r="U1766" s="40" t="s">
        <v>1528</v>
      </c>
      <c r="V1766" s="40" t="s">
        <v>1529</v>
      </c>
      <c r="W1766" s="67" t="s">
        <v>1528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1023</v>
      </c>
      <c r="B1767" s="54" t="s">
        <v>1023</v>
      </c>
      <c r="C1767" s="51" t="s">
        <v>1530</v>
      </c>
      <c r="D1767" s="32" t="s">
        <v>21</v>
      </c>
      <c r="E1767" s="33" t="s">
        <v>32</v>
      </c>
      <c r="F1767" s="22"/>
      <c r="G1767" s="34"/>
      <c r="H1767" s="35"/>
      <c r="I1767" s="36"/>
      <c r="J1767" s="36"/>
      <c r="K1767" s="37"/>
      <c r="L1767" s="38">
        <f>DONNEE!$A$4</f>
        <v>32</v>
      </c>
      <c r="M1767" s="39" t="str">
        <f>IFERROR(VLOOKUP(L1767,Tab_Code_Magasin[],2,0),"")</f>
        <v>CE LA MARSA ERRIADH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1451</v>
      </c>
      <c r="T1767" s="40" t="str">
        <f t="shared" si="119"/>
        <v>32_A1_2021</v>
      </c>
      <c r="U1767" s="40" t="s">
        <v>1531</v>
      </c>
      <c r="V1767" s="40" t="s">
        <v>1532</v>
      </c>
      <c r="W1767" s="67" t="s">
        <v>1531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1023</v>
      </c>
      <c r="B1768" s="54" t="s">
        <v>1023</v>
      </c>
      <c r="C1768" s="42" t="s">
        <v>1533</v>
      </c>
      <c r="D1768" s="32" t="s">
        <v>21</v>
      </c>
      <c r="E1768" s="33" t="s">
        <v>32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32</v>
      </c>
      <c r="M1768" s="39" t="str">
        <f>IFERROR(VLOOKUP(L1768,Tab_Code_Magasin[],2,0),"")</f>
        <v>CE LA MARSA ERRIADH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1451</v>
      </c>
      <c r="T1768" s="40" t="str">
        <f t="shared" si="119"/>
        <v>32_A1_2021</v>
      </c>
      <c r="U1768" s="40" t="s">
        <v>1534</v>
      </c>
      <c r="V1768" s="40" t="s">
        <v>1535</v>
      </c>
      <c r="W1768" s="67" t="s">
        <v>1534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1188</v>
      </c>
      <c r="B1769" s="54" t="s">
        <v>1188</v>
      </c>
      <c r="C1769" s="51" t="s">
        <v>1536</v>
      </c>
      <c r="D1769" s="32" t="s">
        <v>21</v>
      </c>
      <c r="E1769" s="33" t="s">
        <v>32</v>
      </c>
      <c r="F1769" s="22"/>
      <c r="G1769" s="34"/>
      <c r="H1769" s="35"/>
      <c r="I1769" s="36"/>
      <c r="J1769" s="36"/>
      <c r="K1769" s="37"/>
      <c r="L1769" s="38">
        <f>DONNEE!$A$4</f>
        <v>32</v>
      </c>
      <c r="M1769" s="39" t="str">
        <f>IFERROR(VLOOKUP(L1769,Tab_Code_Magasin[],2,0),"")</f>
        <v>CE LA MARSA ERRIADH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1451</v>
      </c>
      <c r="T1769" s="40" t="str">
        <f t="shared" si="119"/>
        <v>32_A1_2021</v>
      </c>
      <c r="U1769" s="40" t="s">
        <v>1537</v>
      </c>
      <c r="V1769" s="40" t="s">
        <v>1538</v>
      </c>
      <c r="W1769" s="67" t="s">
        <v>1537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1188</v>
      </c>
      <c r="B1770" s="54" t="s">
        <v>1188</v>
      </c>
      <c r="C1770" s="51" t="s">
        <v>1539</v>
      </c>
      <c r="D1770" s="32" t="s">
        <v>21</v>
      </c>
      <c r="E1770" s="33" t="s">
        <v>32</v>
      </c>
      <c r="F1770" s="22"/>
      <c r="G1770" s="34"/>
      <c r="H1770" s="35"/>
      <c r="I1770" s="36"/>
      <c r="J1770" s="36"/>
      <c r="K1770" s="37"/>
      <c r="L1770" s="38">
        <f>DONNEE!$A$4</f>
        <v>32</v>
      </c>
      <c r="M1770" s="39" t="str">
        <f>IFERROR(VLOOKUP(L1770,Tab_Code_Magasin[],2,0),"")</f>
        <v>CE LA MARSA ERRIADH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1451</v>
      </c>
      <c r="T1770" s="40" t="str">
        <f t="shared" si="119"/>
        <v>32_A1_2021</v>
      </c>
      <c r="U1770" s="40" t="s">
        <v>1540</v>
      </c>
      <c r="V1770" s="40" t="s">
        <v>1541</v>
      </c>
      <c r="W1770" s="67" t="s">
        <v>1540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1188</v>
      </c>
      <c r="B1771" s="54" t="s">
        <v>1188</v>
      </c>
      <c r="C1771" s="51" t="s">
        <v>1542</v>
      </c>
      <c r="D1771" s="32" t="s">
        <v>21</v>
      </c>
      <c r="E1771" s="33" t="s">
        <v>32</v>
      </c>
      <c r="F1771" s="22"/>
      <c r="G1771" s="34"/>
      <c r="H1771" s="35"/>
      <c r="I1771" s="36"/>
      <c r="J1771" s="36"/>
      <c r="K1771" s="37"/>
      <c r="L1771" s="38">
        <f>DONNEE!$A$4</f>
        <v>32</v>
      </c>
      <c r="M1771" s="39" t="str">
        <f>IFERROR(VLOOKUP(L1771,Tab_Code_Magasin[],2,0),"")</f>
        <v>CE LA MARSA ERRIADH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1451</v>
      </c>
      <c r="T1771" s="40" t="str">
        <f t="shared" si="119"/>
        <v>32_A1_2021</v>
      </c>
      <c r="U1771" s="40" t="s">
        <v>1543</v>
      </c>
      <c r="V1771" s="40" t="s">
        <v>1544</v>
      </c>
      <c r="W1771" s="67" t="s">
        <v>1543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1188</v>
      </c>
      <c r="B1772" s="54" t="s">
        <v>1188</v>
      </c>
      <c r="C1772" s="51" t="s">
        <v>1545</v>
      </c>
      <c r="D1772" s="32" t="s">
        <v>21</v>
      </c>
      <c r="E1772" s="33" t="s">
        <v>32</v>
      </c>
      <c r="F1772" s="22"/>
      <c r="G1772" s="34"/>
      <c r="H1772" s="35"/>
      <c r="I1772" s="36"/>
      <c r="J1772" s="36"/>
      <c r="K1772" s="37"/>
      <c r="L1772" s="38">
        <f>DONNEE!$A$4</f>
        <v>32</v>
      </c>
      <c r="M1772" s="39" t="str">
        <f>IFERROR(VLOOKUP(L1772,Tab_Code_Magasin[],2,0),"")</f>
        <v>CE LA MARSA ERRIADH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1451</v>
      </c>
      <c r="T1772" s="40" t="str">
        <f t="shared" si="119"/>
        <v>32_A1_2021</v>
      </c>
      <c r="U1772" s="40" t="s">
        <v>1546</v>
      </c>
      <c r="V1772" s="40" t="s">
        <v>1547</v>
      </c>
      <c r="W1772" s="67" t="s">
        <v>1546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1188</v>
      </c>
      <c r="B1773" s="54" t="s">
        <v>1188</v>
      </c>
      <c r="C1773" s="51" t="s">
        <v>1548</v>
      </c>
      <c r="D1773" s="32" t="s">
        <v>21</v>
      </c>
      <c r="E1773" s="33" t="s">
        <v>32</v>
      </c>
      <c r="F1773" s="22"/>
      <c r="G1773" s="34"/>
      <c r="H1773" s="35"/>
      <c r="I1773" s="36"/>
      <c r="J1773" s="36"/>
      <c r="K1773" s="37"/>
      <c r="L1773" s="38">
        <f>DONNEE!$A$4</f>
        <v>32</v>
      </c>
      <c r="M1773" s="39" t="str">
        <f>IFERROR(VLOOKUP(L1773,Tab_Code_Magasin[],2,0),"")</f>
        <v>CE LA MARSA ERRIADH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1451</v>
      </c>
      <c r="T1773" s="40" t="str">
        <f t="shared" si="119"/>
        <v>32_A1_2021</v>
      </c>
      <c r="U1773" s="40" t="s">
        <v>1549</v>
      </c>
      <c r="V1773" s="40" t="s">
        <v>1550</v>
      </c>
      <c r="W1773" s="67" t="s">
        <v>1549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1188</v>
      </c>
      <c r="B1774" s="54" t="s">
        <v>1188</v>
      </c>
      <c r="C1774" s="56" t="s">
        <v>1551</v>
      </c>
      <c r="D1774" s="32" t="s">
        <v>21</v>
      </c>
      <c r="E1774" s="33" t="s">
        <v>32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32</v>
      </c>
      <c r="M1774" s="39" t="str">
        <f>IFERROR(VLOOKUP(L1774,Tab_Code_Magasin[],2,0),"")</f>
        <v>CE LA MARSA ERRIADH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1451</v>
      </c>
      <c r="T1774" s="40" t="str">
        <f t="shared" si="119"/>
        <v>32_A1_2021</v>
      </c>
      <c r="U1774" s="40" t="s">
        <v>1552</v>
      </c>
      <c r="V1774" s="40" t="s">
        <v>1553</v>
      </c>
      <c r="W1774" s="67" t="s">
        <v>1552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1248</v>
      </c>
      <c r="B1775" s="54" t="s">
        <v>1248</v>
      </c>
      <c r="C1775" s="56" t="s">
        <v>1554</v>
      </c>
      <c r="D1775" s="32" t="s">
        <v>21</v>
      </c>
      <c r="E1775" s="33" t="s">
        <v>32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32</v>
      </c>
      <c r="M1775" s="39" t="str">
        <f>IFERROR(VLOOKUP(L1775,Tab_Code_Magasin[],2,0),"")</f>
        <v>CE LA MARSA ERRIADH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1451</v>
      </c>
      <c r="T1775" s="40" t="str">
        <f t="shared" si="119"/>
        <v>32_A1_2021</v>
      </c>
      <c r="U1775" s="40" t="s">
        <v>1555</v>
      </c>
      <c r="V1775" s="40" t="s">
        <v>1556</v>
      </c>
      <c r="W1775" s="67" t="s">
        <v>1555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1248</v>
      </c>
      <c r="B1776" s="54" t="s">
        <v>1248</v>
      </c>
      <c r="C1776" s="51" t="s">
        <v>1557</v>
      </c>
      <c r="D1776" s="32" t="s">
        <v>21</v>
      </c>
      <c r="E1776" s="33" t="s">
        <v>32</v>
      </c>
      <c r="F1776" s="22"/>
      <c r="G1776" s="34"/>
      <c r="H1776" s="35"/>
      <c r="I1776" s="36"/>
      <c r="J1776" s="36"/>
      <c r="K1776" s="37"/>
      <c r="L1776" s="38">
        <f>DONNEE!$A$4</f>
        <v>32</v>
      </c>
      <c r="M1776" s="39" t="str">
        <f>IFERROR(VLOOKUP(L1776,Tab_Code_Magasin[],2,0),"")</f>
        <v>CE LA MARSA ERRIADH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1451</v>
      </c>
      <c r="T1776" s="40" t="str">
        <f t="shared" si="119"/>
        <v>32_A1_2021</v>
      </c>
      <c r="U1776" s="40" t="s">
        <v>1558</v>
      </c>
      <c r="V1776" s="40" t="s">
        <v>1559</v>
      </c>
      <c r="W1776" s="67" t="s">
        <v>1558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1248</v>
      </c>
      <c r="B1777" s="54" t="s">
        <v>1248</v>
      </c>
      <c r="C1777" s="51" t="s">
        <v>1560</v>
      </c>
      <c r="D1777" s="32" t="s">
        <v>21</v>
      </c>
      <c r="E1777" s="33" t="s">
        <v>32</v>
      </c>
      <c r="F1777" s="22"/>
      <c r="G1777" s="34"/>
      <c r="H1777" s="35"/>
      <c r="I1777" s="36"/>
      <c r="J1777" s="36"/>
      <c r="K1777" s="37"/>
      <c r="L1777" s="38">
        <f>DONNEE!$A$4</f>
        <v>32</v>
      </c>
      <c r="M1777" s="39" t="str">
        <f>IFERROR(VLOOKUP(L1777,Tab_Code_Magasin[],2,0),"")</f>
        <v>CE LA MARSA ERRIADH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1451</v>
      </c>
      <c r="T1777" s="40" t="str">
        <f t="shared" si="119"/>
        <v>32_A1_2021</v>
      </c>
      <c r="U1777" s="40" t="s">
        <v>1561</v>
      </c>
      <c r="V1777" s="40" t="s">
        <v>1562</v>
      </c>
      <c r="W1777" s="67" t="s">
        <v>1561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1248</v>
      </c>
      <c r="B1778" s="54" t="s">
        <v>1248</v>
      </c>
      <c r="C1778" s="51" t="s">
        <v>1563</v>
      </c>
      <c r="D1778" s="32" t="s">
        <v>21</v>
      </c>
      <c r="E1778" s="33" t="s">
        <v>32</v>
      </c>
      <c r="F1778" s="22"/>
      <c r="G1778" s="34"/>
      <c r="H1778" s="35"/>
      <c r="I1778" s="36"/>
      <c r="J1778" s="36"/>
      <c r="K1778" s="37"/>
      <c r="L1778" s="38">
        <f>DONNEE!$A$4</f>
        <v>32</v>
      </c>
      <c r="M1778" s="39" t="str">
        <f>IFERROR(VLOOKUP(L1778,Tab_Code_Magasin[],2,0),"")</f>
        <v>CE LA MARSA ERRIADH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1451</v>
      </c>
      <c r="T1778" s="40" t="str">
        <f t="shared" si="119"/>
        <v>32_A1_2021</v>
      </c>
      <c r="U1778" s="40" t="s">
        <v>1564</v>
      </c>
      <c r="V1778" s="40" t="s">
        <v>1565</v>
      </c>
      <c r="W1778" s="67" t="s">
        <v>1564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1248</v>
      </c>
      <c r="B1779" s="54" t="s">
        <v>1248</v>
      </c>
      <c r="C1779" s="56" t="s">
        <v>1566</v>
      </c>
      <c r="D1779" s="32" t="s">
        <v>21</v>
      </c>
      <c r="E1779" s="33" t="s">
        <v>32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32</v>
      </c>
      <c r="M1779" s="39" t="str">
        <f>IFERROR(VLOOKUP(L1779,Tab_Code_Magasin[],2,0),"")</f>
        <v>CE LA MARSA ERRIADH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1451</v>
      </c>
      <c r="T1779" s="40" t="str">
        <f t="shared" si="119"/>
        <v>32_A1_2021</v>
      </c>
      <c r="U1779" s="40" t="s">
        <v>1567</v>
      </c>
      <c r="V1779" s="40" t="s">
        <v>1568</v>
      </c>
      <c r="W1779" s="67" t="s">
        <v>1567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1248</v>
      </c>
      <c r="B1780" s="54" t="s">
        <v>1248</v>
      </c>
      <c r="C1780" s="56" t="s">
        <v>1533</v>
      </c>
      <c r="D1780" s="32" t="s">
        <v>21</v>
      </c>
      <c r="E1780" s="33" t="s">
        <v>32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32</v>
      </c>
      <c r="M1780" s="39" t="str">
        <f>IFERROR(VLOOKUP(L1780,Tab_Code_Magasin[],2,0),"")</f>
        <v>CE LA MARSA ERRIADH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1451</v>
      </c>
      <c r="T1780" s="40" t="str">
        <f t="shared" si="119"/>
        <v>32_A1_2021</v>
      </c>
      <c r="U1780" s="40" t="s">
        <v>1569</v>
      </c>
      <c r="V1780" s="40" t="s">
        <v>1570</v>
      </c>
      <c r="W1780" s="67" t="s">
        <v>1569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1248</v>
      </c>
      <c r="B1781" s="54" t="s">
        <v>1248</v>
      </c>
      <c r="C1781" s="51" t="s">
        <v>1485</v>
      </c>
      <c r="D1781" s="32" t="s">
        <v>21</v>
      </c>
      <c r="E1781" s="33" t="s">
        <v>32</v>
      </c>
      <c r="F1781" s="22"/>
      <c r="G1781" s="34"/>
      <c r="H1781" s="35"/>
      <c r="I1781" s="36"/>
      <c r="J1781" s="36"/>
      <c r="K1781" s="37"/>
      <c r="L1781" s="38">
        <f>DONNEE!$A$4</f>
        <v>32</v>
      </c>
      <c r="M1781" s="39" t="str">
        <f>IFERROR(VLOOKUP(L1781,Tab_Code_Magasin[],2,0),"")</f>
        <v>CE LA MARSA ERRIADH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1451</v>
      </c>
      <c r="T1781" s="40" t="str">
        <f t="shared" si="119"/>
        <v>32_A1_2021</v>
      </c>
      <c r="U1781" s="40" t="s">
        <v>1571</v>
      </c>
      <c r="V1781" s="40" t="s">
        <v>1572</v>
      </c>
      <c r="W1781" s="67" t="s">
        <v>1571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131</v>
      </c>
      <c r="B1782" s="54" t="s">
        <v>131</v>
      </c>
      <c r="C1782" s="51" t="s">
        <v>1573</v>
      </c>
      <c r="D1782" s="32" t="s">
        <v>21</v>
      </c>
      <c r="E1782" s="33" t="s">
        <v>32</v>
      </c>
      <c r="F1782" s="62"/>
      <c r="G1782" s="34"/>
      <c r="H1782" s="35"/>
      <c r="I1782" s="36"/>
      <c r="J1782" s="36"/>
      <c r="K1782" s="37"/>
      <c r="L1782" s="38">
        <f>DONNEE!$A$4</f>
        <v>32</v>
      </c>
      <c r="M1782" s="39" t="str">
        <f>IFERROR(VLOOKUP(L1782,Tab_Code_Magasin[],2,0),"")</f>
        <v>CE LA MARSA ERRIADH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1451</v>
      </c>
      <c r="T1782" s="40" t="str">
        <f t="shared" si="119"/>
        <v>32_A1_2021</v>
      </c>
      <c r="U1782" s="40" t="s">
        <v>1574</v>
      </c>
      <c r="V1782" s="40" t="s">
        <v>1575</v>
      </c>
      <c r="W1782" s="67" t="s">
        <v>1574</v>
      </c>
      <c r="X1782" s="57" t="s">
        <v>1576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131</v>
      </c>
      <c r="B1783" s="54" t="s">
        <v>131</v>
      </c>
      <c r="C1783" s="51" t="s">
        <v>1504</v>
      </c>
      <c r="D1783" s="32" t="s">
        <v>21</v>
      </c>
      <c r="E1783" s="33" t="s">
        <v>32</v>
      </c>
      <c r="F1783" s="62"/>
      <c r="G1783" s="34"/>
      <c r="H1783" s="35"/>
      <c r="I1783" s="36"/>
      <c r="J1783" s="36"/>
      <c r="K1783" s="37"/>
      <c r="L1783" s="38">
        <f>DONNEE!$A$4</f>
        <v>32</v>
      </c>
      <c r="M1783" s="39" t="str">
        <f>IFERROR(VLOOKUP(L1783,Tab_Code_Magasin[],2,0),"")</f>
        <v>CE LA MARSA ERRIADH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1451</v>
      </c>
      <c r="T1783" s="40" t="str">
        <f t="shared" si="119"/>
        <v>32_A1_2021</v>
      </c>
      <c r="U1783" s="40" t="s">
        <v>1577</v>
      </c>
      <c r="V1783" s="40" t="s">
        <v>1578</v>
      </c>
      <c r="W1783" s="67" t="s">
        <v>1577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131</v>
      </c>
      <c r="B1784" s="54" t="s">
        <v>131</v>
      </c>
      <c r="C1784" s="51" t="s">
        <v>1485</v>
      </c>
      <c r="D1784" s="32" t="s">
        <v>21</v>
      </c>
      <c r="E1784" s="33" t="s">
        <v>32</v>
      </c>
      <c r="F1784" s="62"/>
      <c r="G1784" s="34"/>
      <c r="H1784" s="35"/>
      <c r="I1784" s="36"/>
      <c r="J1784" s="36"/>
      <c r="K1784" s="37"/>
      <c r="L1784" s="38">
        <f>DONNEE!$A$4</f>
        <v>32</v>
      </c>
      <c r="M1784" s="39" t="str">
        <f>IFERROR(VLOOKUP(L1784,Tab_Code_Magasin[],2,0),"")</f>
        <v>CE LA MARSA ERRIADH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1451</v>
      </c>
      <c r="T1784" s="40" t="str">
        <f t="shared" si="119"/>
        <v>32_A1_2021</v>
      </c>
      <c r="U1784" s="40" t="s">
        <v>1579</v>
      </c>
      <c r="V1784" s="40" t="s">
        <v>1580</v>
      </c>
      <c r="W1784" s="67" t="s">
        <v>1579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131</v>
      </c>
      <c r="B1785" s="54" t="s">
        <v>131</v>
      </c>
      <c r="C1785" s="51" t="s">
        <v>1509</v>
      </c>
      <c r="D1785" s="32" t="s">
        <v>21</v>
      </c>
      <c r="E1785" s="33" t="s">
        <v>32</v>
      </c>
      <c r="F1785" s="62"/>
      <c r="G1785" s="34"/>
      <c r="H1785" s="35"/>
      <c r="I1785" s="36"/>
      <c r="J1785" s="36"/>
      <c r="K1785" s="37"/>
      <c r="L1785" s="38">
        <f>DONNEE!$A$4</f>
        <v>32</v>
      </c>
      <c r="M1785" s="39" t="str">
        <f>IFERROR(VLOOKUP(L1785,Tab_Code_Magasin[],2,0),"")</f>
        <v>CE LA MARSA ERRIADH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1451</v>
      </c>
      <c r="T1785" s="40" t="str">
        <f t="shared" si="119"/>
        <v>32_A1_2021</v>
      </c>
      <c r="U1785" s="40" t="s">
        <v>1581</v>
      </c>
      <c r="V1785" s="40" t="s">
        <v>1582</v>
      </c>
      <c r="W1785" s="67" t="s">
        <v>1581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131</v>
      </c>
      <c r="B1786" s="54" t="s">
        <v>131</v>
      </c>
      <c r="C1786" s="51" t="s">
        <v>1548</v>
      </c>
      <c r="D1786" s="32" t="s">
        <v>21</v>
      </c>
      <c r="E1786" s="33" t="s">
        <v>32</v>
      </c>
      <c r="F1786" s="62"/>
      <c r="G1786" s="34"/>
      <c r="H1786" s="35"/>
      <c r="I1786" s="36"/>
      <c r="J1786" s="36"/>
      <c r="K1786" s="37"/>
      <c r="L1786" s="38">
        <f>DONNEE!$A$4</f>
        <v>32</v>
      </c>
      <c r="M1786" s="39" t="str">
        <f>IFERROR(VLOOKUP(L1786,Tab_Code_Magasin[],2,0),"")</f>
        <v>CE LA MARSA ERRIADH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1451</v>
      </c>
      <c r="T1786" s="40" t="str">
        <f t="shared" si="119"/>
        <v>32_A1_2021</v>
      </c>
      <c r="U1786" s="40" t="s">
        <v>1583</v>
      </c>
      <c r="V1786" s="40" t="s">
        <v>1584</v>
      </c>
      <c r="W1786" s="67" t="s">
        <v>1583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131</v>
      </c>
      <c r="B1787" s="54" t="s">
        <v>131</v>
      </c>
      <c r="C1787" s="51" t="s">
        <v>1585</v>
      </c>
      <c r="D1787" s="32" t="s">
        <v>21</v>
      </c>
      <c r="E1787" s="33" t="s">
        <v>32</v>
      </c>
      <c r="F1787" s="62"/>
      <c r="G1787" s="34"/>
      <c r="H1787" s="35"/>
      <c r="I1787" s="36"/>
      <c r="J1787" s="36"/>
      <c r="K1787" s="37"/>
      <c r="L1787" s="38">
        <f>DONNEE!$A$4</f>
        <v>32</v>
      </c>
      <c r="M1787" s="39" t="str">
        <f>IFERROR(VLOOKUP(L1787,Tab_Code_Magasin[],2,0),"")</f>
        <v>CE LA MARSA ERRIADH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1451</v>
      </c>
      <c r="T1787" s="40" t="str">
        <f t="shared" si="119"/>
        <v>32_A1_2021</v>
      </c>
      <c r="U1787" s="40" t="s">
        <v>1586</v>
      </c>
      <c r="V1787" s="40" t="s">
        <v>1587</v>
      </c>
      <c r="W1787" s="67" t="s">
        <v>1586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131</v>
      </c>
      <c r="B1788" s="54" t="s">
        <v>131</v>
      </c>
      <c r="C1788" s="51" t="s">
        <v>1588</v>
      </c>
      <c r="D1788" s="32" t="s">
        <v>21</v>
      </c>
      <c r="E1788" s="33" t="s">
        <v>32</v>
      </c>
      <c r="F1788" s="62"/>
      <c r="G1788" s="34"/>
      <c r="H1788" s="35"/>
      <c r="I1788" s="36"/>
      <c r="J1788" s="36"/>
      <c r="K1788" s="37"/>
      <c r="L1788" s="38">
        <f>DONNEE!$A$4</f>
        <v>32</v>
      </c>
      <c r="M1788" s="39" t="str">
        <f>IFERROR(VLOOKUP(L1788,Tab_Code_Magasin[],2,0),"")</f>
        <v>CE LA MARSA ERRIADH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1451</v>
      </c>
      <c r="T1788" s="40" t="str">
        <f t="shared" si="119"/>
        <v>32_A1_2021</v>
      </c>
      <c r="U1788" s="40" t="s">
        <v>1589</v>
      </c>
      <c r="V1788" s="40" t="s">
        <v>1590</v>
      </c>
      <c r="W1788" s="67" t="s">
        <v>1589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131</v>
      </c>
      <c r="B1789" s="54" t="s">
        <v>131</v>
      </c>
      <c r="C1789" s="51" t="s">
        <v>1591</v>
      </c>
      <c r="D1789" s="32" t="s">
        <v>21</v>
      </c>
      <c r="E1789" s="33" t="s">
        <v>32</v>
      </c>
      <c r="F1789" s="22"/>
      <c r="G1789" s="34"/>
      <c r="H1789" s="35"/>
      <c r="I1789" s="36"/>
      <c r="J1789" s="36"/>
      <c r="K1789" s="37"/>
      <c r="L1789" s="38">
        <f>DONNEE!$A$4</f>
        <v>32</v>
      </c>
      <c r="M1789" s="39" t="str">
        <f>IFERROR(VLOOKUP(L1789,Tab_Code_Magasin[],2,0),"")</f>
        <v>CE LA MARSA ERRIADH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1451</v>
      </c>
      <c r="T1789" s="40" t="str">
        <f t="shared" si="119"/>
        <v>32_A1_2021</v>
      </c>
      <c r="U1789" s="40" t="s">
        <v>1592</v>
      </c>
      <c r="V1789" s="40" t="s">
        <v>1593</v>
      </c>
      <c r="W1789" s="67" t="s">
        <v>1592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131</v>
      </c>
      <c r="B1790" s="54" t="s">
        <v>131</v>
      </c>
      <c r="C1790" s="42" t="s">
        <v>1512</v>
      </c>
      <c r="D1790" s="32" t="s">
        <v>21</v>
      </c>
      <c r="E1790" s="33" t="s">
        <v>32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32</v>
      </c>
      <c r="M1790" s="39" t="str">
        <f>IFERROR(VLOOKUP(L1790,Tab_Code_Magasin[],2,0),"")</f>
        <v>CE LA MARSA ERRIADH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1451</v>
      </c>
      <c r="T1790" s="40" t="str">
        <f t="shared" si="119"/>
        <v>32_A1_2021</v>
      </c>
      <c r="U1790" s="40" t="s">
        <v>1594</v>
      </c>
      <c r="V1790" s="40" t="s">
        <v>1595</v>
      </c>
      <c r="W1790" s="67" t="s">
        <v>1594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131</v>
      </c>
      <c r="B1791" s="54" t="s">
        <v>131</v>
      </c>
      <c r="C1791" s="42" t="s">
        <v>1515</v>
      </c>
      <c r="D1791" s="32" t="s">
        <v>21</v>
      </c>
      <c r="E1791" s="33" t="s">
        <v>32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32</v>
      </c>
      <c r="M1791" s="39" t="str">
        <f>IFERROR(VLOOKUP(L1791,Tab_Code_Magasin[],2,0),"")</f>
        <v>CE LA MARSA ERRIADH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1451</v>
      </c>
      <c r="T1791" s="40" t="str">
        <f t="shared" si="119"/>
        <v>32_A1_2021</v>
      </c>
      <c r="U1791" s="40" t="s">
        <v>1596</v>
      </c>
      <c r="V1791" s="40" t="s">
        <v>1597</v>
      </c>
      <c r="W1791" s="67" t="s">
        <v>1596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131</v>
      </c>
      <c r="B1792" s="54" t="s">
        <v>131</v>
      </c>
      <c r="C1792" s="42" t="s">
        <v>1598</v>
      </c>
      <c r="D1792" s="32" t="s">
        <v>21</v>
      </c>
      <c r="E1792" s="33" t="s">
        <v>32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32</v>
      </c>
      <c r="M1792" s="39" t="str">
        <f>IFERROR(VLOOKUP(L1792,Tab_Code_Magasin[],2,0),"")</f>
        <v>CE LA MARSA ERRIADH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1451</v>
      </c>
      <c r="T1792" s="40" t="str">
        <f t="shared" si="119"/>
        <v>32_A1_2021</v>
      </c>
      <c r="U1792" s="40" t="s">
        <v>1599</v>
      </c>
      <c r="V1792" s="40" t="s">
        <v>1600</v>
      </c>
      <c r="W1792" s="67" t="s">
        <v>1599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131</v>
      </c>
      <c r="B1793" s="54" t="s">
        <v>131</v>
      </c>
      <c r="C1793" s="51" t="s">
        <v>1521</v>
      </c>
      <c r="D1793" s="32" t="s">
        <v>21</v>
      </c>
      <c r="E1793" s="33" t="s">
        <v>32</v>
      </c>
      <c r="F1793" s="22"/>
      <c r="G1793" s="34"/>
      <c r="H1793" s="35"/>
      <c r="I1793" s="36"/>
      <c r="J1793" s="36"/>
      <c r="K1793" s="37"/>
      <c r="L1793" s="38">
        <f>DONNEE!$A$4</f>
        <v>32</v>
      </c>
      <c r="M1793" s="39" t="str">
        <f>IFERROR(VLOOKUP(L1793,Tab_Code_Magasin[],2,0),"")</f>
        <v>CE LA MARSA ERRIADH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1451</v>
      </c>
      <c r="T1793" s="40" t="str">
        <f t="shared" si="119"/>
        <v>32_A1_2021</v>
      </c>
      <c r="U1793" s="40" t="s">
        <v>1601</v>
      </c>
      <c r="V1793" s="40" t="s">
        <v>1602</v>
      </c>
      <c r="W1793" s="67" t="s">
        <v>1601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131</v>
      </c>
      <c r="B1794" s="54" t="s">
        <v>131</v>
      </c>
      <c r="C1794" s="51" t="s">
        <v>1524</v>
      </c>
      <c r="D1794" s="32" t="s">
        <v>21</v>
      </c>
      <c r="E1794" s="33" t="s">
        <v>32</v>
      </c>
      <c r="F1794" s="22"/>
      <c r="G1794" s="34"/>
      <c r="H1794" s="35"/>
      <c r="I1794" s="36"/>
      <c r="J1794" s="36"/>
      <c r="K1794" s="37"/>
      <c r="L1794" s="38">
        <f>DONNEE!$A$4</f>
        <v>32</v>
      </c>
      <c r="M1794" s="39" t="str">
        <f>IFERROR(VLOOKUP(L1794,Tab_Code_Magasin[],2,0),"")</f>
        <v>CE LA MARSA ERRIADH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1451</v>
      </c>
      <c r="T1794" s="40" t="str">
        <f t="shared" si="119"/>
        <v>32_A1_2021</v>
      </c>
      <c r="U1794" s="40" t="s">
        <v>1603</v>
      </c>
      <c r="V1794" s="40" t="s">
        <v>1604</v>
      </c>
      <c r="W1794" s="67" t="s">
        <v>1603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131</v>
      </c>
      <c r="B1795" s="54" t="s">
        <v>131</v>
      </c>
      <c r="C1795" s="56" t="s">
        <v>1527</v>
      </c>
      <c r="D1795" s="32" t="s">
        <v>21</v>
      </c>
      <c r="E1795" s="33" t="s">
        <v>32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32</v>
      </c>
      <c r="M1795" s="39" t="str">
        <f>IFERROR(VLOOKUP(L1795,Tab_Code_Magasin[],2,0),"")</f>
        <v>CE LA MARSA ERRIADH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1451</v>
      </c>
      <c r="T1795" s="40" t="str">
        <f t="shared" si="119"/>
        <v>32_A1_2021</v>
      </c>
      <c r="U1795" s="40" t="s">
        <v>1605</v>
      </c>
      <c r="V1795" s="40" t="s">
        <v>1606</v>
      </c>
      <c r="W1795" s="67" t="s">
        <v>1605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131</v>
      </c>
      <c r="B1796" s="54" t="s">
        <v>131</v>
      </c>
      <c r="C1796" s="42" t="s">
        <v>1533</v>
      </c>
      <c r="D1796" s="32" t="s">
        <v>21</v>
      </c>
      <c r="E1796" s="33" t="s">
        <v>32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32</v>
      </c>
      <c r="M1796" s="39" t="str">
        <f>IFERROR(VLOOKUP(L1796,Tab_Code_Magasin[],2,0),"")</f>
        <v>CE LA MARSA ERRIADH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1451</v>
      </c>
      <c r="T1796" s="40" t="str">
        <f t="shared" si="119"/>
        <v>32_A1_2021</v>
      </c>
      <c r="U1796" s="40" t="s">
        <v>1607</v>
      </c>
      <c r="V1796" s="40" t="s">
        <v>1608</v>
      </c>
      <c r="W1796" s="67" t="s">
        <v>1607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131</v>
      </c>
      <c r="B1797" s="54" t="s">
        <v>131</v>
      </c>
      <c r="C1797" s="51" t="s">
        <v>1609</v>
      </c>
      <c r="D1797" s="32" t="s">
        <v>21</v>
      </c>
      <c r="E1797" s="33" t="s">
        <v>32</v>
      </c>
      <c r="F1797" s="22"/>
      <c r="G1797" s="34"/>
      <c r="H1797" s="35"/>
      <c r="I1797" s="36"/>
      <c r="J1797" s="36"/>
      <c r="K1797" s="37"/>
      <c r="L1797" s="38">
        <f>DONNEE!$A$4</f>
        <v>32</v>
      </c>
      <c r="M1797" s="39" t="str">
        <f>IFERROR(VLOOKUP(L1797,Tab_Code_Magasin[],2,0),"")</f>
        <v>CE LA MARSA ERRIADH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1451</v>
      </c>
      <c r="T1797" s="40" t="str">
        <f t="shared" si="119"/>
        <v>32_A1_2021</v>
      </c>
      <c r="U1797" s="40" t="s">
        <v>1610</v>
      </c>
      <c r="V1797" s="40" t="s">
        <v>1611</v>
      </c>
      <c r="W1797" s="67" t="s">
        <v>1610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317</v>
      </c>
      <c r="B1798" s="54" t="s">
        <v>317</v>
      </c>
      <c r="C1798" s="51" t="s">
        <v>1504</v>
      </c>
      <c r="D1798" s="32" t="s">
        <v>21</v>
      </c>
      <c r="E1798" s="33" t="s">
        <v>32</v>
      </c>
      <c r="F1798" s="22"/>
      <c r="G1798" s="34"/>
      <c r="H1798" s="35"/>
      <c r="I1798" s="36"/>
      <c r="J1798" s="36"/>
      <c r="K1798" s="37"/>
      <c r="L1798" s="38">
        <f>DONNEE!$A$4</f>
        <v>32</v>
      </c>
      <c r="M1798" s="39" t="str">
        <f>IFERROR(VLOOKUP(L1798,Tab_Code_Magasin[],2,0),"")</f>
        <v>CE LA MARSA ERRIADH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1451</v>
      </c>
      <c r="T1798" s="40" t="str">
        <f t="shared" si="119"/>
        <v>32_A1_2021</v>
      </c>
      <c r="U1798" s="40"/>
      <c r="V1798" s="40"/>
      <c r="W1798" s="67" t="s">
        <v>1612</v>
      </c>
      <c r="X1798" s="57" t="s">
        <v>167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317</v>
      </c>
      <c r="B1799" s="54" t="s">
        <v>317</v>
      </c>
      <c r="C1799" s="51" t="s">
        <v>1485</v>
      </c>
      <c r="D1799" s="32" t="s">
        <v>21</v>
      </c>
      <c r="E1799" s="33" t="s">
        <v>32</v>
      </c>
      <c r="F1799" s="22"/>
      <c r="G1799" s="34"/>
      <c r="H1799" s="35"/>
      <c r="I1799" s="36"/>
      <c r="J1799" s="36"/>
      <c r="K1799" s="37"/>
      <c r="L1799" s="38">
        <f>DONNEE!$A$4</f>
        <v>32</v>
      </c>
      <c r="M1799" s="39" t="str">
        <f>IFERROR(VLOOKUP(L1799,Tab_Code_Magasin[],2,0),"")</f>
        <v>CE LA MARSA ERRIADH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1451</v>
      </c>
      <c r="T1799" s="40" t="str">
        <f t="shared" si="119"/>
        <v>32_A1_2021</v>
      </c>
      <c r="U1799" s="40"/>
      <c r="V1799" s="40"/>
      <c r="W1799" s="67" t="s">
        <v>1613</v>
      </c>
      <c r="X1799" s="57" t="s">
        <v>167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317</v>
      </c>
      <c r="B1800" s="54" t="s">
        <v>317</v>
      </c>
      <c r="C1800" s="51" t="s">
        <v>1509</v>
      </c>
      <c r="D1800" s="32" t="s">
        <v>21</v>
      </c>
      <c r="E1800" s="33" t="s">
        <v>32</v>
      </c>
      <c r="F1800" s="22"/>
      <c r="G1800" s="34"/>
      <c r="H1800" s="35"/>
      <c r="I1800" s="36"/>
      <c r="J1800" s="36"/>
      <c r="K1800" s="37"/>
      <c r="L1800" s="38">
        <f>DONNEE!$A$4</f>
        <v>32</v>
      </c>
      <c r="M1800" s="39" t="str">
        <f>IFERROR(VLOOKUP(L1800,Tab_Code_Magasin[],2,0),"")</f>
        <v>CE LA MARSA ERRIADH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1451</v>
      </c>
      <c r="T1800" s="40" t="str">
        <f t="shared" si="119"/>
        <v>32_A1_2021</v>
      </c>
      <c r="U1800" s="40"/>
      <c r="V1800" s="40"/>
      <c r="W1800" s="67" t="s">
        <v>1614</v>
      </c>
      <c r="X1800" s="57" t="s">
        <v>167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317</v>
      </c>
      <c r="B1801" s="54" t="s">
        <v>317</v>
      </c>
      <c r="C1801" s="51" t="s">
        <v>1588</v>
      </c>
      <c r="D1801" s="32" t="s">
        <v>21</v>
      </c>
      <c r="E1801" s="33" t="s">
        <v>32</v>
      </c>
      <c r="F1801" s="22"/>
      <c r="G1801" s="34"/>
      <c r="H1801" s="35"/>
      <c r="I1801" s="36"/>
      <c r="J1801" s="36"/>
      <c r="K1801" s="37"/>
      <c r="L1801" s="38">
        <f>DONNEE!$A$4</f>
        <v>32</v>
      </c>
      <c r="M1801" s="39" t="str">
        <f>IFERROR(VLOOKUP(L1801,Tab_Code_Magasin[],2,0),"")</f>
        <v>CE LA MARSA ERRIADH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1451</v>
      </c>
      <c r="T1801" s="40" t="str">
        <f t="shared" si="119"/>
        <v>32_A1_2021</v>
      </c>
      <c r="U1801" s="40"/>
      <c r="V1801" s="40"/>
      <c r="W1801" s="67" t="s">
        <v>1615</v>
      </c>
      <c r="X1801" s="57" t="s">
        <v>167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317</v>
      </c>
      <c r="B1802" s="54" t="s">
        <v>317</v>
      </c>
      <c r="C1802" s="42" t="s">
        <v>1512</v>
      </c>
      <c r="D1802" s="32" t="s">
        <v>21</v>
      </c>
      <c r="E1802" s="33" t="s">
        <v>32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32</v>
      </c>
      <c r="M1802" s="39" t="str">
        <f>IFERROR(VLOOKUP(L1802,Tab_Code_Magasin[],2,0),"")</f>
        <v>CE LA MARSA ERRIADH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1451</v>
      </c>
      <c r="T1802" s="40" t="str">
        <f t="shared" si="119"/>
        <v>32_A1_2021</v>
      </c>
      <c r="U1802" s="40"/>
      <c r="V1802" s="40"/>
      <c r="W1802" s="67" t="s">
        <v>1616</v>
      </c>
      <c r="X1802" s="57" t="s">
        <v>167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317</v>
      </c>
      <c r="B1803" s="54" t="s">
        <v>317</v>
      </c>
      <c r="C1803" s="42" t="s">
        <v>1617</v>
      </c>
      <c r="D1803" s="32" t="s">
        <v>21</v>
      </c>
      <c r="E1803" s="33" t="s">
        <v>32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32</v>
      </c>
      <c r="M1803" s="39" t="str">
        <f>IFERROR(VLOOKUP(L1803,Tab_Code_Magasin[],2,0),"")</f>
        <v>CE LA MARSA ERRIADH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1451</v>
      </c>
      <c r="T1803" s="40" t="str">
        <f t="shared" si="119"/>
        <v>32_A1_2021</v>
      </c>
      <c r="U1803" s="40"/>
      <c r="V1803" s="40"/>
      <c r="W1803" s="67" t="s">
        <v>1618</v>
      </c>
      <c r="X1803" s="57" t="s">
        <v>167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317</v>
      </c>
      <c r="B1804" s="54" t="s">
        <v>317</v>
      </c>
      <c r="C1804" s="51" t="s">
        <v>1521</v>
      </c>
      <c r="D1804" s="32" t="s">
        <v>21</v>
      </c>
      <c r="E1804" s="33" t="s">
        <v>32</v>
      </c>
      <c r="F1804" s="22"/>
      <c r="G1804" s="34"/>
      <c r="H1804" s="35"/>
      <c r="I1804" s="36"/>
      <c r="J1804" s="36"/>
      <c r="K1804" s="37"/>
      <c r="L1804" s="38">
        <f>DONNEE!$A$4</f>
        <v>32</v>
      </c>
      <c r="M1804" s="39" t="str">
        <f>IFERROR(VLOOKUP(L1804,Tab_Code_Magasin[],2,0),"")</f>
        <v>CE LA MARSA ERRIADH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1451</v>
      </c>
      <c r="T1804" s="40" t="str">
        <f t="shared" si="119"/>
        <v>32_A1_2021</v>
      </c>
      <c r="U1804" s="40"/>
      <c r="V1804" s="40"/>
      <c r="W1804" s="67" t="s">
        <v>1619</v>
      </c>
      <c r="X1804" s="57" t="s">
        <v>167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317</v>
      </c>
      <c r="B1805" s="54" t="s">
        <v>317</v>
      </c>
      <c r="C1805" s="51" t="s">
        <v>1524</v>
      </c>
      <c r="D1805" s="32" t="s">
        <v>21</v>
      </c>
      <c r="E1805" s="33" t="s">
        <v>32</v>
      </c>
      <c r="F1805" s="22"/>
      <c r="G1805" s="34"/>
      <c r="H1805" s="35"/>
      <c r="I1805" s="36"/>
      <c r="J1805" s="36"/>
      <c r="K1805" s="37"/>
      <c r="L1805" s="38">
        <f>DONNEE!$A$4</f>
        <v>32</v>
      </c>
      <c r="M1805" s="39" t="str">
        <f>IFERROR(VLOOKUP(L1805,Tab_Code_Magasin[],2,0),"")</f>
        <v>CE LA MARSA ERRIADH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1451</v>
      </c>
      <c r="T1805" s="40" t="str">
        <f t="shared" si="119"/>
        <v>32_A1_2021</v>
      </c>
      <c r="U1805" s="40"/>
      <c r="V1805" s="40"/>
      <c r="W1805" s="67" t="s">
        <v>1620</v>
      </c>
      <c r="X1805" s="57" t="s">
        <v>167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317</v>
      </c>
      <c r="B1806" s="54" t="s">
        <v>317</v>
      </c>
      <c r="C1806" s="42" t="s">
        <v>1527</v>
      </c>
      <c r="D1806" s="32" t="s">
        <v>21</v>
      </c>
      <c r="E1806" s="33" t="s">
        <v>32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32</v>
      </c>
      <c r="M1806" s="39" t="str">
        <f>IFERROR(VLOOKUP(L1806,Tab_Code_Magasin[],2,0),"")</f>
        <v>CE LA MARSA ERRIADH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1451</v>
      </c>
      <c r="T1806" s="40" t="str">
        <f t="shared" si="119"/>
        <v>32_A1_2021</v>
      </c>
      <c r="U1806" s="40"/>
      <c r="V1806" s="40"/>
      <c r="W1806" s="67" t="s">
        <v>1621</v>
      </c>
      <c r="X1806" s="57" t="s">
        <v>1029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317</v>
      </c>
      <c r="B1807" s="54" t="s">
        <v>317</v>
      </c>
      <c r="C1807" s="51" t="s">
        <v>1530</v>
      </c>
      <c r="D1807" s="32" t="s">
        <v>21</v>
      </c>
      <c r="E1807" s="33" t="s">
        <v>32</v>
      </c>
      <c r="F1807" s="22"/>
      <c r="G1807" s="34"/>
      <c r="H1807" s="35"/>
      <c r="I1807" s="36"/>
      <c r="J1807" s="36"/>
      <c r="K1807" s="37"/>
      <c r="L1807" s="38">
        <f>DONNEE!$A$4</f>
        <v>32</v>
      </c>
      <c r="M1807" s="39" t="str">
        <f>IFERROR(VLOOKUP(L1807,Tab_Code_Magasin[],2,0),"")</f>
        <v>CE LA MARSA ERRIADH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1451</v>
      </c>
      <c r="T1807" s="40" t="str">
        <f t="shared" si="119"/>
        <v>32_A1_2021</v>
      </c>
      <c r="U1807" s="40"/>
      <c r="V1807" s="40"/>
      <c r="W1807" s="67" t="s">
        <v>1622</v>
      </c>
      <c r="X1807" s="57" t="s">
        <v>167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317</v>
      </c>
      <c r="B1808" s="54" t="s">
        <v>317</v>
      </c>
      <c r="C1808" s="42" t="s">
        <v>1533</v>
      </c>
      <c r="D1808" s="32" t="s">
        <v>21</v>
      </c>
      <c r="E1808" s="33" t="s">
        <v>32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32</v>
      </c>
      <c r="M1808" s="39" t="str">
        <f>IFERROR(VLOOKUP(L1808,Tab_Code_Magasin[],2,0),"")</f>
        <v>CE LA MARSA ERRIADH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1451</v>
      </c>
      <c r="T1808" s="40" t="str">
        <f t="shared" ref="T1808:T1871" si="122">L1808&amp;"_"&amp;O1808&amp;"_"&amp;Q1808</f>
        <v>32_A1_2021</v>
      </c>
      <c r="U1808" s="40"/>
      <c r="V1808" s="40"/>
      <c r="W1808" s="67" t="s">
        <v>1623</v>
      </c>
      <c r="X1808" s="57" t="s">
        <v>167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317</v>
      </c>
      <c r="B1809" s="54" t="s">
        <v>317</v>
      </c>
      <c r="C1809" s="51" t="s">
        <v>1609</v>
      </c>
      <c r="D1809" s="32" t="s">
        <v>21</v>
      </c>
      <c r="E1809" s="33" t="s">
        <v>32</v>
      </c>
      <c r="F1809" s="22"/>
      <c r="G1809" s="34"/>
      <c r="H1809" s="35"/>
      <c r="I1809" s="36"/>
      <c r="J1809" s="36"/>
      <c r="K1809" s="37"/>
      <c r="L1809" s="38">
        <f>DONNEE!$A$4</f>
        <v>32</v>
      </c>
      <c r="M1809" s="39" t="str">
        <f>IFERROR(VLOOKUP(L1809,Tab_Code_Magasin[],2,0),"")</f>
        <v>CE LA MARSA ERRIADH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1451</v>
      </c>
      <c r="T1809" s="40" t="str">
        <f t="shared" si="122"/>
        <v>32_A1_2021</v>
      </c>
      <c r="U1809" s="40"/>
      <c r="V1809" s="40"/>
      <c r="W1809" s="67" t="s">
        <v>1624</v>
      </c>
      <c r="X1809" s="57" t="s">
        <v>167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1625</v>
      </c>
      <c r="B1810" s="54" t="s">
        <v>1625</v>
      </c>
      <c r="C1810" s="31" t="s">
        <v>1626</v>
      </c>
      <c r="D1810" s="32" t="s">
        <v>21</v>
      </c>
      <c r="E1810" s="33" t="s">
        <v>32</v>
      </c>
      <c r="F1810" s="62"/>
      <c r="G1810" s="34"/>
      <c r="H1810" s="35"/>
      <c r="I1810" s="36"/>
      <c r="J1810" s="36"/>
      <c r="K1810" s="37"/>
      <c r="L1810" s="38">
        <f>DONNEE!$A$4</f>
        <v>32</v>
      </c>
      <c r="M1810" s="39" t="str">
        <f>IFERROR(VLOOKUP(L1810,Tab_Code_Magasin[],2,0),"")</f>
        <v>CE LA MARSA ERRIADH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1451</v>
      </c>
      <c r="T1810" s="40" t="str">
        <f t="shared" si="122"/>
        <v>32_A1_2021</v>
      </c>
      <c r="U1810" s="40" t="s">
        <v>1612</v>
      </c>
      <c r="V1810" s="40" t="s">
        <v>1627</v>
      </c>
      <c r="W1810" s="67" t="s">
        <v>1628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1625</v>
      </c>
      <c r="B1811" s="54" t="s">
        <v>1625</v>
      </c>
      <c r="C1811" s="51" t="s">
        <v>1504</v>
      </c>
      <c r="D1811" s="32" t="s">
        <v>21</v>
      </c>
      <c r="E1811" s="33" t="s">
        <v>32</v>
      </c>
      <c r="F1811" s="62"/>
      <c r="G1811" s="34"/>
      <c r="H1811" s="35"/>
      <c r="I1811" s="36"/>
      <c r="J1811" s="36"/>
      <c r="K1811" s="37"/>
      <c r="L1811" s="38">
        <f>DONNEE!$A$4</f>
        <v>32</v>
      </c>
      <c r="M1811" s="39" t="str">
        <f>IFERROR(VLOOKUP(L1811,Tab_Code_Magasin[],2,0),"")</f>
        <v>CE LA MARSA ERRIADH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1451</v>
      </c>
      <c r="T1811" s="40" t="str">
        <f t="shared" si="122"/>
        <v>32_A1_2021</v>
      </c>
      <c r="U1811" s="40" t="s">
        <v>1613</v>
      </c>
      <c r="V1811" s="40" t="s">
        <v>1629</v>
      </c>
      <c r="W1811" s="67" t="s">
        <v>1630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1625</v>
      </c>
      <c r="B1812" s="54" t="s">
        <v>1625</v>
      </c>
      <c r="C1812" s="51" t="s">
        <v>1501</v>
      </c>
      <c r="D1812" s="32" t="s">
        <v>21</v>
      </c>
      <c r="E1812" s="33" t="s">
        <v>32</v>
      </c>
      <c r="F1812" s="62"/>
      <c r="G1812" s="34"/>
      <c r="H1812" s="35"/>
      <c r="I1812" s="36"/>
      <c r="J1812" s="36"/>
      <c r="K1812" s="37"/>
      <c r="L1812" s="38">
        <f>DONNEE!$A$4</f>
        <v>32</v>
      </c>
      <c r="M1812" s="39" t="str">
        <f>IFERROR(VLOOKUP(L1812,Tab_Code_Magasin[],2,0),"")</f>
        <v>CE LA MARSA ERRIADH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1451</v>
      </c>
      <c r="T1812" s="40" t="str">
        <f t="shared" si="122"/>
        <v>32_A1_2021</v>
      </c>
      <c r="U1812" s="40" t="s">
        <v>1614</v>
      </c>
      <c r="V1812" s="40" t="s">
        <v>1631</v>
      </c>
      <c r="W1812" s="67" t="s">
        <v>1632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1625</v>
      </c>
      <c r="B1813" s="54" t="s">
        <v>1625</v>
      </c>
      <c r="C1813" s="51" t="s">
        <v>1633</v>
      </c>
      <c r="D1813" s="32" t="s">
        <v>21</v>
      </c>
      <c r="E1813" s="33" t="s">
        <v>32</v>
      </c>
      <c r="F1813" s="62"/>
      <c r="G1813" s="34"/>
      <c r="H1813" s="35"/>
      <c r="I1813" s="36"/>
      <c r="J1813" s="36"/>
      <c r="K1813" s="37"/>
      <c r="L1813" s="38">
        <f>DONNEE!$A$4</f>
        <v>32</v>
      </c>
      <c r="M1813" s="39" t="str">
        <f>IFERROR(VLOOKUP(L1813,Tab_Code_Magasin[],2,0),"")</f>
        <v>CE LA MARSA ERRIADH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1451</v>
      </c>
      <c r="T1813" s="40" t="str">
        <f t="shared" si="122"/>
        <v>32_A1_2021</v>
      </c>
      <c r="U1813" s="40" t="s">
        <v>1615</v>
      </c>
      <c r="V1813" s="40" t="s">
        <v>1634</v>
      </c>
      <c r="W1813" s="67" t="s">
        <v>1635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1625</v>
      </c>
      <c r="B1814" s="54" t="s">
        <v>1625</v>
      </c>
      <c r="C1814" s="51" t="s">
        <v>1636</v>
      </c>
      <c r="D1814" s="32" t="s">
        <v>21</v>
      </c>
      <c r="E1814" s="33" t="s">
        <v>32</v>
      </c>
      <c r="F1814" s="62"/>
      <c r="G1814" s="34"/>
      <c r="H1814" s="35"/>
      <c r="I1814" s="36"/>
      <c r="J1814" s="36"/>
      <c r="K1814" s="37"/>
      <c r="L1814" s="38">
        <f>DONNEE!$A$4</f>
        <v>32</v>
      </c>
      <c r="M1814" s="39" t="str">
        <f>IFERROR(VLOOKUP(L1814,Tab_Code_Magasin[],2,0),"")</f>
        <v>CE LA MARSA ERRIADH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1451</v>
      </c>
      <c r="T1814" s="40" t="str">
        <f t="shared" si="122"/>
        <v>32_A1_2021</v>
      </c>
      <c r="U1814" s="40" t="s">
        <v>1616</v>
      </c>
      <c r="V1814" s="40" t="s">
        <v>1637</v>
      </c>
      <c r="W1814" s="67" t="s">
        <v>1638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1625</v>
      </c>
      <c r="B1815" s="54" t="s">
        <v>1625</v>
      </c>
      <c r="C1815" s="42" t="s">
        <v>1639</v>
      </c>
      <c r="D1815" s="32" t="s">
        <v>21</v>
      </c>
      <c r="E1815" s="33" t="s">
        <v>32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32</v>
      </c>
      <c r="M1815" s="39" t="str">
        <f>IFERROR(VLOOKUP(L1815,Tab_Code_Magasin[],2,0),"")</f>
        <v>CE LA MARSA ERRIADH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1451</v>
      </c>
      <c r="T1815" s="40" t="str">
        <f t="shared" si="122"/>
        <v>32_A1_2021</v>
      </c>
      <c r="U1815" s="40" t="s">
        <v>1618</v>
      </c>
      <c r="V1815" s="40" t="s">
        <v>1640</v>
      </c>
      <c r="W1815" s="67" t="s">
        <v>1641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1625</v>
      </c>
      <c r="B1816" s="54" t="s">
        <v>1625</v>
      </c>
      <c r="C1816" s="56" t="s">
        <v>1642</v>
      </c>
      <c r="D1816" s="32" t="s">
        <v>21</v>
      </c>
      <c r="E1816" s="33" t="s">
        <v>32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32</v>
      </c>
      <c r="M1816" s="39" t="str">
        <f>IFERROR(VLOOKUP(L1816,Tab_Code_Magasin[],2,0),"")</f>
        <v>CE LA MARSA ERRIADH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1451</v>
      </c>
      <c r="T1816" s="40" t="str">
        <f t="shared" si="122"/>
        <v>32_A1_2021</v>
      </c>
      <c r="U1816" s="40" t="s">
        <v>1619</v>
      </c>
      <c r="V1816" s="40" t="s">
        <v>1643</v>
      </c>
      <c r="W1816" s="67" t="s">
        <v>1644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1625</v>
      </c>
      <c r="B1817" s="54" t="s">
        <v>1625</v>
      </c>
      <c r="C1817" s="51" t="s">
        <v>1645</v>
      </c>
      <c r="D1817" s="32" t="s">
        <v>21</v>
      </c>
      <c r="E1817" s="33" t="s">
        <v>32</v>
      </c>
      <c r="F1817" s="22"/>
      <c r="G1817" s="34"/>
      <c r="H1817" s="35"/>
      <c r="I1817" s="36"/>
      <c r="J1817" s="36"/>
      <c r="K1817" s="37"/>
      <c r="L1817" s="38">
        <f>DONNEE!$A$4</f>
        <v>32</v>
      </c>
      <c r="M1817" s="39" t="str">
        <f>IFERROR(VLOOKUP(L1817,Tab_Code_Magasin[],2,0),"")</f>
        <v>CE LA MARSA ERRIADH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1451</v>
      </c>
      <c r="T1817" s="40" t="str">
        <f t="shared" si="122"/>
        <v>32_A1_2021</v>
      </c>
      <c r="U1817" s="40" t="s">
        <v>1620</v>
      </c>
      <c r="V1817" s="40" t="s">
        <v>1646</v>
      </c>
      <c r="W1817" s="67" t="s">
        <v>1647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1625</v>
      </c>
      <c r="B1818" s="54" t="s">
        <v>1625</v>
      </c>
      <c r="C1818" s="51" t="s">
        <v>1648</v>
      </c>
      <c r="D1818" s="32" t="s">
        <v>21</v>
      </c>
      <c r="E1818" s="33" t="s">
        <v>32</v>
      </c>
      <c r="F1818" s="22"/>
      <c r="G1818" s="34"/>
      <c r="H1818" s="35"/>
      <c r="I1818" s="36"/>
      <c r="J1818" s="36"/>
      <c r="K1818" s="37"/>
      <c r="L1818" s="38">
        <f>DONNEE!$A$4</f>
        <v>32</v>
      </c>
      <c r="M1818" s="39" t="str">
        <f>IFERROR(VLOOKUP(L1818,Tab_Code_Magasin[],2,0),"")</f>
        <v>CE LA MARSA ERRIADH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1451</v>
      </c>
      <c r="T1818" s="40" t="str">
        <f t="shared" si="122"/>
        <v>32_A1_2021</v>
      </c>
      <c r="U1818" s="40" t="s">
        <v>1621</v>
      </c>
      <c r="V1818" s="40" t="s">
        <v>1649</v>
      </c>
      <c r="W1818" s="67" t="s">
        <v>1650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1625</v>
      </c>
      <c r="B1819" s="54" t="s">
        <v>1625</v>
      </c>
      <c r="C1819" s="51" t="s">
        <v>1651</v>
      </c>
      <c r="D1819" s="32" t="s">
        <v>21</v>
      </c>
      <c r="E1819" s="33" t="s">
        <v>32</v>
      </c>
      <c r="F1819" s="22"/>
      <c r="G1819" s="34"/>
      <c r="H1819" s="35"/>
      <c r="I1819" s="36"/>
      <c r="J1819" s="36"/>
      <c r="K1819" s="37"/>
      <c r="L1819" s="38">
        <f>DONNEE!$A$4</f>
        <v>32</v>
      </c>
      <c r="M1819" s="39" t="str">
        <f>IFERROR(VLOOKUP(L1819,Tab_Code_Magasin[],2,0),"")</f>
        <v>CE LA MARSA ERRIADH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1451</v>
      </c>
      <c r="T1819" s="40" t="str">
        <f t="shared" si="122"/>
        <v>32_A1_2021</v>
      </c>
      <c r="U1819" s="40" t="s">
        <v>1622</v>
      </c>
      <c r="V1819" s="40" t="s">
        <v>1652</v>
      </c>
      <c r="W1819" s="67" t="s">
        <v>1653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1625</v>
      </c>
      <c r="B1820" s="54" t="s">
        <v>1625</v>
      </c>
      <c r="C1820" s="51" t="s">
        <v>1654</v>
      </c>
      <c r="D1820" s="32" t="s">
        <v>21</v>
      </c>
      <c r="E1820" s="33" t="s">
        <v>32</v>
      </c>
      <c r="F1820" s="22"/>
      <c r="G1820" s="34"/>
      <c r="H1820" s="35"/>
      <c r="I1820" s="36"/>
      <c r="J1820" s="36"/>
      <c r="K1820" s="37"/>
      <c r="L1820" s="38">
        <f>DONNEE!$A$4</f>
        <v>32</v>
      </c>
      <c r="M1820" s="39" t="str">
        <f>IFERROR(VLOOKUP(L1820,Tab_Code_Magasin[],2,0),"")</f>
        <v>CE LA MARSA ERRIADH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1451</v>
      </c>
      <c r="T1820" s="40" t="str">
        <f t="shared" si="122"/>
        <v>32_A1_2021</v>
      </c>
      <c r="U1820" s="40" t="s">
        <v>1623</v>
      </c>
      <c r="V1820" s="40" t="s">
        <v>1655</v>
      </c>
      <c r="W1820" s="67" t="s">
        <v>1656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1625</v>
      </c>
      <c r="B1821" s="54" t="s">
        <v>1625</v>
      </c>
      <c r="C1821" s="42" t="s">
        <v>1657</v>
      </c>
      <c r="D1821" s="32" t="s">
        <v>21</v>
      </c>
      <c r="E1821" s="33" t="s">
        <v>32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32</v>
      </c>
      <c r="M1821" s="39" t="str">
        <f>IFERROR(VLOOKUP(L1821,Tab_Code_Magasin[],2,0),"")</f>
        <v>CE LA MARSA ERRIADH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1451</v>
      </c>
      <c r="T1821" s="40" t="str">
        <f t="shared" si="122"/>
        <v>32_A1_2021</v>
      </c>
      <c r="U1821" s="40" t="s">
        <v>1624</v>
      </c>
      <c r="V1821" s="40" t="s">
        <v>1658</v>
      </c>
      <c r="W1821" s="67" t="s">
        <v>1659</v>
      </c>
      <c r="X1821" s="57" t="s">
        <v>171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1625</v>
      </c>
      <c r="B1822" s="54" t="s">
        <v>1625</v>
      </c>
      <c r="C1822" s="42" t="s">
        <v>1533</v>
      </c>
      <c r="D1822" s="32" t="s">
        <v>21</v>
      </c>
      <c r="E1822" s="33" t="s">
        <v>32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32</v>
      </c>
      <c r="M1822" s="39" t="str">
        <f>IFERROR(VLOOKUP(L1822,Tab_Code_Magasin[],2,0),"")</f>
        <v>CE LA MARSA ERRIADH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1451</v>
      </c>
      <c r="T1822" s="40" t="str">
        <f t="shared" si="122"/>
        <v>32_A1_2021</v>
      </c>
      <c r="U1822" s="40" t="s">
        <v>1660</v>
      </c>
      <c r="V1822" s="40" t="s">
        <v>1661</v>
      </c>
      <c r="W1822" s="67" t="s">
        <v>1662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1625</v>
      </c>
      <c r="B1823" s="54" t="s">
        <v>1625</v>
      </c>
      <c r="C1823" s="31" t="s">
        <v>1521</v>
      </c>
      <c r="D1823" s="32" t="s">
        <v>21</v>
      </c>
      <c r="E1823" s="33" t="s">
        <v>32</v>
      </c>
      <c r="F1823" s="22"/>
      <c r="G1823" s="34"/>
      <c r="H1823" s="35"/>
      <c r="I1823" s="36"/>
      <c r="J1823" s="36"/>
      <c r="K1823" s="37"/>
      <c r="L1823" s="38">
        <f>DONNEE!$A$4</f>
        <v>32</v>
      </c>
      <c r="M1823" s="39" t="str">
        <f>IFERROR(VLOOKUP(L1823,Tab_Code_Magasin[],2,0),"")</f>
        <v>CE LA MARSA ERRIADH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1451</v>
      </c>
      <c r="T1823" s="40" t="str">
        <f t="shared" si="122"/>
        <v>32_A1_2021</v>
      </c>
      <c r="U1823" s="40" t="s">
        <v>1628</v>
      </c>
      <c r="V1823" s="40" t="s">
        <v>1663</v>
      </c>
      <c r="W1823" s="67" t="s">
        <v>1664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1665</v>
      </c>
      <c r="B1824" s="54" t="s">
        <v>1665</v>
      </c>
      <c r="C1824" s="31" t="s">
        <v>1666</v>
      </c>
      <c r="D1824" s="32" t="s">
        <v>21</v>
      </c>
      <c r="E1824" s="33" t="s">
        <v>32</v>
      </c>
      <c r="F1824" s="62"/>
      <c r="G1824" s="34"/>
      <c r="H1824" s="35"/>
      <c r="I1824" s="36"/>
      <c r="J1824" s="36"/>
      <c r="K1824" s="37"/>
      <c r="L1824" s="38">
        <f>DONNEE!$A$4</f>
        <v>32</v>
      </c>
      <c r="M1824" s="39" t="str">
        <f>IFERROR(VLOOKUP(L1824,Tab_Code_Magasin[],2,0),"")</f>
        <v>CE LA MARSA ERRIADH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1451</v>
      </c>
      <c r="T1824" s="40" t="str">
        <f t="shared" si="122"/>
        <v>32_A1_2021</v>
      </c>
      <c r="U1824" s="40" t="s">
        <v>1644</v>
      </c>
      <c r="V1824" s="40" t="s">
        <v>1667</v>
      </c>
      <c r="W1824" s="67" t="s">
        <v>1668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1665</v>
      </c>
      <c r="B1825" s="54" t="s">
        <v>1665</v>
      </c>
      <c r="C1825" s="51" t="s">
        <v>1669</v>
      </c>
      <c r="D1825" s="32" t="s">
        <v>21</v>
      </c>
      <c r="E1825" s="33" t="s">
        <v>32</v>
      </c>
      <c r="F1825" s="62"/>
      <c r="G1825" s="34"/>
      <c r="H1825" s="35"/>
      <c r="I1825" s="36"/>
      <c r="J1825" s="36"/>
      <c r="K1825" s="37"/>
      <c r="L1825" s="38">
        <f>DONNEE!$A$4</f>
        <v>32</v>
      </c>
      <c r="M1825" s="39" t="str">
        <f>IFERROR(VLOOKUP(L1825,Tab_Code_Magasin[],2,0),"")</f>
        <v>CE LA MARSA ERRIADH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1451</v>
      </c>
      <c r="T1825" s="40" t="str">
        <f t="shared" si="122"/>
        <v>32_A1_2021</v>
      </c>
      <c r="U1825" s="40" t="s">
        <v>1647</v>
      </c>
      <c r="V1825" s="40" t="s">
        <v>1670</v>
      </c>
      <c r="W1825" s="67" t="s">
        <v>1671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1665</v>
      </c>
      <c r="B1826" s="54" t="s">
        <v>1665</v>
      </c>
      <c r="C1826" s="51" t="s">
        <v>1672</v>
      </c>
      <c r="D1826" s="32" t="s">
        <v>21</v>
      </c>
      <c r="E1826" s="33" t="s">
        <v>32</v>
      </c>
      <c r="F1826" s="62"/>
      <c r="G1826" s="34"/>
      <c r="H1826" s="35"/>
      <c r="I1826" s="36"/>
      <c r="J1826" s="36"/>
      <c r="K1826" s="37"/>
      <c r="L1826" s="38">
        <f>DONNEE!$A$4</f>
        <v>32</v>
      </c>
      <c r="M1826" s="39" t="str">
        <f>IFERROR(VLOOKUP(L1826,Tab_Code_Magasin[],2,0),"")</f>
        <v>CE LA MARSA ERRIADH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1451</v>
      </c>
      <c r="T1826" s="40" t="str">
        <f t="shared" si="122"/>
        <v>32_A1_2021</v>
      </c>
      <c r="U1826" s="40" t="s">
        <v>1650</v>
      </c>
      <c r="V1826" s="40" t="s">
        <v>1673</v>
      </c>
      <c r="W1826" s="67" t="s">
        <v>1674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1665</v>
      </c>
      <c r="B1827" s="54" t="s">
        <v>1665</v>
      </c>
      <c r="C1827" s="51" t="s">
        <v>1675</v>
      </c>
      <c r="D1827" s="32" t="s">
        <v>21</v>
      </c>
      <c r="E1827" s="33" t="s">
        <v>32</v>
      </c>
      <c r="F1827" s="62"/>
      <c r="G1827" s="34"/>
      <c r="H1827" s="35"/>
      <c r="I1827" s="36"/>
      <c r="J1827" s="36"/>
      <c r="K1827" s="37"/>
      <c r="L1827" s="38">
        <f>DONNEE!$A$4</f>
        <v>32</v>
      </c>
      <c r="M1827" s="39" t="str">
        <f>IFERROR(VLOOKUP(L1827,Tab_Code_Magasin[],2,0),"")</f>
        <v>CE LA MARSA ERRIADH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1451</v>
      </c>
      <c r="T1827" s="40" t="str">
        <f t="shared" si="122"/>
        <v>32_A1_2021</v>
      </c>
      <c r="U1827" s="40" t="s">
        <v>1653</v>
      </c>
      <c r="V1827" s="40" t="s">
        <v>1676</v>
      </c>
      <c r="W1827" s="67" t="s">
        <v>1677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1665</v>
      </c>
      <c r="B1828" s="54" t="s">
        <v>1665</v>
      </c>
      <c r="C1828" s="51" t="s">
        <v>1636</v>
      </c>
      <c r="D1828" s="32" t="s">
        <v>21</v>
      </c>
      <c r="E1828" s="33" t="s">
        <v>32</v>
      </c>
      <c r="F1828" s="62"/>
      <c r="G1828" s="34"/>
      <c r="H1828" s="35"/>
      <c r="I1828" s="36"/>
      <c r="J1828" s="36"/>
      <c r="K1828" s="37"/>
      <c r="L1828" s="38">
        <f>DONNEE!$A$4</f>
        <v>32</v>
      </c>
      <c r="M1828" s="39" t="str">
        <f>IFERROR(VLOOKUP(L1828,Tab_Code_Magasin[],2,0),"")</f>
        <v>CE LA MARSA ERRIADH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1451</v>
      </c>
      <c r="T1828" s="40" t="str">
        <f t="shared" si="122"/>
        <v>32_A1_2021</v>
      </c>
      <c r="U1828" s="40" t="s">
        <v>1656</v>
      </c>
      <c r="V1828" s="40" t="s">
        <v>1678</v>
      </c>
      <c r="W1828" s="67" t="s">
        <v>1679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1665</v>
      </c>
      <c r="B1829" s="54" t="s">
        <v>1665</v>
      </c>
      <c r="C1829" s="42" t="s">
        <v>1639</v>
      </c>
      <c r="D1829" s="32" t="s">
        <v>21</v>
      </c>
      <c r="E1829" s="33" t="s">
        <v>32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32</v>
      </c>
      <c r="M1829" s="39" t="str">
        <f>IFERROR(VLOOKUP(L1829,Tab_Code_Magasin[],2,0),"")</f>
        <v>CE LA MARSA ERRIADH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1451</v>
      </c>
      <c r="T1829" s="40" t="str">
        <f t="shared" si="122"/>
        <v>32_A1_2021</v>
      </c>
      <c r="U1829" s="40" t="s">
        <v>1659</v>
      </c>
      <c r="V1829" s="40" t="s">
        <v>1680</v>
      </c>
      <c r="W1829" s="67" t="s">
        <v>1681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1665</v>
      </c>
      <c r="B1830" s="54" t="s">
        <v>1665</v>
      </c>
      <c r="C1830" s="51" t="s">
        <v>1645</v>
      </c>
      <c r="D1830" s="32" t="s">
        <v>21</v>
      </c>
      <c r="E1830" s="33" t="s">
        <v>32</v>
      </c>
      <c r="F1830" s="22"/>
      <c r="G1830" s="34"/>
      <c r="H1830" s="35"/>
      <c r="I1830" s="36"/>
      <c r="J1830" s="36"/>
      <c r="K1830" s="37"/>
      <c r="L1830" s="38">
        <f>DONNEE!$A$4</f>
        <v>32</v>
      </c>
      <c r="M1830" s="39" t="str">
        <f>IFERROR(VLOOKUP(L1830,Tab_Code_Magasin[],2,0),"")</f>
        <v>CE LA MARSA ERRIADH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1451</v>
      </c>
      <c r="T1830" s="40" t="str">
        <f t="shared" si="122"/>
        <v>32_A1_2021</v>
      </c>
      <c r="U1830" s="40" t="s">
        <v>1662</v>
      </c>
      <c r="V1830" s="40" t="s">
        <v>1682</v>
      </c>
      <c r="W1830" s="67" t="s">
        <v>1683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1665</v>
      </c>
      <c r="B1831" s="54" t="s">
        <v>1665</v>
      </c>
      <c r="C1831" s="51" t="s">
        <v>1648</v>
      </c>
      <c r="D1831" s="32" t="s">
        <v>21</v>
      </c>
      <c r="E1831" s="33" t="s">
        <v>32</v>
      </c>
      <c r="F1831" s="22"/>
      <c r="G1831" s="34"/>
      <c r="H1831" s="35"/>
      <c r="I1831" s="36"/>
      <c r="J1831" s="36"/>
      <c r="K1831" s="37"/>
      <c r="L1831" s="38">
        <f>DONNEE!$A$4</f>
        <v>32</v>
      </c>
      <c r="M1831" s="39" t="str">
        <f>IFERROR(VLOOKUP(L1831,Tab_Code_Magasin[],2,0),"")</f>
        <v>CE LA MARSA ERRIADH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1451</v>
      </c>
      <c r="T1831" s="40" t="str">
        <f t="shared" si="122"/>
        <v>32_A1_2021</v>
      </c>
      <c r="U1831" s="40" t="s">
        <v>1664</v>
      </c>
      <c r="V1831" s="40" t="s">
        <v>1684</v>
      </c>
      <c r="W1831" s="67" t="s">
        <v>1685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1665</v>
      </c>
      <c r="B1832" s="54" t="s">
        <v>1665</v>
      </c>
      <c r="C1832" s="42" t="s">
        <v>1686</v>
      </c>
      <c r="D1832" s="32" t="s">
        <v>21</v>
      </c>
      <c r="E1832" s="33" t="s">
        <v>32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32</v>
      </c>
      <c r="M1832" s="39" t="str">
        <f>IFERROR(VLOOKUP(L1832,Tab_Code_Magasin[],2,0),"")</f>
        <v>CE LA MARSA ERRIADH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1451</v>
      </c>
      <c r="T1832" s="40" t="str">
        <f t="shared" si="122"/>
        <v>32_A1_2021</v>
      </c>
      <c r="U1832" s="40" t="s">
        <v>1687</v>
      </c>
      <c r="V1832" s="40" t="s">
        <v>1688</v>
      </c>
      <c r="W1832" s="67" t="s">
        <v>1689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1665</v>
      </c>
      <c r="B1833" s="54" t="s">
        <v>1665</v>
      </c>
      <c r="C1833" s="42" t="s">
        <v>1690</v>
      </c>
      <c r="D1833" s="32" t="s">
        <v>21</v>
      </c>
      <c r="E1833" s="33" t="s">
        <v>32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32</v>
      </c>
      <c r="M1833" s="39" t="str">
        <f>IFERROR(VLOOKUP(L1833,Tab_Code_Magasin[],2,0),"")</f>
        <v>CE LA MARSA ERRIADH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1451</v>
      </c>
      <c r="T1833" s="40" t="str">
        <f t="shared" si="122"/>
        <v>32_A1_2021</v>
      </c>
      <c r="U1833" s="40" t="s">
        <v>1691</v>
      </c>
      <c r="V1833" s="40" t="s">
        <v>1692</v>
      </c>
      <c r="W1833" s="67" t="s">
        <v>1693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1665</v>
      </c>
      <c r="B1834" s="54" t="s">
        <v>1665</v>
      </c>
      <c r="C1834" s="31" t="s">
        <v>1521</v>
      </c>
      <c r="D1834" s="32" t="s">
        <v>21</v>
      </c>
      <c r="E1834" s="33" t="s">
        <v>32</v>
      </c>
      <c r="F1834" s="22"/>
      <c r="G1834" s="34"/>
      <c r="H1834" s="35"/>
      <c r="I1834" s="36"/>
      <c r="J1834" s="36"/>
      <c r="K1834" s="37"/>
      <c r="L1834" s="38">
        <f>DONNEE!$A$4</f>
        <v>32</v>
      </c>
      <c r="M1834" s="39" t="str">
        <f>IFERROR(VLOOKUP(L1834,Tab_Code_Magasin[],2,0),"")</f>
        <v>CE LA MARSA ERRIADH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1451</v>
      </c>
      <c r="T1834" s="40" t="str">
        <f t="shared" si="122"/>
        <v>32_A1_2021</v>
      </c>
      <c r="U1834" s="40" t="s">
        <v>1694</v>
      </c>
      <c r="V1834" s="40" t="s">
        <v>1695</v>
      </c>
      <c r="W1834" s="67" t="s">
        <v>1696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684</v>
      </c>
      <c r="B1835" s="54" t="s">
        <v>1697</v>
      </c>
      <c r="C1835" s="31" t="s">
        <v>1698</v>
      </c>
      <c r="D1835" s="32" t="s">
        <v>21</v>
      </c>
      <c r="E1835" s="33" t="s">
        <v>32</v>
      </c>
      <c r="F1835" s="22"/>
      <c r="G1835" s="34"/>
      <c r="H1835" s="35"/>
      <c r="I1835" s="36"/>
      <c r="J1835" s="36"/>
      <c r="K1835" s="37"/>
      <c r="L1835" s="38">
        <f>DONNEE!$A$4</f>
        <v>32</v>
      </c>
      <c r="M1835" s="39" t="str">
        <f>IFERROR(VLOOKUP(L1835,Tab_Code_Magasin[],2,0),"")</f>
        <v>CE LA MARSA ERRIADH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1451</v>
      </c>
      <c r="T1835" s="40" t="str">
        <f t="shared" si="122"/>
        <v>32_A1_2021</v>
      </c>
      <c r="U1835" s="40" t="s">
        <v>1674</v>
      </c>
      <c r="V1835" s="40" t="s">
        <v>1699</v>
      </c>
      <c r="W1835" s="67" t="s">
        <v>1700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684</v>
      </c>
      <c r="B1836" s="54" t="s">
        <v>1697</v>
      </c>
      <c r="C1836" s="31" t="s">
        <v>1504</v>
      </c>
      <c r="D1836" s="32" t="s">
        <v>21</v>
      </c>
      <c r="E1836" s="33" t="s">
        <v>32</v>
      </c>
      <c r="F1836" s="22"/>
      <c r="G1836" s="34"/>
      <c r="H1836" s="35"/>
      <c r="I1836" s="36"/>
      <c r="J1836" s="36"/>
      <c r="K1836" s="37"/>
      <c r="L1836" s="38">
        <f>DONNEE!$A$4</f>
        <v>32</v>
      </c>
      <c r="M1836" s="39" t="str">
        <f>IFERROR(VLOOKUP(L1836,Tab_Code_Magasin[],2,0),"")</f>
        <v>CE LA MARSA ERRIADH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1451</v>
      </c>
      <c r="T1836" s="40" t="str">
        <f t="shared" si="122"/>
        <v>32_A1_2021</v>
      </c>
      <c r="U1836" s="40" t="s">
        <v>1677</v>
      </c>
      <c r="V1836" s="40" t="s">
        <v>1701</v>
      </c>
      <c r="W1836" s="67" t="s">
        <v>1702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684</v>
      </c>
      <c r="B1837" s="54" t="s">
        <v>1697</v>
      </c>
      <c r="C1837" s="51" t="s">
        <v>1485</v>
      </c>
      <c r="D1837" s="32" t="s">
        <v>21</v>
      </c>
      <c r="E1837" s="33" t="s">
        <v>32</v>
      </c>
      <c r="F1837" s="62"/>
      <c r="G1837" s="34"/>
      <c r="H1837" s="35"/>
      <c r="I1837" s="36"/>
      <c r="J1837" s="36"/>
      <c r="K1837" s="37"/>
      <c r="L1837" s="38">
        <f>DONNEE!$A$4</f>
        <v>32</v>
      </c>
      <c r="M1837" s="39" t="str">
        <f>IFERROR(VLOOKUP(L1837,Tab_Code_Magasin[],2,0),"")</f>
        <v>CE LA MARSA ERRIADH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1451</v>
      </c>
      <c r="T1837" s="40" t="str">
        <f t="shared" si="122"/>
        <v>32_A1_2021</v>
      </c>
      <c r="U1837" s="40" t="s">
        <v>1679</v>
      </c>
      <c r="V1837" s="40" t="s">
        <v>1703</v>
      </c>
      <c r="W1837" s="67" t="s">
        <v>1704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684</v>
      </c>
      <c r="B1838" s="54" t="s">
        <v>1697</v>
      </c>
      <c r="C1838" s="51" t="s">
        <v>1509</v>
      </c>
      <c r="D1838" s="32" t="s">
        <v>21</v>
      </c>
      <c r="E1838" s="33" t="s">
        <v>32</v>
      </c>
      <c r="F1838" s="62"/>
      <c r="G1838" s="34"/>
      <c r="H1838" s="35"/>
      <c r="I1838" s="36"/>
      <c r="J1838" s="36"/>
      <c r="K1838" s="37"/>
      <c r="L1838" s="38">
        <f>DONNEE!$A$4</f>
        <v>32</v>
      </c>
      <c r="M1838" s="39" t="str">
        <f>IFERROR(VLOOKUP(L1838,Tab_Code_Magasin[],2,0),"")</f>
        <v>CE LA MARSA ERRIADH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1451</v>
      </c>
      <c r="T1838" s="40" t="str">
        <f t="shared" si="122"/>
        <v>32_A1_2021</v>
      </c>
      <c r="U1838" s="40" t="s">
        <v>1681</v>
      </c>
      <c r="V1838" s="40" t="s">
        <v>1705</v>
      </c>
      <c r="W1838" s="67" t="s">
        <v>1706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684</v>
      </c>
      <c r="B1839" s="54" t="s">
        <v>1697</v>
      </c>
      <c r="C1839" s="51" t="s">
        <v>1707</v>
      </c>
      <c r="D1839" s="32" t="s">
        <v>21</v>
      </c>
      <c r="E1839" s="33" t="s">
        <v>32</v>
      </c>
      <c r="F1839" s="62"/>
      <c r="G1839" s="34"/>
      <c r="H1839" s="35"/>
      <c r="I1839" s="36"/>
      <c r="J1839" s="36"/>
      <c r="K1839" s="37"/>
      <c r="L1839" s="38">
        <f>DONNEE!$A$4</f>
        <v>32</v>
      </c>
      <c r="M1839" s="39" t="str">
        <f>IFERROR(VLOOKUP(L1839,Tab_Code_Magasin[],2,0),"")</f>
        <v>CE LA MARSA ERRIADH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1451</v>
      </c>
      <c r="T1839" s="40" t="str">
        <f t="shared" si="122"/>
        <v>32_A1_2021</v>
      </c>
      <c r="U1839" s="40" t="s">
        <v>1683</v>
      </c>
      <c r="V1839" s="40" t="s">
        <v>1708</v>
      </c>
      <c r="W1839" s="67" t="s">
        <v>1709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684</v>
      </c>
      <c r="B1840" s="54" t="s">
        <v>1697</v>
      </c>
      <c r="C1840" s="56" t="s">
        <v>1710</v>
      </c>
      <c r="D1840" s="32" t="s">
        <v>21</v>
      </c>
      <c r="E1840" s="33" t="s">
        <v>32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32</v>
      </c>
      <c r="M1840" s="39" t="str">
        <f>IFERROR(VLOOKUP(L1840,Tab_Code_Magasin[],2,0),"")</f>
        <v>CE LA MARSA ERRIADH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1451</v>
      </c>
      <c r="T1840" s="40" t="str">
        <f t="shared" si="122"/>
        <v>32_A1_2021</v>
      </c>
      <c r="U1840" s="40" t="s">
        <v>1685</v>
      </c>
      <c r="V1840" s="40" t="s">
        <v>1711</v>
      </c>
      <c r="W1840" s="67" t="s">
        <v>1712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684</v>
      </c>
      <c r="B1841" s="54" t="s">
        <v>1697</v>
      </c>
      <c r="C1841" s="56" t="s">
        <v>1713</v>
      </c>
      <c r="D1841" s="32" t="s">
        <v>21</v>
      </c>
      <c r="E1841" s="33" t="s">
        <v>32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32</v>
      </c>
      <c r="M1841" s="39" t="str">
        <f>IFERROR(VLOOKUP(L1841,Tab_Code_Magasin[],2,0),"")</f>
        <v>CE LA MARSA ERRIADH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1451</v>
      </c>
      <c r="T1841" s="40" t="str">
        <f t="shared" si="122"/>
        <v>32_A1_2021</v>
      </c>
      <c r="U1841" s="40" t="s">
        <v>1689</v>
      </c>
      <c r="V1841" s="40" t="s">
        <v>1714</v>
      </c>
      <c r="W1841" s="67" t="s">
        <v>1715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684</v>
      </c>
      <c r="B1842" s="54" t="s">
        <v>1697</v>
      </c>
      <c r="C1842" s="51" t="s">
        <v>1716</v>
      </c>
      <c r="D1842" s="32" t="s">
        <v>21</v>
      </c>
      <c r="E1842" s="33" t="s">
        <v>32</v>
      </c>
      <c r="F1842" s="22"/>
      <c r="G1842" s="34"/>
      <c r="H1842" s="35"/>
      <c r="I1842" s="36"/>
      <c r="J1842" s="36"/>
      <c r="K1842" s="37"/>
      <c r="L1842" s="38">
        <f>DONNEE!$A$4</f>
        <v>32</v>
      </c>
      <c r="M1842" s="39" t="str">
        <f>IFERROR(VLOOKUP(L1842,Tab_Code_Magasin[],2,0),"")</f>
        <v>CE LA MARSA ERRIADH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1451</v>
      </c>
      <c r="T1842" s="40" t="str">
        <f t="shared" si="122"/>
        <v>32_A1_2021</v>
      </c>
      <c r="U1842" s="40" t="s">
        <v>1693</v>
      </c>
      <c r="V1842" s="40" t="s">
        <v>1717</v>
      </c>
      <c r="W1842" s="67" t="s">
        <v>1718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684</v>
      </c>
      <c r="B1843" s="54" t="s">
        <v>1697</v>
      </c>
      <c r="C1843" s="56" t="s">
        <v>1719</v>
      </c>
      <c r="D1843" s="32" t="s">
        <v>21</v>
      </c>
      <c r="E1843" s="33" t="s">
        <v>32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32</v>
      </c>
      <c r="M1843" s="39" t="str">
        <f>IFERROR(VLOOKUP(L1843,Tab_Code_Magasin[],2,0),"")</f>
        <v>CE LA MARSA ERRIADH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1451</v>
      </c>
      <c r="T1843" s="40" t="str">
        <f t="shared" si="122"/>
        <v>32_A1_2021</v>
      </c>
      <c r="U1843" s="40" t="s">
        <v>1696</v>
      </c>
      <c r="V1843" s="40" t="s">
        <v>1720</v>
      </c>
      <c r="W1843" s="67" t="s">
        <v>1721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684</v>
      </c>
      <c r="B1844" s="54" t="s">
        <v>1697</v>
      </c>
      <c r="C1844" s="42" t="s">
        <v>1690</v>
      </c>
      <c r="D1844" s="32" t="s">
        <v>21</v>
      </c>
      <c r="E1844" s="33" t="s">
        <v>32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32</v>
      </c>
      <c r="M1844" s="39" t="str">
        <f>IFERROR(VLOOKUP(L1844,Tab_Code_Magasin[],2,0),"")</f>
        <v>CE LA MARSA ERRIADH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1451</v>
      </c>
      <c r="T1844" s="40" t="str">
        <f t="shared" si="122"/>
        <v>32_A1_2021</v>
      </c>
      <c r="U1844" s="40" t="s">
        <v>1722</v>
      </c>
      <c r="V1844" s="40" t="s">
        <v>1723</v>
      </c>
      <c r="W1844" s="67" t="s">
        <v>1724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817</v>
      </c>
      <c r="B1845" s="54" t="s">
        <v>817</v>
      </c>
      <c r="C1845" s="51" t="s">
        <v>1725</v>
      </c>
      <c r="D1845" s="32" t="s">
        <v>21</v>
      </c>
      <c r="E1845" s="33" t="s">
        <v>32</v>
      </c>
      <c r="F1845" s="62"/>
      <c r="G1845" s="34"/>
      <c r="H1845" s="35"/>
      <c r="I1845" s="36"/>
      <c r="J1845" s="36"/>
      <c r="K1845" s="37"/>
      <c r="L1845" s="38">
        <f>DONNEE!$A$4</f>
        <v>32</v>
      </c>
      <c r="M1845" s="39" t="str">
        <f>IFERROR(VLOOKUP(L1845,Tab_Code_Magasin[],2,0),"")</f>
        <v>CE LA MARSA ERRIADH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1451</v>
      </c>
      <c r="T1845" s="40" t="str">
        <f t="shared" si="122"/>
        <v>32_A1_2021</v>
      </c>
      <c r="U1845" s="40" t="s">
        <v>1704</v>
      </c>
      <c r="V1845" s="40" t="s">
        <v>1726</v>
      </c>
      <c r="W1845" s="67" t="s">
        <v>1727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817</v>
      </c>
      <c r="B1846" s="54" t="s">
        <v>817</v>
      </c>
      <c r="C1846" s="31" t="s">
        <v>1728</v>
      </c>
      <c r="D1846" s="32" t="s">
        <v>21</v>
      </c>
      <c r="E1846" s="33" t="s">
        <v>32</v>
      </c>
      <c r="F1846" s="22"/>
      <c r="G1846" s="34"/>
      <c r="H1846" s="35"/>
      <c r="I1846" s="36"/>
      <c r="J1846" s="36"/>
      <c r="K1846" s="37"/>
      <c r="L1846" s="38">
        <f>DONNEE!$A$4</f>
        <v>32</v>
      </c>
      <c r="M1846" s="39" t="str">
        <f>IFERROR(VLOOKUP(L1846,Tab_Code_Magasin[],2,0),"")</f>
        <v>CE LA MARSA ERRIADH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1451</v>
      </c>
      <c r="T1846" s="40" t="str">
        <f t="shared" si="122"/>
        <v>32_A1_2021</v>
      </c>
      <c r="U1846" s="40" t="s">
        <v>1712</v>
      </c>
      <c r="V1846" s="40" t="s">
        <v>1729</v>
      </c>
      <c r="W1846" s="67" t="s">
        <v>1730</v>
      </c>
      <c r="X1846" s="57" t="s">
        <v>1731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817</v>
      </c>
      <c r="B1847" s="54" t="s">
        <v>817</v>
      </c>
      <c r="C1847" s="56" t="s">
        <v>1732</v>
      </c>
      <c r="D1847" s="32" t="s">
        <v>21</v>
      </c>
      <c r="E1847" s="33" t="s">
        <v>32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32</v>
      </c>
      <c r="M1847" s="39" t="str">
        <f>IFERROR(VLOOKUP(L1847,Tab_Code_Magasin[],2,0),"")</f>
        <v>CE LA MARSA ERRIADH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1451</v>
      </c>
      <c r="T1847" s="40" t="str">
        <f t="shared" si="122"/>
        <v>32_A1_2021</v>
      </c>
      <c r="U1847" s="40" t="s">
        <v>1706</v>
      </c>
      <c r="V1847" s="40" t="s">
        <v>1733</v>
      </c>
      <c r="W1847" s="67" t="s">
        <v>1734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817</v>
      </c>
      <c r="B1848" s="54" t="s">
        <v>817</v>
      </c>
      <c r="C1848" s="56" t="s">
        <v>1735</v>
      </c>
      <c r="D1848" s="32" t="s">
        <v>21</v>
      </c>
      <c r="E1848" s="33" t="s">
        <v>32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32</v>
      </c>
      <c r="M1848" s="39" t="str">
        <f>IFERROR(VLOOKUP(L1848,Tab_Code_Magasin[],2,0),"")</f>
        <v>CE LA MARSA ERRIADH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1451</v>
      </c>
      <c r="T1848" s="40" t="str">
        <f t="shared" si="122"/>
        <v>32_A1_2021</v>
      </c>
      <c r="U1848" s="40" t="s">
        <v>1724</v>
      </c>
      <c r="V1848" s="40" t="s">
        <v>1736</v>
      </c>
      <c r="W1848" s="67" t="s">
        <v>1737</v>
      </c>
      <c r="X1848" s="57" t="s">
        <v>1738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817</v>
      </c>
      <c r="B1849" s="54" t="s">
        <v>817</v>
      </c>
      <c r="C1849" s="51" t="s">
        <v>1739</v>
      </c>
      <c r="D1849" s="32" t="s">
        <v>21</v>
      </c>
      <c r="E1849" s="33" t="s">
        <v>32</v>
      </c>
      <c r="F1849" s="22"/>
      <c r="G1849" s="34"/>
      <c r="H1849" s="35"/>
      <c r="I1849" s="36"/>
      <c r="J1849" s="36"/>
      <c r="K1849" s="37"/>
      <c r="L1849" s="38">
        <f>DONNEE!$A$4</f>
        <v>32</v>
      </c>
      <c r="M1849" s="39" t="str">
        <f>IFERROR(VLOOKUP(L1849,Tab_Code_Magasin[],2,0),"")</f>
        <v>CE LA MARSA ERRIADH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1451</v>
      </c>
      <c r="T1849" s="40" t="str">
        <f t="shared" si="122"/>
        <v>32_A1_2021</v>
      </c>
      <c r="U1849" s="40" t="s">
        <v>1709</v>
      </c>
      <c r="V1849" s="40" t="s">
        <v>1740</v>
      </c>
      <c r="W1849" s="67" t="s">
        <v>1741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817</v>
      </c>
      <c r="B1850" s="54" t="s">
        <v>817</v>
      </c>
      <c r="C1850" s="51" t="s">
        <v>1742</v>
      </c>
      <c r="D1850" s="32" t="s">
        <v>21</v>
      </c>
      <c r="E1850" s="33" t="s">
        <v>32</v>
      </c>
      <c r="F1850" s="22"/>
      <c r="G1850" s="34"/>
      <c r="H1850" s="35"/>
      <c r="I1850" s="36"/>
      <c r="J1850" s="36"/>
      <c r="K1850" s="37"/>
      <c r="L1850" s="38">
        <f>DONNEE!$A$4</f>
        <v>32</v>
      </c>
      <c r="M1850" s="39" t="str">
        <f>IFERROR(VLOOKUP(L1850,Tab_Code_Magasin[],2,0),"")</f>
        <v>CE LA MARSA ERRIADH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1451</v>
      </c>
      <c r="T1850" s="40" t="str">
        <f t="shared" si="122"/>
        <v>32_A1_2021</v>
      </c>
      <c r="U1850" s="40" t="s">
        <v>1715</v>
      </c>
      <c r="V1850" s="40" t="s">
        <v>1743</v>
      </c>
      <c r="W1850" s="67" t="s">
        <v>1744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817</v>
      </c>
      <c r="B1851" s="54" t="s">
        <v>817</v>
      </c>
      <c r="C1851" s="51" t="s">
        <v>1745</v>
      </c>
      <c r="D1851" s="32" t="s">
        <v>21</v>
      </c>
      <c r="E1851" s="33" t="s">
        <v>32</v>
      </c>
      <c r="F1851" s="22"/>
      <c r="G1851" s="34"/>
      <c r="H1851" s="35"/>
      <c r="I1851" s="36"/>
      <c r="J1851" s="36"/>
      <c r="K1851" s="37"/>
      <c r="L1851" s="38">
        <f>DONNEE!$A$4</f>
        <v>32</v>
      </c>
      <c r="M1851" s="39" t="str">
        <f>IFERROR(VLOOKUP(L1851,Tab_Code_Magasin[],2,0),"")</f>
        <v>CE LA MARSA ERRIADH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1451</v>
      </c>
      <c r="T1851" s="40" t="str">
        <f t="shared" si="122"/>
        <v>32_A1_2021</v>
      </c>
      <c r="U1851" s="40" t="s">
        <v>1718</v>
      </c>
      <c r="V1851" s="40" t="s">
        <v>1746</v>
      </c>
      <c r="W1851" s="67" t="s">
        <v>1747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817</v>
      </c>
      <c r="B1852" s="54" t="s">
        <v>817</v>
      </c>
      <c r="C1852" s="51" t="s">
        <v>1748</v>
      </c>
      <c r="D1852" s="32" t="s">
        <v>21</v>
      </c>
      <c r="E1852" s="33" t="s">
        <v>32</v>
      </c>
      <c r="F1852" s="22"/>
      <c r="G1852" s="34"/>
      <c r="H1852" s="35"/>
      <c r="I1852" s="36"/>
      <c r="J1852" s="36"/>
      <c r="K1852" s="37"/>
      <c r="L1852" s="38">
        <f>DONNEE!$A$4</f>
        <v>32</v>
      </c>
      <c r="M1852" s="39" t="str">
        <f>IFERROR(VLOOKUP(L1852,Tab_Code_Magasin[],2,0),"")</f>
        <v>CE LA MARSA ERRIADH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1451</v>
      </c>
      <c r="T1852" s="40" t="str">
        <f t="shared" si="122"/>
        <v>32_A1_2021</v>
      </c>
      <c r="U1852" s="40" t="s">
        <v>1721</v>
      </c>
      <c r="V1852" s="40" t="s">
        <v>1749</v>
      </c>
      <c r="W1852" s="67" t="s">
        <v>1750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817</v>
      </c>
      <c r="B1853" s="54" t="s">
        <v>817</v>
      </c>
      <c r="C1853" s="56" t="s">
        <v>1751</v>
      </c>
      <c r="D1853" s="32" t="s">
        <v>21</v>
      </c>
      <c r="E1853" s="33" t="s">
        <v>32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32</v>
      </c>
      <c r="M1853" s="39" t="str">
        <f>IFERROR(VLOOKUP(L1853,Tab_Code_Magasin[],2,0),"")</f>
        <v>CE LA MARSA ERRIADH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1451</v>
      </c>
      <c r="T1853" s="40" t="str">
        <f t="shared" si="122"/>
        <v>32_A1_2021</v>
      </c>
      <c r="U1853" s="40" t="s">
        <v>1752</v>
      </c>
      <c r="V1853" s="40" t="s">
        <v>1753</v>
      </c>
      <c r="W1853" s="67" t="s">
        <v>1754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817</v>
      </c>
      <c r="B1854" s="54" t="s">
        <v>817</v>
      </c>
      <c r="C1854" s="51" t="s">
        <v>1755</v>
      </c>
      <c r="D1854" s="32" t="s">
        <v>21</v>
      </c>
      <c r="E1854" s="33" t="s">
        <v>32</v>
      </c>
      <c r="F1854" s="22"/>
      <c r="G1854" s="34"/>
      <c r="H1854" s="35"/>
      <c r="I1854" s="36"/>
      <c r="J1854" s="36"/>
      <c r="K1854" s="37"/>
      <c r="L1854" s="38">
        <f>DONNEE!$A$4</f>
        <v>32</v>
      </c>
      <c r="M1854" s="39" t="str">
        <f>IFERROR(VLOOKUP(L1854,Tab_Code_Magasin[],2,0),"")</f>
        <v>CE LA MARSA ERRIADH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1451</v>
      </c>
      <c r="T1854" s="40" t="str">
        <f t="shared" si="122"/>
        <v>32_A1_2021</v>
      </c>
      <c r="U1854" s="40" t="s">
        <v>1756</v>
      </c>
      <c r="V1854" s="40" t="s">
        <v>1757</v>
      </c>
      <c r="W1854" s="67" t="s">
        <v>1752</v>
      </c>
      <c r="X1854" s="57" t="s">
        <v>1758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817</v>
      </c>
      <c r="B1855" s="54" t="s">
        <v>817</v>
      </c>
      <c r="C1855" s="51" t="s">
        <v>1759</v>
      </c>
      <c r="D1855" s="32" t="s">
        <v>21</v>
      </c>
      <c r="E1855" s="33" t="s">
        <v>32</v>
      </c>
      <c r="F1855" s="22"/>
      <c r="G1855" s="34"/>
      <c r="H1855" s="35"/>
      <c r="I1855" s="36"/>
      <c r="J1855" s="36"/>
      <c r="K1855" s="37"/>
      <c r="L1855" s="38">
        <f>DONNEE!$A$4</f>
        <v>32</v>
      </c>
      <c r="M1855" s="39" t="str">
        <f>IFERROR(VLOOKUP(L1855,Tab_Code_Magasin[],2,0),"")</f>
        <v>CE LA MARSA ERRIADH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1451</v>
      </c>
      <c r="T1855" s="40" t="str">
        <f t="shared" si="122"/>
        <v>32_A1_2021</v>
      </c>
      <c r="U1855" s="40" t="s">
        <v>1760</v>
      </c>
      <c r="V1855" s="40" t="s">
        <v>1761</v>
      </c>
      <c r="W1855" s="67" t="s">
        <v>1762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817</v>
      </c>
      <c r="B1856" s="54" t="s">
        <v>817</v>
      </c>
      <c r="C1856" s="31" t="s">
        <v>1763</v>
      </c>
      <c r="D1856" s="32" t="s">
        <v>21</v>
      </c>
      <c r="E1856" s="33" t="s">
        <v>32</v>
      </c>
      <c r="F1856" s="22"/>
      <c r="G1856" s="34"/>
      <c r="H1856" s="35"/>
      <c r="I1856" s="36"/>
      <c r="J1856" s="36"/>
      <c r="K1856" s="37"/>
      <c r="L1856" s="38">
        <f>DONNEE!$A$4</f>
        <v>32</v>
      </c>
      <c r="M1856" s="39" t="str">
        <f>IFERROR(VLOOKUP(L1856,Tab_Code_Magasin[],2,0),"")</f>
        <v>CE LA MARSA ERRIADH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1451</v>
      </c>
      <c r="T1856" s="40" t="str">
        <f t="shared" si="122"/>
        <v>32_A1_2021</v>
      </c>
      <c r="U1856" s="40" t="s">
        <v>1764</v>
      </c>
      <c r="V1856" s="40" t="s">
        <v>1765</v>
      </c>
      <c r="W1856" s="67" t="s">
        <v>1766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817</v>
      </c>
      <c r="B1857" s="54" t="s">
        <v>817</v>
      </c>
      <c r="C1857" s="51" t="s">
        <v>1767</v>
      </c>
      <c r="D1857" s="32" t="s">
        <v>21</v>
      </c>
      <c r="E1857" s="33" t="s">
        <v>32</v>
      </c>
      <c r="F1857" s="22"/>
      <c r="G1857" s="34"/>
      <c r="H1857" s="35"/>
      <c r="I1857" s="36"/>
      <c r="J1857" s="36"/>
      <c r="K1857" s="37"/>
      <c r="L1857" s="38">
        <f>DONNEE!$A$4</f>
        <v>32</v>
      </c>
      <c r="M1857" s="39" t="str">
        <f>IFERROR(VLOOKUP(L1857,Tab_Code_Magasin[],2,0),"")</f>
        <v>CE LA MARSA ERRIADH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1451</v>
      </c>
      <c r="T1857" s="40" t="str">
        <f t="shared" si="122"/>
        <v>32_A1_2021</v>
      </c>
      <c r="U1857" s="40" t="s">
        <v>1768</v>
      </c>
      <c r="V1857" s="40" t="s">
        <v>1769</v>
      </c>
      <c r="W1857" s="67" t="s">
        <v>1770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1420</v>
      </c>
      <c r="B1858" s="54" t="s">
        <v>1420</v>
      </c>
      <c r="C1858" s="31" t="s">
        <v>1771</v>
      </c>
      <c r="D1858" s="32" t="s">
        <v>21</v>
      </c>
      <c r="E1858" s="33" t="s">
        <v>32</v>
      </c>
      <c r="F1858" s="22"/>
      <c r="G1858" s="34"/>
      <c r="H1858" s="35"/>
      <c r="I1858" s="36"/>
      <c r="J1858" s="36"/>
      <c r="K1858" s="37"/>
      <c r="L1858" s="38">
        <f>DONNEE!$A$4</f>
        <v>32</v>
      </c>
      <c r="M1858" s="39" t="str">
        <f>IFERROR(VLOOKUP(L1858,Tab_Code_Magasin[],2,0),"")</f>
        <v>CE LA MARSA ERRIADH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1451</v>
      </c>
      <c r="T1858" s="40" t="str">
        <f t="shared" si="122"/>
        <v>32_A1_2021</v>
      </c>
      <c r="U1858" s="40" t="s">
        <v>1730</v>
      </c>
      <c r="V1858" s="40" t="s">
        <v>1772</v>
      </c>
      <c r="W1858" s="67" t="s">
        <v>1773</v>
      </c>
      <c r="X1858" s="57" t="s">
        <v>1774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1420</v>
      </c>
      <c r="B1859" s="54" t="s">
        <v>1420</v>
      </c>
      <c r="C1859" s="51" t="s">
        <v>1775</v>
      </c>
      <c r="D1859" s="32" t="s">
        <v>21</v>
      </c>
      <c r="E1859" s="33" t="s">
        <v>32</v>
      </c>
      <c r="F1859" s="22"/>
      <c r="G1859" s="34"/>
      <c r="H1859" s="35"/>
      <c r="I1859" s="36"/>
      <c r="J1859" s="36"/>
      <c r="K1859" s="37"/>
      <c r="L1859" s="38">
        <f>DONNEE!$A$4</f>
        <v>32</v>
      </c>
      <c r="M1859" s="39" t="str">
        <f>IFERROR(VLOOKUP(L1859,Tab_Code_Magasin[],2,0),"")</f>
        <v>CE LA MARSA ERRIADH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1451</v>
      </c>
      <c r="T1859" s="40" t="str">
        <f t="shared" si="122"/>
        <v>32_A1_2021</v>
      </c>
      <c r="U1859" s="40" t="s">
        <v>1744</v>
      </c>
      <c r="V1859" s="40" t="s">
        <v>1776</v>
      </c>
      <c r="W1859" s="67" t="s">
        <v>1777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1420</v>
      </c>
      <c r="B1860" s="54" t="s">
        <v>1420</v>
      </c>
      <c r="C1860" s="56" t="s">
        <v>1778</v>
      </c>
      <c r="D1860" s="32" t="s">
        <v>21</v>
      </c>
      <c r="E1860" s="33" t="s">
        <v>32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32</v>
      </c>
      <c r="M1860" s="39" t="str">
        <f>IFERROR(VLOOKUP(L1860,Tab_Code_Magasin[],2,0),"")</f>
        <v>CE LA MARSA ERRIADH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1451</v>
      </c>
      <c r="T1860" s="40" t="str">
        <f t="shared" si="122"/>
        <v>32_A1_2021</v>
      </c>
      <c r="U1860" s="40" t="s">
        <v>1747</v>
      </c>
      <c r="V1860" s="40" t="s">
        <v>1779</v>
      </c>
      <c r="W1860" s="67" t="s">
        <v>1780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1420</v>
      </c>
      <c r="B1861" s="54" t="s">
        <v>1420</v>
      </c>
      <c r="C1861" s="56" t="s">
        <v>1781</v>
      </c>
      <c r="D1861" s="32" t="s">
        <v>21</v>
      </c>
      <c r="E1861" s="33" t="s">
        <v>32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32</v>
      </c>
      <c r="M1861" s="39" t="str">
        <f>IFERROR(VLOOKUP(L1861,Tab_Code_Magasin[],2,0),"")</f>
        <v>CE LA MARSA ERRIADH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1451</v>
      </c>
      <c r="T1861" s="40" t="str">
        <f t="shared" si="122"/>
        <v>32_A1_2021</v>
      </c>
      <c r="U1861" s="40" t="s">
        <v>1750</v>
      </c>
      <c r="V1861" s="40" t="s">
        <v>1782</v>
      </c>
      <c r="W1861" s="67" t="s">
        <v>1783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1420</v>
      </c>
      <c r="B1862" s="54" t="s">
        <v>1420</v>
      </c>
      <c r="C1862" s="56" t="s">
        <v>1784</v>
      </c>
      <c r="D1862" s="32" t="s">
        <v>21</v>
      </c>
      <c r="E1862" s="33" t="s">
        <v>32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32</v>
      </c>
      <c r="M1862" s="39" t="str">
        <f>IFERROR(VLOOKUP(L1862,Tab_Code_Magasin[],2,0),"")</f>
        <v>CE LA MARSA ERRIADH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1451</v>
      </c>
      <c r="T1862" s="40" t="str">
        <f t="shared" si="122"/>
        <v>32_A1_2021</v>
      </c>
      <c r="U1862" s="40" t="s">
        <v>1754</v>
      </c>
      <c r="V1862" s="40" t="s">
        <v>1785</v>
      </c>
      <c r="W1862" s="67" t="s">
        <v>1786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1420</v>
      </c>
      <c r="B1863" s="54" t="s">
        <v>1420</v>
      </c>
      <c r="C1863" s="51" t="s">
        <v>1787</v>
      </c>
      <c r="D1863" s="32" t="s">
        <v>21</v>
      </c>
      <c r="E1863" s="33" t="s">
        <v>32</v>
      </c>
      <c r="F1863" s="22"/>
      <c r="G1863" s="34"/>
      <c r="H1863" s="35"/>
      <c r="I1863" s="36"/>
      <c r="J1863" s="36"/>
      <c r="K1863" s="37"/>
      <c r="L1863" s="38">
        <f>DONNEE!$A$4</f>
        <v>32</v>
      </c>
      <c r="M1863" s="39" t="str">
        <f>IFERROR(VLOOKUP(L1863,Tab_Code_Magasin[],2,0),"")</f>
        <v>CE LA MARSA ERRIADH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1451</v>
      </c>
      <c r="T1863" s="40" t="str">
        <f t="shared" si="122"/>
        <v>32_A1_2021</v>
      </c>
      <c r="U1863" s="40" t="s">
        <v>1737</v>
      </c>
      <c r="V1863" s="40" t="s">
        <v>1788</v>
      </c>
      <c r="W1863" s="67" t="s">
        <v>1789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1420</v>
      </c>
      <c r="B1864" s="54" t="s">
        <v>1420</v>
      </c>
      <c r="C1864" s="31" t="s">
        <v>1790</v>
      </c>
      <c r="D1864" s="32" t="s">
        <v>21</v>
      </c>
      <c r="E1864" s="33" t="s">
        <v>32</v>
      </c>
      <c r="F1864" s="22"/>
      <c r="G1864" s="34"/>
      <c r="H1864" s="35"/>
      <c r="I1864" s="36"/>
      <c r="J1864" s="36"/>
      <c r="K1864" s="37"/>
      <c r="L1864" s="38">
        <f>DONNEE!$A$4</f>
        <v>32</v>
      </c>
      <c r="M1864" s="39" t="str">
        <f>IFERROR(VLOOKUP(L1864,Tab_Code_Magasin[],2,0),"")</f>
        <v>CE LA MARSA ERRIADH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1451</v>
      </c>
      <c r="T1864" s="40" t="str">
        <f t="shared" si="122"/>
        <v>32_A1_2021</v>
      </c>
      <c r="U1864" s="40" t="s">
        <v>1762</v>
      </c>
      <c r="V1864" s="40" t="s">
        <v>1791</v>
      </c>
      <c r="W1864" s="67" t="s">
        <v>1792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1420</v>
      </c>
      <c r="B1865" s="54" t="s">
        <v>1420</v>
      </c>
      <c r="C1865" s="31" t="s">
        <v>1793</v>
      </c>
      <c r="D1865" s="32" t="s">
        <v>21</v>
      </c>
      <c r="E1865" s="33" t="s">
        <v>32</v>
      </c>
      <c r="F1865" s="22"/>
      <c r="G1865" s="34"/>
      <c r="H1865" s="35"/>
      <c r="I1865" s="36"/>
      <c r="J1865" s="36"/>
      <c r="K1865" s="37"/>
      <c r="L1865" s="38">
        <f>DONNEE!$A$4</f>
        <v>32</v>
      </c>
      <c r="M1865" s="39" t="str">
        <f>IFERROR(VLOOKUP(L1865,Tab_Code_Magasin[],2,0),"")</f>
        <v>CE LA MARSA ERRIADH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1451</v>
      </c>
      <c r="T1865" s="40" t="str">
        <f t="shared" si="122"/>
        <v>32_A1_2021</v>
      </c>
      <c r="U1865" s="40" t="s">
        <v>1766</v>
      </c>
      <c r="V1865" s="40" t="s">
        <v>1794</v>
      </c>
      <c r="W1865" s="67" t="s">
        <v>1795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1796</v>
      </c>
      <c r="B1866" s="54" t="s">
        <v>1796</v>
      </c>
      <c r="C1866" s="56" t="s">
        <v>1797</v>
      </c>
      <c r="D1866" s="32" t="s">
        <v>21</v>
      </c>
      <c r="E1866" s="33" t="s">
        <v>32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32</v>
      </c>
      <c r="M1866" s="39" t="str">
        <f>IFERROR(VLOOKUP(L1866,Tab_Code_Magasin[],2,0),"")</f>
        <v>CE LA MARSA ERRIADH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1451</v>
      </c>
      <c r="T1866" s="40" t="str">
        <f t="shared" si="122"/>
        <v>32_A1_2021</v>
      </c>
      <c r="U1866" s="40" t="s">
        <v>1798</v>
      </c>
      <c r="V1866" s="40" t="s">
        <v>1799</v>
      </c>
      <c r="W1866" s="67" t="s">
        <v>1800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1796</v>
      </c>
      <c r="B1867" s="54" t="s">
        <v>1796</v>
      </c>
      <c r="C1867" s="51" t="s">
        <v>1801</v>
      </c>
      <c r="D1867" s="32" t="s">
        <v>21</v>
      </c>
      <c r="E1867" s="33" t="s">
        <v>32</v>
      </c>
      <c r="F1867" s="22"/>
      <c r="G1867" s="34"/>
      <c r="H1867" s="35"/>
      <c r="I1867" s="36"/>
      <c r="J1867" s="36"/>
      <c r="K1867" s="37"/>
      <c r="L1867" s="38">
        <f>DONNEE!$A$4</f>
        <v>32</v>
      </c>
      <c r="M1867" s="39" t="str">
        <f>IFERROR(VLOOKUP(L1867,Tab_Code_Magasin[],2,0),"")</f>
        <v>CE LA MARSA ERRIADH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1451</v>
      </c>
      <c r="T1867" s="40" t="str">
        <f t="shared" si="122"/>
        <v>32_A1_2021</v>
      </c>
      <c r="U1867" s="40" t="s">
        <v>1773</v>
      </c>
      <c r="V1867" s="40" t="s">
        <v>1802</v>
      </c>
      <c r="W1867" s="67" t="s">
        <v>1803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1796</v>
      </c>
      <c r="B1868" s="54" t="s">
        <v>1796</v>
      </c>
      <c r="C1868" s="31" t="s">
        <v>1804</v>
      </c>
      <c r="D1868" s="32" t="s">
        <v>21</v>
      </c>
      <c r="E1868" s="33" t="s">
        <v>32</v>
      </c>
      <c r="F1868" s="22"/>
      <c r="G1868" s="34"/>
      <c r="H1868" s="35"/>
      <c r="I1868" s="36"/>
      <c r="J1868" s="36"/>
      <c r="K1868" s="37"/>
      <c r="L1868" s="38">
        <f>DONNEE!$A$4</f>
        <v>32</v>
      </c>
      <c r="M1868" s="39" t="str">
        <f>IFERROR(VLOOKUP(L1868,Tab_Code_Magasin[],2,0),"")</f>
        <v>CE LA MARSA ERRIADH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1451</v>
      </c>
      <c r="T1868" s="40" t="str">
        <f t="shared" si="122"/>
        <v>32_A1_2021</v>
      </c>
      <c r="U1868" s="40" t="s">
        <v>1777</v>
      </c>
      <c r="V1868" s="40" t="s">
        <v>1805</v>
      </c>
      <c r="W1868" s="67" t="s">
        <v>1806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1796</v>
      </c>
      <c r="B1869" s="54" t="s">
        <v>1796</v>
      </c>
      <c r="C1869" s="51" t="s">
        <v>1807</v>
      </c>
      <c r="D1869" s="32" t="s">
        <v>21</v>
      </c>
      <c r="E1869" s="33" t="s">
        <v>32</v>
      </c>
      <c r="F1869" s="22"/>
      <c r="G1869" s="34"/>
      <c r="H1869" s="35"/>
      <c r="I1869" s="36"/>
      <c r="J1869" s="36"/>
      <c r="K1869" s="37"/>
      <c r="L1869" s="38">
        <f>DONNEE!$A$4</f>
        <v>32</v>
      </c>
      <c r="M1869" s="39" t="str">
        <f>IFERROR(VLOOKUP(L1869,Tab_Code_Magasin[],2,0),"")</f>
        <v>CE LA MARSA ERRIADH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1451</v>
      </c>
      <c r="T1869" s="40" t="str">
        <f t="shared" si="122"/>
        <v>32_A1_2021</v>
      </c>
      <c r="U1869" s="40" t="s">
        <v>1780</v>
      </c>
      <c r="V1869" s="40" t="s">
        <v>1808</v>
      </c>
      <c r="W1869" s="67" t="s">
        <v>1809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1810</v>
      </c>
      <c r="B1870" s="54" t="s">
        <v>1810</v>
      </c>
      <c r="C1870" s="51" t="s">
        <v>1811</v>
      </c>
      <c r="D1870" s="32" t="s">
        <v>21</v>
      </c>
      <c r="E1870" s="33" t="s">
        <v>32</v>
      </c>
      <c r="F1870" s="22"/>
      <c r="G1870" s="34"/>
      <c r="H1870" s="35"/>
      <c r="I1870" s="36"/>
      <c r="J1870" s="36"/>
      <c r="K1870" s="37"/>
      <c r="L1870" s="38">
        <f>DONNEE!$A$4</f>
        <v>32</v>
      </c>
      <c r="M1870" s="39" t="str">
        <f>IFERROR(VLOOKUP(L1870,Tab_Code_Magasin[],2,0),"")</f>
        <v>CE LA MARSA ERRIADH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1451</v>
      </c>
      <c r="T1870" s="40" t="str">
        <f t="shared" si="122"/>
        <v>32_A1_2021</v>
      </c>
      <c r="U1870" s="40" t="s">
        <v>1795</v>
      </c>
      <c r="V1870" s="40" t="s">
        <v>1812</v>
      </c>
      <c r="W1870" s="67" t="s">
        <v>1813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1810</v>
      </c>
      <c r="B1871" s="54" t="s">
        <v>1810</v>
      </c>
      <c r="C1871" s="51" t="s">
        <v>1814</v>
      </c>
      <c r="D1871" s="32" t="s">
        <v>21</v>
      </c>
      <c r="E1871" s="33" t="s">
        <v>32</v>
      </c>
      <c r="F1871" s="22"/>
      <c r="G1871" s="34"/>
      <c r="H1871" s="35"/>
      <c r="I1871" s="36"/>
      <c r="J1871" s="36"/>
      <c r="K1871" s="37"/>
      <c r="L1871" s="38">
        <f>DONNEE!$A$4</f>
        <v>32</v>
      </c>
      <c r="M1871" s="39" t="str">
        <f>IFERROR(VLOOKUP(L1871,Tab_Code_Magasin[],2,0),"")</f>
        <v>CE LA MARSA ERRIADH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1451</v>
      </c>
      <c r="T1871" s="40" t="str">
        <f t="shared" si="122"/>
        <v>32_A1_2021</v>
      </c>
      <c r="U1871" s="40" t="s">
        <v>1815</v>
      </c>
      <c r="V1871" s="40" t="s">
        <v>1816</v>
      </c>
      <c r="W1871" s="67" t="s">
        <v>1817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1810</v>
      </c>
      <c r="B1872" s="54" t="s">
        <v>1810</v>
      </c>
      <c r="C1872" s="31" t="s">
        <v>1818</v>
      </c>
      <c r="D1872" s="32" t="s">
        <v>21</v>
      </c>
      <c r="E1872" s="33" t="s">
        <v>32</v>
      </c>
      <c r="F1872" s="22"/>
      <c r="G1872" s="34"/>
      <c r="H1872" s="35"/>
      <c r="I1872" s="36"/>
      <c r="J1872" s="36"/>
      <c r="K1872" s="37"/>
      <c r="L1872" s="38">
        <f>DONNEE!$A$4</f>
        <v>32</v>
      </c>
      <c r="M1872" s="39" t="str">
        <f>IFERROR(VLOOKUP(L1872,Tab_Code_Magasin[],2,0),"")</f>
        <v>CE LA MARSA ERRIADH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1451</v>
      </c>
      <c r="T1872" s="40" t="str">
        <f t="shared" ref="T1872:T1935" si="131">L1872&amp;"_"&amp;O1872&amp;"_"&amp;Q1872</f>
        <v>32_A1_2021</v>
      </c>
      <c r="U1872" s="40" t="s">
        <v>1819</v>
      </c>
      <c r="V1872" s="40" t="s">
        <v>1820</v>
      </c>
      <c r="W1872" s="67" t="s">
        <v>1821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1810</v>
      </c>
      <c r="B1873" s="54" t="s">
        <v>1810</v>
      </c>
      <c r="C1873" s="51" t="s">
        <v>1822</v>
      </c>
      <c r="D1873" s="32" t="s">
        <v>21</v>
      </c>
      <c r="E1873" s="33" t="s">
        <v>32</v>
      </c>
      <c r="F1873" s="22"/>
      <c r="G1873" s="34"/>
      <c r="H1873" s="35"/>
      <c r="I1873" s="36"/>
      <c r="J1873" s="36"/>
      <c r="K1873" s="37"/>
      <c r="L1873" s="38">
        <f>DONNEE!$A$4</f>
        <v>32</v>
      </c>
      <c r="M1873" s="39" t="str">
        <f>IFERROR(VLOOKUP(L1873,Tab_Code_Magasin[],2,0),"")</f>
        <v>CE LA MARSA ERRIADH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1451</v>
      </c>
      <c r="T1873" s="40" t="str">
        <f t="shared" si="131"/>
        <v>32_A1_2021</v>
      </c>
      <c r="U1873" s="40" t="s">
        <v>1823</v>
      </c>
      <c r="V1873" s="40" t="s">
        <v>1824</v>
      </c>
      <c r="W1873" s="67" t="s">
        <v>1825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1826</v>
      </c>
      <c r="B1874" s="54" t="s">
        <v>1826</v>
      </c>
      <c r="C1874" s="31" t="s">
        <v>1827</v>
      </c>
      <c r="D1874" s="32" t="s">
        <v>21</v>
      </c>
      <c r="E1874" s="33" t="s">
        <v>32</v>
      </c>
      <c r="F1874" s="22"/>
      <c r="G1874" s="34"/>
      <c r="H1874" s="35"/>
      <c r="I1874" s="36"/>
      <c r="J1874" s="36"/>
      <c r="K1874" s="37"/>
      <c r="L1874" s="38">
        <f>DONNEE!$A$4</f>
        <v>32</v>
      </c>
      <c r="M1874" s="39" t="str">
        <f>IFERROR(VLOOKUP(L1874,Tab_Code_Magasin[],2,0),"")</f>
        <v>CE LA MARSA ERRIADH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1451</v>
      </c>
      <c r="T1874" s="40" t="str">
        <f t="shared" si="131"/>
        <v>32_A1_2021</v>
      </c>
      <c r="U1874" s="40" t="s">
        <v>1809</v>
      </c>
      <c r="V1874" s="40" t="s">
        <v>1828</v>
      </c>
      <c r="W1874" s="67" t="s">
        <v>1829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1826</v>
      </c>
      <c r="B1875" s="54" t="s">
        <v>1826</v>
      </c>
      <c r="C1875" s="31" t="s">
        <v>1830</v>
      </c>
      <c r="D1875" s="32" t="s">
        <v>21</v>
      </c>
      <c r="E1875" s="33" t="s">
        <v>32</v>
      </c>
      <c r="F1875" s="22"/>
      <c r="G1875" s="34"/>
      <c r="H1875" s="35"/>
      <c r="I1875" s="36"/>
      <c r="J1875" s="36"/>
      <c r="K1875" s="37"/>
      <c r="L1875" s="38">
        <f>DONNEE!$A$4</f>
        <v>32</v>
      </c>
      <c r="M1875" s="39" t="str">
        <f>IFERROR(VLOOKUP(L1875,Tab_Code_Magasin[],2,0),"")</f>
        <v>CE LA MARSA ERRIADH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1451</v>
      </c>
      <c r="T1875" s="40" t="str">
        <f t="shared" si="131"/>
        <v>32_A1_2021</v>
      </c>
      <c r="U1875" s="40" t="s">
        <v>1831</v>
      </c>
      <c r="V1875" s="40" t="s">
        <v>1832</v>
      </c>
      <c r="W1875" s="67" t="s">
        <v>1833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1826</v>
      </c>
      <c r="B1876" s="54" t="s">
        <v>1826</v>
      </c>
      <c r="C1876" s="51" t="s">
        <v>1834</v>
      </c>
      <c r="D1876" s="32" t="s">
        <v>21</v>
      </c>
      <c r="E1876" s="33" t="s">
        <v>32</v>
      </c>
      <c r="F1876" s="22"/>
      <c r="G1876" s="34"/>
      <c r="H1876" s="35"/>
      <c r="I1876" s="36"/>
      <c r="J1876" s="36"/>
      <c r="K1876" s="37"/>
      <c r="L1876" s="38">
        <f>DONNEE!$A$4</f>
        <v>32</v>
      </c>
      <c r="M1876" s="39" t="str">
        <f>IFERROR(VLOOKUP(L1876,Tab_Code_Magasin[],2,0),"")</f>
        <v>CE LA MARSA ERRIADH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1451</v>
      </c>
      <c r="T1876" s="40" t="str">
        <f t="shared" si="131"/>
        <v>32_A1_2021</v>
      </c>
      <c r="U1876" s="40" t="s">
        <v>1835</v>
      </c>
      <c r="V1876" s="40" t="s">
        <v>1836</v>
      </c>
      <c r="W1876" s="67" t="s">
        <v>1837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1826</v>
      </c>
      <c r="B1877" s="54" t="s">
        <v>1826</v>
      </c>
      <c r="C1877" s="51" t="s">
        <v>1838</v>
      </c>
      <c r="D1877" s="32" t="s">
        <v>21</v>
      </c>
      <c r="E1877" s="33" t="s">
        <v>32</v>
      </c>
      <c r="F1877" s="22"/>
      <c r="G1877" s="34"/>
      <c r="H1877" s="35"/>
      <c r="I1877" s="36"/>
      <c r="J1877" s="36"/>
      <c r="K1877" s="37"/>
      <c r="L1877" s="38">
        <f>DONNEE!$A$4</f>
        <v>32</v>
      </c>
      <c r="M1877" s="39" t="str">
        <f>IFERROR(VLOOKUP(L1877,Tab_Code_Magasin[],2,0),"")</f>
        <v>CE LA MARSA ERRIADH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1451</v>
      </c>
      <c r="T1877" s="40" t="str">
        <f t="shared" si="131"/>
        <v>32_A1_2021</v>
      </c>
      <c r="U1877" s="40" t="s">
        <v>1839</v>
      </c>
      <c r="V1877" s="40" t="s">
        <v>1840</v>
      </c>
      <c r="W1877" s="67" t="s">
        <v>1841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1826</v>
      </c>
      <c r="B1878" s="54" t="s">
        <v>1826</v>
      </c>
      <c r="C1878" s="51" t="s">
        <v>1842</v>
      </c>
      <c r="D1878" s="32" t="s">
        <v>21</v>
      </c>
      <c r="E1878" s="33" t="s">
        <v>32</v>
      </c>
      <c r="F1878" s="22"/>
      <c r="G1878" s="34"/>
      <c r="H1878" s="35"/>
      <c r="I1878" s="36"/>
      <c r="J1878" s="36"/>
      <c r="K1878" s="37"/>
      <c r="L1878" s="38">
        <f>DONNEE!$A$4</f>
        <v>32</v>
      </c>
      <c r="M1878" s="39" t="str">
        <f>IFERROR(VLOOKUP(L1878,Tab_Code_Magasin[],2,0),"")</f>
        <v>CE LA MARSA ERRIADH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1451</v>
      </c>
      <c r="T1878" s="40" t="str">
        <f t="shared" si="131"/>
        <v>32_A1_2021</v>
      </c>
      <c r="U1878" s="40" t="s">
        <v>1843</v>
      </c>
      <c r="V1878" s="40" t="s">
        <v>1844</v>
      </c>
      <c r="W1878" s="67" t="s">
        <v>1845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1359</v>
      </c>
      <c r="B1879" s="54" t="s">
        <v>1359</v>
      </c>
      <c r="C1879" s="31" t="s">
        <v>1846</v>
      </c>
      <c r="D1879" s="32" t="s">
        <v>21</v>
      </c>
      <c r="E1879" s="33" t="s">
        <v>32</v>
      </c>
      <c r="F1879" s="22"/>
      <c r="G1879" s="34"/>
      <c r="H1879" s="35"/>
      <c r="I1879" s="36"/>
      <c r="J1879" s="36"/>
      <c r="K1879" s="37"/>
      <c r="L1879" s="38">
        <f>DONNEE!$A$4</f>
        <v>32</v>
      </c>
      <c r="M1879" s="39" t="str">
        <f>IFERROR(VLOOKUP(L1879,Tab_Code_Magasin[],2,0),"")</f>
        <v>CE LA MARSA ERRIADH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1451</v>
      </c>
      <c r="T1879" s="40" t="str">
        <f t="shared" si="131"/>
        <v>32_A1_2021</v>
      </c>
      <c r="U1879" s="40" t="s">
        <v>1847</v>
      </c>
      <c r="V1879" s="40" t="s">
        <v>1848</v>
      </c>
      <c r="W1879" s="67" t="s">
        <v>1849</v>
      </c>
      <c r="X1879" s="57" t="s">
        <v>1850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1359</v>
      </c>
      <c r="B1880" s="54" t="s">
        <v>1359</v>
      </c>
      <c r="C1880" s="56" t="s">
        <v>1851</v>
      </c>
      <c r="D1880" s="32" t="s">
        <v>21</v>
      </c>
      <c r="E1880" s="33" t="s">
        <v>32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32</v>
      </c>
      <c r="M1880" s="39" t="str">
        <f>IFERROR(VLOOKUP(L1880,Tab_Code_Magasin[],2,0),"")</f>
        <v>CE LA MARSA ERRIADH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1451</v>
      </c>
      <c r="T1880" s="40" t="str">
        <f t="shared" si="131"/>
        <v>32_A1_2021</v>
      </c>
      <c r="U1880" s="40" t="s">
        <v>1852</v>
      </c>
      <c r="V1880" s="40" t="s">
        <v>1853</v>
      </c>
      <c r="W1880" s="67" t="s">
        <v>1854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1359</v>
      </c>
      <c r="B1881" s="54" t="s">
        <v>1359</v>
      </c>
      <c r="C1881" s="51" t="s">
        <v>1855</v>
      </c>
      <c r="D1881" s="32" t="s">
        <v>21</v>
      </c>
      <c r="E1881" s="33" t="s">
        <v>32</v>
      </c>
      <c r="F1881" s="22"/>
      <c r="G1881" s="34"/>
      <c r="H1881" s="35"/>
      <c r="I1881" s="36"/>
      <c r="J1881" s="36"/>
      <c r="K1881" s="37"/>
      <c r="L1881" s="38">
        <f>DONNEE!$A$4</f>
        <v>32</v>
      </c>
      <c r="M1881" s="39" t="str">
        <f>IFERROR(VLOOKUP(L1881,Tab_Code_Magasin[],2,0),"")</f>
        <v>CE LA MARSA ERRIADH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1451</v>
      </c>
      <c r="T1881" s="40" t="str">
        <f t="shared" si="131"/>
        <v>32_A1_2021</v>
      </c>
      <c r="U1881" s="40" t="s">
        <v>1856</v>
      </c>
      <c r="V1881" s="40" t="s">
        <v>1857</v>
      </c>
      <c r="W1881" s="67" t="s">
        <v>1858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1359</v>
      </c>
      <c r="B1882" s="54" t="s">
        <v>1359</v>
      </c>
      <c r="C1882" s="31" t="s">
        <v>1859</v>
      </c>
      <c r="D1882" s="32" t="s">
        <v>21</v>
      </c>
      <c r="E1882" s="33" t="s">
        <v>32</v>
      </c>
      <c r="F1882" s="22"/>
      <c r="G1882" s="34"/>
      <c r="H1882" s="35"/>
      <c r="I1882" s="36"/>
      <c r="J1882" s="36"/>
      <c r="K1882" s="37"/>
      <c r="L1882" s="38">
        <f>DONNEE!$A$4</f>
        <v>32</v>
      </c>
      <c r="M1882" s="39" t="str">
        <f>IFERROR(VLOOKUP(L1882,Tab_Code_Magasin[],2,0),"")</f>
        <v>CE LA MARSA ERRIADH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1451</v>
      </c>
      <c r="T1882" s="40" t="str">
        <f t="shared" si="131"/>
        <v>32_A1_2021</v>
      </c>
      <c r="U1882" s="40" t="s">
        <v>1860</v>
      </c>
      <c r="V1882" s="40" t="s">
        <v>1861</v>
      </c>
      <c r="W1882" s="67" t="s">
        <v>1862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127</v>
      </c>
      <c r="B1883" s="31" t="s">
        <v>127</v>
      </c>
      <c r="C1883" s="56" t="s">
        <v>128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32</v>
      </c>
      <c r="M1883" s="39" t="str">
        <f>IFERROR(VLOOKUP(L1883,Tab_Code_Magasin[],2,0),"")</f>
        <v>CE LA MARSA ERRIADH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1451</v>
      </c>
      <c r="T1883" s="40" t="str">
        <f t="shared" si="131"/>
        <v>32_A1_2021</v>
      </c>
      <c r="U1883" s="40" t="s">
        <v>1841</v>
      </c>
      <c r="V1883" s="40" t="s">
        <v>1863</v>
      </c>
      <c r="W1883" s="67" t="s">
        <v>1864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70</v>
      </c>
      <c r="B1884" s="54" t="s">
        <v>71</v>
      </c>
      <c r="C1884" s="31" t="s">
        <v>72</v>
      </c>
      <c r="D1884" s="32" t="s">
        <v>21</v>
      </c>
      <c r="E1884" s="33" t="s">
        <v>32</v>
      </c>
      <c r="F1884" s="22"/>
      <c r="G1884" s="34"/>
      <c r="H1884" s="35"/>
      <c r="I1884" s="36"/>
      <c r="J1884" s="36"/>
      <c r="K1884" s="37"/>
      <c r="L1884" s="38">
        <f>DONNEE!$A$4</f>
        <v>32</v>
      </c>
      <c r="M1884" s="39" t="str">
        <f>IFERROR(VLOOKUP(L1884,Tab_Code_Magasin[],2,0),"")</f>
        <v>CE LA MARSA ERRIADH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73</v>
      </c>
      <c r="T1884" s="40" t="str">
        <f t="shared" si="131"/>
        <v>32_A2_2021</v>
      </c>
      <c r="U1884" s="40" t="s">
        <v>74</v>
      </c>
      <c r="V1884" s="40" t="s">
        <v>75</v>
      </c>
      <c r="W1884" s="67" t="s">
        <v>74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70</v>
      </c>
      <c r="B1885" s="54" t="s">
        <v>71</v>
      </c>
      <c r="C1885" s="31" t="s">
        <v>76</v>
      </c>
      <c r="D1885" s="32" t="s">
        <v>21</v>
      </c>
      <c r="E1885" s="33" t="s">
        <v>32</v>
      </c>
      <c r="F1885" s="22"/>
      <c r="G1885" s="34"/>
      <c r="H1885" s="35"/>
      <c r="I1885" s="36"/>
      <c r="J1885" s="36"/>
      <c r="K1885" s="37"/>
      <c r="L1885" s="38">
        <f>DONNEE!$A$4</f>
        <v>32</v>
      </c>
      <c r="M1885" s="39" t="str">
        <f>IFERROR(VLOOKUP(L1885,Tab_Code_Magasin[],2,0),"")</f>
        <v>CE LA MARSA ERRIADH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73</v>
      </c>
      <c r="T1885" s="40" t="str">
        <f t="shared" si="131"/>
        <v>32_A2_2021</v>
      </c>
      <c r="U1885" s="40" t="s">
        <v>77</v>
      </c>
      <c r="V1885" s="40" t="s">
        <v>78</v>
      </c>
      <c r="W1885" s="67" t="s">
        <v>77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70</v>
      </c>
      <c r="B1886" s="54" t="s">
        <v>71</v>
      </c>
      <c r="C1886" s="31" t="s">
        <v>79</v>
      </c>
      <c r="D1886" s="32" t="s">
        <v>21</v>
      </c>
      <c r="E1886" s="33" t="s">
        <v>32</v>
      </c>
      <c r="F1886" s="22"/>
      <c r="G1886" s="34"/>
      <c r="H1886" s="35"/>
      <c r="I1886" s="36"/>
      <c r="J1886" s="36"/>
      <c r="K1886" s="37"/>
      <c r="L1886" s="38">
        <f>DONNEE!$A$4</f>
        <v>32</v>
      </c>
      <c r="M1886" s="39" t="str">
        <f>IFERROR(VLOOKUP(L1886,Tab_Code_Magasin[],2,0),"")</f>
        <v>CE LA MARSA ERRIADH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73</v>
      </c>
      <c r="T1886" s="40" t="str">
        <f t="shared" si="131"/>
        <v>32_A2_2021</v>
      </c>
      <c r="U1886" s="40" t="s">
        <v>80</v>
      </c>
      <c r="V1886" s="40" t="s">
        <v>81</v>
      </c>
      <c r="W1886" s="67" t="s">
        <v>80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70</v>
      </c>
      <c r="B1887" s="54" t="s">
        <v>71</v>
      </c>
      <c r="C1887" s="31" t="s">
        <v>82</v>
      </c>
      <c r="D1887" s="32" t="s">
        <v>21</v>
      </c>
      <c r="E1887" s="33" t="s">
        <v>32</v>
      </c>
      <c r="F1887" s="22"/>
      <c r="G1887" s="34"/>
      <c r="H1887" s="35"/>
      <c r="I1887" s="36"/>
      <c r="J1887" s="36"/>
      <c r="K1887" s="37"/>
      <c r="L1887" s="38">
        <f>DONNEE!$A$4</f>
        <v>32</v>
      </c>
      <c r="M1887" s="39" t="str">
        <f>IFERROR(VLOOKUP(L1887,Tab_Code_Magasin[],2,0),"")</f>
        <v>CE LA MARSA ERRIADH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73</v>
      </c>
      <c r="T1887" s="40" t="str">
        <f t="shared" si="131"/>
        <v>32_A2_2021</v>
      </c>
      <c r="U1887" s="40" t="s">
        <v>83</v>
      </c>
      <c r="V1887" s="40" t="s">
        <v>84</v>
      </c>
      <c r="W1887" s="67" t="s">
        <v>83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70</v>
      </c>
      <c r="B1888" s="54" t="s">
        <v>71</v>
      </c>
      <c r="C1888" s="31" t="s">
        <v>85</v>
      </c>
      <c r="D1888" s="32" t="s">
        <v>21</v>
      </c>
      <c r="E1888" s="33" t="s">
        <v>32</v>
      </c>
      <c r="F1888" s="22"/>
      <c r="G1888" s="34"/>
      <c r="H1888" s="35"/>
      <c r="I1888" s="36"/>
      <c r="J1888" s="36"/>
      <c r="K1888" s="37"/>
      <c r="L1888" s="38">
        <f>DONNEE!$A$4</f>
        <v>32</v>
      </c>
      <c r="M1888" s="39" t="str">
        <f>IFERROR(VLOOKUP(L1888,Tab_Code_Magasin[],2,0),"")</f>
        <v>CE LA MARSA ERRIADH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73</v>
      </c>
      <c r="T1888" s="40" t="str">
        <f t="shared" si="131"/>
        <v>32_A2_2021</v>
      </c>
      <c r="U1888" s="40" t="s">
        <v>86</v>
      </c>
      <c r="V1888" s="40" t="s">
        <v>87</v>
      </c>
      <c r="W1888" s="67" t="s">
        <v>86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70</v>
      </c>
      <c r="B1889" s="54" t="s">
        <v>88</v>
      </c>
      <c r="C1889" s="31" t="s">
        <v>89</v>
      </c>
      <c r="D1889" s="32" t="s">
        <v>21</v>
      </c>
      <c r="E1889" s="33" t="s">
        <v>32</v>
      </c>
      <c r="F1889" s="22"/>
      <c r="G1889" s="34"/>
      <c r="H1889" s="35"/>
      <c r="I1889" s="36"/>
      <c r="J1889" s="36"/>
      <c r="K1889" s="37"/>
      <c r="L1889" s="38">
        <f>DONNEE!$A$4</f>
        <v>32</v>
      </c>
      <c r="M1889" s="39" t="str">
        <f>IFERROR(VLOOKUP(L1889,Tab_Code_Magasin[],2,0),"")</f>
        <v>CE LA MARSA ERRIADH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73</v>
      </c>
      <c r="T1889" s="40" t="str">
        <f t="shared" si="131"/>
        <v>32_A2_2021</v>
      </c>
      <c r="U1889" s="40" t="s">
        <v>90</v>
      </c>
      <c r="V1889" s="40" t="s">
        <v>91</v>
      </c>
      <c r="W1889" s="67" t="s">
        <v>90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70</v>
      </c>
      <c r="B1890" s="54" t="s">
        <v>88</v>
      </c>
      <c r="C1890" s="31" t="s">
        <v>92</v>
      </c>
      <c r="D1890" s="32" t="s">
        <v>21</v>
      </c>
      <c r="E1890" s="33" t="s">
        <v>32</v>
      </c>
      <c r="F1890" s="22"/>
      <c r="G1890" s="34"/>
      <c r="H1890" s="35"/>
      <c r="I1890" s="36"/>
      <c r="J1890" s="36"/>
      <c r="K1890" s="37"/>
      <c r="L1890" s="38">
        <f>DONNEE!$A$4</f>
        <v>32</v>
      </c>
      <c r="M1890" s="39" t="str">
        <f>IFERROR(VLOOKUP(L1890,Tab_Code_Magasin[],2,0),"")</f>
        <v>CE LA MARSA ERRIADH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73</v>
      </c>
      <c r="T1890" s="40" t="str">
        <f t="shared" si="131"/>
        <v>32_A2_2021</v>
      </c>
      <c r="U1890" s="40" t="s">
        <v>93</v>
      </c>
      <c r="V1890" s="40" t="s">
        <v>94</v>
      </c>
      <c r="W1890" s="67" t="s">
        <v>93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70</v>
      </c>
      <c r="B1891" s="54" t="s">
        <v>88</v>
      </c>
      <c r="C1891" s="31" t="s">
        <v>95</v>
      </c>
      <c r="D1891" s="32" t="s">
        <v>21</v>
      </c>
      <c r="E1891" s="33" t="s">
        <v>32</v>
      </c>
      <c r="F1891" s="22"/>
      <c r="G1891" s="34"/>
      <c r="H1891" s="35"/>
      <c r="I1891" s="36"/>
      <c r="J1891" s="36"/>
      <c r="K1891" s="37"/>
      <c r="L1891" s="38">
        <f>DONNEE!$A$4</f>
        <v>32</v>
      </c>
      <c r="M1891" s="39" t="str">
        <f>IFERROR(VLOOKUP(L1891,Tab_Code_Magasin[],2,0),"")</f>
        <v>CE LA MARSA ERRIADH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73</v>
      </c>
      <c r="T1891" s="40" t="str">
        <f t="shared" si="131"/>
        <v>32_A2_2021</v>
      </c>
      <c r="U1891" s="40" t="s">
        <v>96</v>
      </c>
      <c r="V1891" s="40" t="s">
        <v>97</v>
      </c>
      <c r="W1891" s="67" t="s">
        <v>96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70</v>
      </c>
      <c r="B1892" s="54" t="s">
        <v>88</v>
      </c>
      <c r="C1892" s="31" t="s">
        <v>98</v>
      </c>
      <c r="D1892" s="32" t="s">
        <v>21</v>
      </c>
      <c r="E1892" s="33" t="s">
        <v>32</v>
      </c>
      <c r="F1892" s="22"/>
      <c r="G1892" s="34"/>
      <c r="H1892" s="35"/>
      <c r="I1892" s="36"/>
      <c r="J1892" s="36"/>
      <c r="K1892" s="37"/>
      <c r="L1892" s="38">
        <f>DONNEE!$A$4</f>
        <v>32</v>
      </c>
      <c r="M1892" s="39" t="str">
        <f>IFERROR(VLOOKUP(L1892,Tab_Code_Magasin[],2,0),"")</f>
        <v>CE LA MARSA ERRIADH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73</v>
      </c>
      <c r="T1892" s="40" t="str">
        <f t="shared" si="131"/>
        <v>32_A2_2021</v>
      </c>
      <c r="U1892" s="40" t="s">
        <v>99</v>
      </c>
      <c r="V1892" s="40" t="s">
        <v>100</v>
      </c>
      <c r="W1892" s="67" t="s">
        <v>99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70</v>
      </c>
      <c r="B1893" s="54" t="s">
        <v>88</v>
      </c>
      <c r="C1893" s="42" t="s">
        <v>101</v>
      </c>
      <c r="D1893" s="32" t="s">
        <v>21</v>
      </c>
      <c r="E1893" s="33" t="s">
        <v>32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32</v>
      </c>
      <c r="M1893" s="39" t="str">
        <f>IFERROR(VLOOKUP(L1893,Tab_Code_Magasin[],2,0),"")</f>
        <v>CE LA MARSA ERRIADH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73</v>
      </c>
      <c r="T1893" s="40" t="str">
        <f t="shared" si="131"/>
        <v>32_A2_2021</v>
      </c>
      <c r="U1893" s="40" t="s">
        <v>102</v>
      </c>
      <c r="V1893" s="40" t="s">
        <v>103</v>
      </c>
      <c r="W1893" s="67" t="s">
        <v>102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70</v>
      </c>
      <c r="B1894" s="54" t="s">
        <v>88</v>
      </c>
      <c r="C1894" s="44" t="s">
        <v>104</v>
      </c>
      <c r="D1894" s="32" t="s">
        <v>21</v>
      </c>
      <c r="E1894" s="33" t="s">
        <v>32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32</v>
      </c>
      <c r="M1894" s="39" t="str">
        <f>IFERROR(VLOOKUP(L1894,Tab_Code_Magasin[],2,0),"")</f>
        <v>CE LA MARSA ERRIADH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73</v>
      </c>
      <c r="T1894" s="40" t="str">
        <f t="shared" si="131"/>
        <v>32_A2_2021</v>
      </c>
      <c r="U1894" s="40" t="s">
        <v>105</v>
      </c>
      <c r="V1894" s="40" t="s">
        <v>106</v>
      </c>
      <c r="W1894" s="67" t="s">
        <v>105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70</v>
      </c>
      <c r="B1895" s="54" t="s">
        <v>88</v>
      </c>
      <c r="C1895" s="42" t="s">
        <v>107</v>
      </c>
      <c r="D1895" s="32" t="s">
        <v>21</v>
      </c>
      <c r="E1895" s="33" t="s">
        <v>32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32</v>
      </c>
      <c r="M1895" s="39" t="str">
        <f>IFERROR(VLOOKUP(L1895,Tab_Code_Magasin[],2,0),"")</f>
        <v>CE LA MARSA ERRIADH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73</v>
      </c>
      <c r="T1895" s="40" t="str">
        <f t="shared" si="131"/>
        <v>32_A2_2021</v>
      </c>
      <c r="U1895" s="40" t="s">
        <v>108</v>
      </c>
      <c r="V1895" s="40" t="s">
        <v>109</v>
      </c>
      <c r="W1895" s="67" t="s">
        <v>108</v>
      </c>
      <c r="X1895" s="57" t="s">
        <v>110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70</v>
      </c>
      <c r="B1896" s="54" t="s">
        <v>88</v>
      </c>
      <c r="C1896" s="31" t="s">
        <v>111</v>
      </c>
      <c r="D1896" s="32" t="s">
        <v>21</v>
      </c>
      <c r="E1896" s="33" t="s">
        <v>32</v>
      </c>
      <c r="F1896" s="22"/>
      <c r="G1896" s="34"/>
      <c r="H1896" s="35"/>
      <c r="I1896" s="36"/>
      <c r="J1896" s="36"/>
      <c r="K1896" s="37"/>
      <c r="L1896" s="38">
        <f>DONNEE!$A$4</f>
        <v>32</v>
      </c>
      <c r="M1896" s="39" t="str">
        <f>IFERROR(VLOOKUP(L1896,Tab_Code_Magasin[],2,0),"")</f>
        <v>CE LA MARSA ERRIADH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73</v>
      </c>
      <c r="T1896" s="40" t="str">
        <f t="shared" si="131"/>
        <v>32_A2_2021</v>
      </c>
      <c r="U1896" s="40" t="s">
        <v>112</v>
      </c>
      <c r="V1896" s="40" t="s">
        <v>113</v>
      </c>
      <c r="W1896" s="67" t="s">
        <v>112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70</v>
      </c>
      <c r="B1897" s="54" t="s">
        <v>114</v>
      </c>
      <c r="C1897" s="31" t="s">
        <v>115</v>
      </c>
      <c r="D1897" s="32" t="s">
        <v>21</v>
      </c>
      <c r="E1897" s="33" t="s">
        <v>32</v>
      </c>
      <c r="F1897" s="22"/>
      <c r="G1897" s="34"/>
      <c r="H1897" s="35"/>
      <c r="I1897" s="36"/>
      <c r="J1897" s="36"/>
      <c r="K1897" s="37"/>
      <c r="L1897" s="38">
        <f>DONNEE!$A$4</f>
        <v>32</v>
      </c>
      <c r="M1897" s="39" t="str">
        <f>IFERROR(VLOOKUP(L1897,Tab_Code_Magasin[],2,0),"")</f>
        <v>CE LA MARSA ERRIADH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73</v>
      </c>
      <c r="T1897" s="40" t="str">
        <f t="shared" si="131"/>
        <v>32_A2_2021</v>
      </c>
      <c r="U1897" s="40" t="s">
        <v>116</v>
      </c>
      <c r="V1897" s="40" t="s">
        <v>117</v>
      </c>
      <c r="W1897" s="67" t="s">
        <v>116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70</v>
      </c>
      <c r="B1898" s="54" t="s">
        <v>114</v>
      </c>
      <c r="C1898" s="31" t="s">
        <v>118</v>
      </c>
      <c r="D1898" s="32" t="s">
        <v>21</v>
      </c>
      <c r="E1898" s="33" t="s">
        <v>32</v>
      </c>
      <c r="F1898" s="22"/>
      <c r="G1898" s="34"/>
      <c r="H1898" s="35"/>
      <c r="I1898" s="36"/>
      <c r="J1898" s="36"/>
      <c r="K1898" s="37"/>
      <c r="L1898" s="38">
        <f>DONNEE!$A$4</f>
        <v>32</v>
      </c>
      <c r="M1898" s="39" t="str">
        <f>IFERROR(VLOOKUP(L1898,Tab_Code_Magasin[],2,0),"")</f>
        <v>CE LA MARSA ERRIADH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73</v>
      </c>
      <c r="T1898" s="40" t="str">
        <f t="shared" si="131"/>
        <v>32_A2_2021</v>
      </c>
      <c r="U1898" s="40" t="s">
        <v>119</v>
      </c>
      <c r="V1898" s="40" t="s">
        <v>120</v>
      </c>
      <c r="W1898" s="67" t="s">
        <v>119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70</v>
      </c>
      <c r="B1899" s="54" t="s">
        <v>114</v>
      </c>
      <c r="C1899" s="31" t="s">
        <v>121</v>
      </c>
      <c r="D1899" s="32" t="s">
        <v>21</v>
      </c>
      <c r="E1899" s="33" t="s">
        <v>32</v>
      </c>
      <c r="F1899" s="22"/>
      <c r="G1899" s="34"/>
      <c r="H1899" s="35"/>
      <c r="I1899" s="36"/>
      <c r="J1899" s="36"/>
      <c r="K1899" s="37"/>
      <c r="L1899" s="38">
        <f>DONNEE!$A$4</f>
        <v>32</v>
      </c>
      <c r="M1899" s="39" t="str">
        <f>IFERROR(VLOOKUP(L1899,Tab_Code_Magasin[],2,0),"")</f>
        <v>CE LA MARSA ERRIADH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73</v>
      </c>
      <c r="T1899" s="40" t="str">
        <f t="shared" si="131"/>
        <v>32_A2_2021</v>
      </c>
      <c r="U1899" s="40" t="s">
        <v>122</v>
      </c>
      <c r="V1899" s="40" t="s">
        <v>123</v>
      </c>
      <c r="W1899" s="67" t="s">
        <v>122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70</v>
      </c>
      <c r="B1900" s="54" t="s">
        <v>114</v>
      </c>
      <c r="C1900" s="31" t="s">
        <v>124</v>
      </c>
      <c r="D1900" s="32" t="s">
        <v>21</v>
      </c>
      <c r="E1900" s="33" t="s">
        <v>32</v>
      </c>
      <c r="F1900" s="22"/>
      <c r="G1900" s="34"/>
      <c r="H1900" s="35"/>
      <c r="I1900" s="36"/>
      <c r="J1900" s="36"/>
      <c r="K1900" s="37"/>
      <c r="L1900" s="38">
        <f>DONNEE!$A$4</f>
        <v>32</v>
      </c>
      <c r="M1900" s="39" t="str">
        <f>IFERROR(VLOOKUP(L1900,Tab_Code_Magasin[],2,0),"")</f>
        <v>CE LA MARSA ERRIADH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73</v>
      </c>
      <c r="T1900" s="40" t="str">
        <f t="shared" si="131"/>
        <v>32_A2_2021</v>
      </c>
      <c r="U1900" s="40" t="s">
        <v>125</v>
      </c>
      <c r="V1900" s="40" t="s">
        <v>126</v>
      </c>
      <c r="W1900" s="67" t="s">
        <v>125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70</v>
      </c>
      <c r="B1901" s="31" t="s">
        <v>127</v>
      </c>
      <c r="C1901" s="31" t="s">
        <v>128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32</v>
      </c>
      <c r="M1901" s="39" t="str">
        <f>IFERROR(VLOOKUP(L1901,Tab_Code_Magasin[],2,0),"")</f>
        <v>CE LA MARSA ERRIADH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73</v>
      </c>
      <c r="T1901" s="40" t="str">
        <f t="shared" si="131"/>
        <v>32_A2_2021</v>
      </c>
      <c r="U1901" s="40" t="s">
        <v>129</v>
      </c>
      <c r="V1901" s="40" t="s">
        <v>130</v>
      </c>
      <c r="W1901" s="67" t="s">
        <v>129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131</v>
      </c>
      <c r="B1902" s="54" t="s">
        <v>132</v>
      </c>
      <c r="C1902" s="51" t="s">
        <v>133</v>
      </c>
      <c r="D1902" s="32" t="s">
        <v>21</v>
      </c>
      <c r="E1902" s="33" t="s">
        <v>32</v>
      </c>
      <c r="F1902" s="22"/>
      <c r="G1902" s="34"/>
      <c r="H1902" s="35"/>
      <c r="I1902" s="36"/>
      <c r="J1902" s="36"/>
      <c r="K1902" s="37"/>
      <c r="L1902" s="38">
        <f>DONNEE!$A$4</f>
        <v>32</v>
      </c>
      <c r="M1902" s="39" t="str">
        <f>IFERROR(VLOOKUP(L1902,Tab_Code_Magasin[],2,0),"")</f>
        <v>CE LA MARSA ERRIADH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73</v>
      </c>
      <c r="T1902" s="40" t="str">
        <f t="shared" si="131"/>
        <v>32_A2_2021</v>
      </c>
      <c r="U1902" s="40" t="s">
        <v>134</v>
      </c>
      <c r="V1902" s="40" t="s">
        <v>135</v>
      </c>
      <c r="W1902" s="67" t="s">
        <v>134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131</v>
      </c>
      <c r="B1903" s="54" t="s">
        <v>132</v>
      </c>
      <c r="C1903" s="51" t="s">
        <v>136</v>
      </c>
      <c r="D1903" s="32" t="s">
        <v>21</v>
      </c>
      <c r="E1903" s="33" t="s">
        <v>32</v>
      </c>
      <c r="F1903" s="22"/>
      <c r="G1903" s="34"/>
      <c r="H1903" s="35"/>
      <c r="I1903" s="36"/>
      <c r="J1903" s="36"/>
      <c r="K1903" s="37"/>
      <c r="L1903" s="38">
        <f>DONNEE!$A$4</f>
        <v>32</v>
      </c>
      <c r="M1903" s="39" t="str">
        <f>IFERROR(VLOOKUP(L1903,Tab_Code_Magasin[],2,0),"")</f>
        <v>CE LA MARSA ERRIADH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73</v>
      </c>
      <c r="T1903" s="40" t="str">
        <f t="shared" si="131"/>
        <v>32_A2_2021</v>
      </c>
      <c r="U1903" s="40" t="s">
        <v>137</v>
      </c>
      <c r="V1903" s="40" t="s">
        <v>138</v>
      </c>
      <c r="W1903" s="67" t="s">
        <v>137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131</v>
      </c>
      <c r="B1904" s="54" t="s">
        <v>132</v>
      </c>
      <c r="C1904" s="31" t="s">
        <v>139</v>
      </c>
      <c r="D1904" s="32" t="s">
        <v>21</v>
      </c>
      <c r="E1904" s="33" t="s">
        <v>32</v>
      </c>
      <c r="F1904" s="22"/>
      <c r="G1904" s="34"/>
      <c r="H1904" s="35"/>
      <c r="I1904" s="36"/>
      <c r="J1904" s="36"/>
      <c r="K1904" s="37"/>
      <c r="L1904" s="38">
        <f>DONNEE!$A$4</f>
        <v>32</v>
      </c>
      <c r="M1904" s="39" t="str">
        <f>IFERROR(VLOOKUP(L1904,Tab_Code_Magasin[],2,0),"")</f>
        <v>CE LA MARSA ERRIADH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73</v>
      </c>
      <c r="T1904" s="40" t="str">
        <f t="shared" si="131"/>
        <v>32_A2_2021</v>
      </c>
      <c r="U1904" s="40" t="s">
        <v>140</v>
      </c>
      <c r="V1904" s="40" t="s">
        <v>141</v>
      </c>
      <c r="W1904" s="67" t="s">
        <v>140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131</v>
      </c>
      <c r="B1905" s="54" t="s">
        <v>132</v>
      </c>
      <c r="C1905" s="51" t="s">
        <v>142</v>
      </c>
      <c r="D1905" s="32" t="s">
        <v>21</v>
      </c>
      <c r="E1905" s="33" t="s">
        <v>32</v>
      </c>
      <c r="F1905" s="22"/>
      <c r="G1905" s="34"/>
      <c r="H1905" s="35"/>
      <c r="I1905" s="36"/>
      <c r="J1905" s="36"/>
      <c r="K1905" s="37"/>
      <c r="L1905" s="38">
        <f>DONNEE!$A$4</f>
        <v>32</v>
      </c>
      <c r="M1905" s="39" t="str">
        <f>IFERROR(VLOOKUP(L1905,Tab_Code_Magasin[],2,0),"")</f>
        <v>CE LA MARSA ERRIADH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73</v>
      </c>
      <c r="T1905" s="40" t="str">
        <f t="shared" si="131"/>
        <v>32_A2_2021</v>
      </c>
      <c r="U1905" s="40" t="s">
        <v>143</v>
      </c>
      <c r="V1905" s="40" t="s">
        <v>144</v>
      </c>
      <c r="W1905" s="67" t="s">
        <v>143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131</v>
      </c>
      <c r="B1906" s="54" t="s">
        <v>132</v>
      </c>
      <c r="C1906" s="51" t="s">
        <v>145</v>
      </c>
      <c r="D1906" s="32" t="s">
        <v>21</v>
      </c>
      <c r="E1906" s="33" t="s">
        <v>32</v>
      </c>
      <c r="F1906" s="22"/>
      <c r="G1906" s="34"/>
      <c r="H1906" s="35"/>
      <c r="I1906" s="36"/>
      <c r="J1906" s="36"/>
      <c r="K1906" s="37"/>
      <c r="L1906" s="38">
        <f>DONNEE!$A$4</f>
        <v>32</v>
      </c>
      <c r="M1906" s="39" t="str">
        <f>IFERROR(VLOOKUP(L1906,Tab_Code_Magasin[],2,0),"")</f>
        <v>CE LA MARSA ERRIADH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73</v>
      </c>
      <c r="T1906" s="40" t="str">
        <f t="shared" si="131"/>
        <v>32_A2_2021</v>
      </c>
      <c r="U1906" s="40" t="s">
        <v>146</v>
      </c>
      <c r="V1906" s="40" t="s">
        <v>147</v>
      </c>
      <c r="W1906" s="67" t="s">
        <v>146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131</v>
      </c>
      <c r="B1907" s="54" t="s">
        <v>132</v>
      </c>
      <c r="C1907" s="51" t="s">
        <v>148</v>
      </c>
      <c r="D1907" s="32" t="s">
        <v>21</v>
      </c>
      <c r="E1907" s="33" t="s">
        <v>32</v>
      </c>
      <c r="F1907" s="22"/>
      <c r="G1907" s="34"/>
      <c r="H1907" s="35"/>
      <c r="I1907" s="36"/>
      <c r="J1907" s="36"/>
      <c r="K1907" s="37"/>
      <c r="L1907" s="38">
        <f>DONNEE!$A$4</f>
        <v>32</v>
      </c>
      <c r="M1907" s="39" t="str">
        <f>IFERROR(VLOOKUP(L1907,Tab_Code_Magasin[],2,0),"")</f>
        <v>CE LA MARSA ERRIADH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73</v>
      </c>
      <c r="T1907" s="40" t="str">
        <f t="shared" si="131"/>
        <v>32_A2_2021</v>
      </c>
      <c r="U1907" s="40" t="s">
        <v>149</v>
      </c>
      <c r="V1907" s="40" t="s">
        <v>150</v>
      </c>
      <c r="W1907" s="67" t="s">
        <v>149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131</v>
      </c>
      <c r="B1908" s="54" t="s">
        <v>132</v>
      </c>
      <c r="C1908" s="44" t="s">
        <v>151</v>
      </c>
      <c r="D1908" s="32" t="s">
        <v>21</v>
      </c>
      <c r="E1908" s="33" t="s">
        <v>32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32</v>
      </c>
      <c r="M1908" s="39" t="str">
        <f>IFERROR(VLOOKUP(L1908,Tab_Code_Magasin[],2,0),"")</f>
        <v>CE LA MARSA ERRIADH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73</v>
      </c>
      <c r="T1908" s="40" t="str">
        <f t="shared" si="131"/>
        <v>32_A2_2021</v>
      </c>
      <c r="U1908" s="40" t="s">
        <v>152</v>
      </c>
      <c r="V1908" s="40" t="s">
        <v>153</v>
      </c>
      <c r="W1908" s="67" t="s">
        <v>152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131</v>
      </c>
      <c r="B1909" s="54" t="s">
        <v>132</v>
      </c>
      <c r="C1909" s="51" t="s">
        <v>154</v>
      </c>
      <c r="D1909" s="32" t="s">
        <v>21</v>
      </c>
      <c r="E1909" s="33" t="s">
        <v>32</v>
      </c>
      <c r="F1909" s="22"/>
      <c r="G1909" s="34"/>
      <c r="H1909" s="35"/>
      <c r="I1909" s="36"/>
      <c r="J1909" s="36"/>
      <c r="K1909" s="37"/>
      <c r="L1909" s="38">
        <f>DONNEE!$A$4</f>
        <v>32</v>
      </c>
      <c r="M1909" s="39" t="str">
        <f>IFERROR(VLOOKUP(L1909,Tab_Code_Magasin[],2,0),"")</f>
        <v>CE LA MARSA ERRIADH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73</v>
      </c>
      <c r="T1909" s="40" t="str">
        <f t="shared" si="131"/>
        <v>32_A2_2021</v>
      </c>
      <c r="U1909" s="40" t="s">
        <v>155</v>
      </c>
      <c r="V1909" s="40" t="s">
        <v>156</v>
      </c>
      <c r="W1909" s="67" t="s">
        <v>155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131</v>
      </c>
      <c r="B1910" s="54" t="s">
        <v>157</v>
      </c>
      <c r="C1910" s="52" t="s">
        <v>158</v>
      </c>
      <c r="D1910" s="32" t="s">
        <v>21</v>
      </c>
      <c r="E1910" s="33" t="s">
        <v>32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32</v>
      </c>
      <c r="M1910" s="39" t="str">
        <f>IFERROR(VLOOKUP(L1910,Tab_Code_Magasin[],2,0),"")</f>
        <v>CE LA MARSA ERRIADH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73</v>
      </c>
      <c r="T1910" s="40" t="str">
        <f t="shared" si="131"/>
        <v>32_A2_2021</v>
      </c>
      <c r="U1910" s="40" t="s">
        <v>159</v>
      </c>
      <c r="V1910" s="40" t="s">
        <v>160</v>
      </c>
      <c r="W1910" s="67" t="s">
        <v>159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131</v>
      </c>
      <c r="B1911" s="54" t="s">
        <v>157</v>
      </c>
      <c r="C1911" s="31" t="s">
        <v>161</v>
      </c>
      <c r="D1911" s="32" t="s">
        <v>21</v>
      </c>
      <c r="E1911" s="33" t="s">
        <v>32</v>
      </c>
      <c r="F1911" s="22"/>
      <c r="G1911" s="34"/>
      <c r="H1911" s="35"/>
      <c r="I1911" s="36"/>
      <c r="J1911" s="36"/>
      <c r="K1911" s="37"/>
      <c r="L1911" s="38">
        <f>DONNEE!$A$4</f>
        <v>32</v>
      </c>
      <c r="M1911" s="39" t="str">
        <f>IFERROR(VLOOKUP(L1911,Tab_Code_Magasin[],2,0),"")</f>
        <v>CE LA MARSA ERRIADH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73</v>
      </c>
      <c r="T1911" s="40" t="str">
        <f t="shared" si="131"/>
        <v>32_A2_2021</v>
      </c>
      <c r="U1911" s="40" t="s">
        <v>162</v>
      </c>
      <c r="V1911" s="40" t="s">
        <v>163</v>
      </c>
      <c r="W1911" s="67" t="s">
        <v>162</v>
      </c>
      <c r="X1911" s="57" t="s">
        <v>164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131</v>
      </c>
      <c r="B1912" s="54" t="s">
        <v>157</v>
      </c>
      <c r="C1912" s="31" t="s">
        <v>165</v>
      </c>
      <c r="D1912" s="32" t="s">
        <v>21</v>
      </c>
      <c r="E1912" s="33" t="s">
        <v>32</v>
      </c>
      <c r="F1912" s="22"/>
      <c r="G1912" s="34"/>
      <c r="H1912" s="35"/>
      <c r="I1912" s="36"/>
      <c r="J1912" s="36"/>
      <c r="K1912" s="37"/>
      <c r="L1912" s="38">
        <f>DONNEE!$A$4</f>
        <v>32</v>
      </c>
      <c r="M1912" s="39" t="str">
        <f>IFERROR(VLOOKUP(L1912,Tab_Code_Magasin[],2,0),"")</f>
        <v>CE LA MARSA ERRIADH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73</v>
      </c>
      <c r="T1912" s="40" t="str">
        <f t="shared" si="131"/>
        <v>32_A2_2021</v>
      </c>
      <c r="U1912" s="40"/>
      <c r="V1912" s="40"/>
      <c r="W1912" s="67" t="s">
        <v>166</v>
      </c>
      <c r="X1912" s="57" t="s">
        <v>167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131</v>
      </c>
      <c r="B1913" s="54" t="s">
        <v>157</v>
      </c>
      <c r="C1913" s="31" t="s">
        <v>168</v>
      </c>
      <c r="D1913" s="32" t="s">
        <v>21</v>
      </c>
      <c r="E1913" s="33" t="s">
        <v>32</v>
      </c>
      <c r="F1913" s="22"/>
      <c r="G1913" s="34"/>
      <c r="H1913" s="35"/>
      <c r="I1913" s="36"/>
      <c r="J1913" s="36"/>
      <c r="K1913" s="37"/>
      <c r="L1913" s="38">
        <f>DONNEE!$A$4</f>
        <v>32</v>
      </c>
      <c r="M1913" s="39" t="str">
        <f>IFERROR(VLOOKUP(L1913,Tab_Code_Magasin[],2,0),"")</f>
        <v>CE LA MARSA ERRIADH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73</v>
      </c>
      <c r="T1913" s="40" t="str">
        <f t="shared" si="131"/>
        <v>32_A2_2021</v>
      </c>
      <c r="U1913" s="40" t="s">
        <v>166</v>
      </c>
      <c r="V1913" s="40" t="s">
        <v>169</v>
      </c>
      <c r="W1913" s="67" t="s">
        <v>170</v>
      </c>
      <c r="X1913" s="57" t="s">
        <v>171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131</v>
      </c>
      <c r="B1914" s="54" t="s">
        <v>157</v>
      </c>
      <c r="C1914" s="42" t="s">
        <v>172</v>
      </c>
      <c r="D1914" s="32" t="s">
        <v>21</v>
      </c>
      <c r="E1914" s="33" t="s">
        <v>32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32</v>
      </c>
      <c r="M1914" s="39" t="str">
        <f>IFERROR(VLOOKUP(L1914,Tab_Code_Magasin[],2,0),"")</f>
        <v>CE LA MARSA ERRIADH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73</v>
      </c>
      <c r="T1914" s="40" t="str">
        <f t="shared" si="131"/>
        <v>32_A2_2021</v>
      </c>
      <c r="U1914" s="40" t="s">
        <v>170</v>
      </c>
      <c r="V1914" s="40" t="s">
        <v>173</v>
      </c>
      <c r="W1914" s="67" t="s">
        <v>174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131</v>
      </c>
      <c r="B1915" s="54" t="s">
        <v>157</v>
      </c>
      <c r="C1915" s="42" t="s">
        <v>175</v>
      </c>
      <c r="D1915" s="32" t="s">
        <v>21</v>
      </c>
      <c r="E1915" s="33" t="s">
        <v>32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32</v>
      </c>
      <c r="M1915" s="39" t="str">
        <f>IFERROR(VLOOKUP(L1915,Tab_Code_Magasin[],2,0),"")</f>
        <v>CE LA MARSA ERRIADH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73</v>
      </c>
      <c r="T1915" s="40" t="str">
        <f t="shared" si="131"/>
        <v>32_A2_2021</v>
      </c>
      <c r="U1915" s="40" t="s">
        <v>174</v>
      </c>
      <c r="V1915" s="40" t="s">
        <v>176</v>
      </c>
      <c r="W1915" s="67" t="s">
        <v>177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131</v>
      </c>
      <c r="B1916" s="54" t="s">
        <v>157</v>
      </c>
      <c r="C1916" s="31" t="s">
        <v>178</v>
      </c>
      <c r="D1916" s="32" t="s">
        <v>21</v>
      </c>
      <c r="E1916" s="33" t="s">
        <v>32</v>
      </c>
      <c r="F1916" s="22"/>
      <c r="G1916" s="34"/>
      <c r="H1916" s="35"/>
      <c r="I1916" s="36"/>
      <c r="J1916" s="36"/>
      <c r="K1916" s="37"/>
      <c r="L1916" s="38">
        <f>DONNEE!$A$4</f>
        <v>32</v>
      </c>
      <c r="M1916" s="39" t="str">
        <f>IFERROR(VLOOKUP(L1916,Tab_Code_Magasin[],2,0),"")</f>
        <v>CE LA MARSA ERRIADH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73</v>
      </c>
      <c r="T1916" s="40" t="str">
        <f t="shared" si="131"/>
        <v>32_A2_2021</v>
      </c>
      <c r="U1916" s="40" t="s">
        <v>177</v>
      </c>
      <c r="V1916" s="40" t="s">
        <v>179</v>
      </c>
      <c r="W1916" s="67" t="s">
        <v>180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131</v>
      </c>
      <c r="B1917" s="54" t="s">
        <v>157</v>
      </c>
      <c r="C1917" s="42" t="s">
        <v>181</v>
      </c>
      <c r="D1917" s="32" t="s">
        <v>21</v>
      </c>
      <c r="E1917" s="33" t="s">
        <v>32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32</v>
      </c>
      <c r="M1917" s="39" t="str">
        <f>IFERROR(VLOOKUP(L1917,Tab_Code_Magasin[],2,0),"")</f>
        <v>CE LA MARSA ERRIADH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73</v>
      </c>
      <c r="T1917" s="40" t="str">
        <f t="shared" si="131"/>
        <v>32_A2_2021</v>
      </c>
      <c r="U1917" s="40" t="s">
        <v>180</v>
      </c>
      <c r="V1917" s="40" t="s">
        <v>182</v>
      </c>
      <c r="W1917" s="67" t="s">
        <v>183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131</v>
      </c>
      <c r="B1918" s="54" t="s">
        <v>157</v>
      </c>
      <c r="C1918" s="52" t="s">
        <v>184</v>
      </c>
      <c r="D1918" s="32" t="s">
        <v>21</v>
      </c>
      <c r="E1918" s="33" t="s">
        <v>32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32</v>
      </c>
      <c r="M1918" s="39" t="str">
        <f>IFERROR(VLOOKUP(L1918,Tab_Code_Magasin[],2,0),"")</f>
        <v>CE LA MARSA ERRIADH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73</v>
      </c>
      <c r="T1918" s="40" t="str">
        <f t="shared" si="131"/>
        <v>32_A2_2021</v>
      </c>
      <c r="U1918" s="40" t="s">
        <v>183</v>
      </c>
      <c r="V1918" s="40" t="s">
        <v>185</v>
      </c>
      <c r="W1918" s="67" t="s">
        <v>186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131</v>
      </c>
      <c r="B1919" s="54" t="s">
        <v>157</v>
      </c>
      <c r="C1919" s="31" t="s">
        <v>187</v>
      </c>
      <c r="D1919" s="32" t="s">
        <v>21</v>
      </c>
      <c r="E1919" s="33" t="s">
        <v>32</v>
      </c>
      <c r="F1919" s="22"/>
      <c r="G1919" s="34"/>
      <c r="H1919" s="35"/>
      <c r="I1919" s="36"/>
      <c r="J1919" s="36"/>
      <c r="K1919" s="37"/>
      <c r="L1919" s="38">
        <f>DONNEE!$A$4</f>
        <v>32</v>
      </c>
      <c r="M1919" s="39" t="str">
        <f>IFERROR(VLOOKUP(L1919,Tab_Code_Magasin[],2,0),"")</f>
        <v>CE LA MARSA ERRIADH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73</v>
      </c>
      <c r="T1919" s="40" t="str">
        <f t="shared" si="131"/>
        <v>32_A2_2021</v>
      </c>
      <c r="U1919" s="40" t="s">
        <v>186</v>
      </c>
      <c r="V1919" s="40" t="s">
        <v>188</v>
      </c>
      <c r="W1919" s="67" t="s">
        <v>189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131</v>
      </c>
      <c r="B1920" s="54" t="s">
        <v>157</v>
      </c>
      <c r="C1920" s="31" t="s">
        <v>190</v>
      </c>
      <c r="D1920" s="32" t="s">
        <v>21</v>
      </c>
      <c r="E1920" s="33" t="s">
        <v>32</v>
      </c>
      <c r="F1920" s="22"/>
      <c r="G1920" s="34"/>
      <c r="H1920" s="35"/>
      <c r="I1920" s="36"/>
      <c r="J1920" s="36"/>
      <c r="K1920" s="37"/>
      <c r="L1920" s="38">
        <f>DONNEE!$A$4</f>
        <v>32</v>
      </c>
      <c r="M1920" s="39" t="str">
        <f>IFERROR(VLOOKUP(L1920,Tab_Code_Magasin[],2,0),"")</f>
        <v>CE LA MARSA ERRIADH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73</v>
      </c>
      <c r="T1920" s="40" t="str">
        <f t="shared" si="131"/>
        <v>32_A2_2021</v>
      </c>
      <c r="U1920" s="40" t="s">
        <v>189</v>
      </c>
      <c r="V1920" s="40" t="s">
        <v>191</v>
      </c>
      <c r="W1920" s="67" t="s">
        <v>192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131</v>
      </c>
      <c r="B1921" s="54" t="s">
        <v>157</v>
      </c>
      <c r="C1921" s="31" t="s">
        <v>193</v>
      </c>
      <c r="D1921" s="32" t="s">
        <v>21</v>
      </c>
      <c r="E1921" s="33" t="s">
        <v>32</v>
      </c>
      <c r="F1921" s="22"/>
      <c r="G1921" s="34"/>
      <c r="H1921" s="35"/>
      <c r="I1921" s="36"/>
      <c r="J1921" s="36"/>
      <c r="K1921" s="37"/>
      <c r="L1921" s="38">
        <f>DONNEE!$A$4</f>
        <v>32</v>
      </c>
      <c r="M1921" s="39" t="str">
        <f>IFERROR(VLOOKUP(L1921,Tab_Code_Magasin[],2,0),"")</f>
        <v>CE LA MARSA ERRIADH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73</v>
      </c>
      <c r="T1921" s="40" t="str">
        <f t="shared" si="131"/>
        <v>32_A2_2021</v>
      </c>
      <c r="U1921" s="40" t="s">
        <v>192</v>
      </c>
      <c r="V1921" s="40" t="s">
        <v>194</v>
      </c>
      <c r="W1921" s="67" t="s">
        <v>195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131</v>
      </c>
      <c r="B1922" s="54" t="s">
        <v>157</v>
      </c>
      <c r="C1922" s="42" t="s">
        <v>196</v>
      </c>
      <c r="D1922" s="32" t="s">
        <v>21</v>
      </c>
      <c r="E1922" s="33" t="s">
        <v>32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32</v>
      </c>
      <c r="M1922" s="39" t="str">
        <f>IFERROR(VLOOKUP(L1922,Tab_Code_Magasin[],2,0),"")</f>
        <v>CE LA MARSA ERRIADH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73</v>
      </c>
      <c r="T1922" s="40" t="str">
        <f t="shared" si="131"/>
        <v>32_A2_2021</v>
      </c>
      <c r="U1922" s="40" t="s">
        <v>195</v>
      </c>
      <c r="V1922" s="40" t="s">
        <v>197</v>
      </c>
      <c r="W1922" s="67" t="s">
        <v>198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131</v>
      </c>
      <c r="B1923" s="54" t="s">
        <v>157</v>
      </c>
      <c r="C1923" s="42" t="s">
        <v>199</v>
      </c>
      <c r="D1923" s="32" t="s">
        <v>21</v>
      </c>
      <c r="E1923" s="33" t="s">
        <v>32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32</v>
      </c>
      <c r="M1923" s="39" t="str">
        <f>IFERROR(VLOOKUP(L1923,Tab_Code_Magasin[],2,0),"")</f>
        <v>CE LA MARSA ERRIADH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73</v>
      </c>
      <c r="T1923" s="40" t="str">
        <f t="shared" si="131"/>
        <v>32_A2_2021</v>
      </c>
      <c r="U1923" s="40" t="s">
        <v>198</v>
      </c>
      <c r="V1923" s="40" t="s">
        <v>200</v>
      </c>
      <c r="W1923" s="67" t="s">
        <v>201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131</v>
      </c>
      <c r="B1924" s="54" t="s">
        <v>157</v>
      </c>
      <c r="C1924" s="42" t="s">
        <v>202</v>
      </c>
      <c r="D1924" s="32" t="s">
        <v>21</v>
      </c>
      <c r="E1924" s="33" t="s">
        <v>32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32</v>
      </c>
      <c r="M1924" s="39" t="str">
        <f>IFERROR(VLOOKUP(L1924,Tab_Code_Magasin[],2,0),"")</f>
        <v>CE LA MARSA ERRIADH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73</v>
      </c>
      <c r="T1924" s="40" t="str">
        <f t="shared" si="131"/>
        <v>32_A2_2021</v>
      </c>
      <c r="U1924" s="40" t="s">
        <v>201</v>
      </c>
      <c r="V1924" s="40" t="s">
        <v>203</v>
      </c>
      <c r="W1924" s="67" t="s">
        <v>204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131</v>
      </c>
      <c r="B1925" s="54" t="s">
        <v>157</v>
      </c>
      <c r="C1925" s="42" t="s">
        <v>205</v>
      </c>
      <c r="D1925" s="32" t="s">
        <v>21</v>
      </c>
      <c r="E1925" s="33" t="s">
        <v>32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32</v>
      </c>
      <c r="M1925" s="39" t="str">
        <f>IFERROR(VLOOKUP(L1925,Tab_Code_Magasin[],2,0),"")</f>
        <v>CE LA MARSA ERRIADH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73</v>
      </c>
      <c r="T1925" s="40" t="str">
        <f t="shared" si="131"/>
        <v>32_A2_2021</v>
      </c>
      <c r="U1925" s="40" t="s">
        <v>204</v>
      </c>
      <c r="V1925" s="40" t="s">
        <v>206</v>
      </c>
      <c r="W1925" s="67" t="s">
        <v>207</v>
      </c>
      <c r="X1925" s="57" t="s">
        <v>208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131</v>
      </c>
      <c r="B1926" s="54" t="s">
        <v>157</v>
      </c>
      <c r="C1926" s="52" t="s">
        <v>209</v>
      </c>
      <c r="D1926" s="32" t="s">
        <v>21</v>
      </c>
      <c r="E1926" s="33" t="s">
        <v>32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32</v>
      </c>
      <c r="M1926" s="39" t="str">
        <f>IFERROR(VLOOKUP(L1926,Tab_Code_Magasin[],2,0),"")</f>
        <v>CE LA MARSA ERRIADH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73</v>
      </c>
      <c r="T1926" s="40" t="str">
        <f t="shared" si="131"/>
        <v>32_A2_2021</v>
      </c>
      <c r="U1926" s="40" t="s">
        <v>207</v>
      </c>
      <c r="V1926" s="40" t="s">
        <v>210</v>
      </c>
      <c r="W1926" s="67" t="s">
        <v>211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131</v>
      </c>
      <c r="B1927" s="54" t="s">
        <v>157</v>
      </c>
      <c r="C1927" s="31" t="s">
        <v>212</v>
      </c>
      <c r="D1927" s="32" t="s">
        <v>21</v>
      </c>
      <c r="E1927" s="33" t="s">
        <v>32</v>
      </c>
      <c r="F1927" s="22"/>
      <c r="G1927" s="34"/>
      <c r="H1927" s="35"/>
      <c r="I1927" s="36"/>
      <c r="J1927" s="36"/>
      <c r="K1927" s="37"/>
      <c r="L1927" s="38">
        <f>DONNEE!$A$4</f>
        <v>32</v>
      </c>
      <c r="M1927" s="39" t="str">
        <f>IFERROR(VLOOKUP(L1927,Tab_Code_Magasin[],2,0),"")</f>
        <v>CE LA MARSA ERRIADH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73</v>
      </c>
      <c r="T1927" s="40" t="str">
        <f t="shared" si="131"/>
        <v>32_A2_2021</v>
      </c>
      <c r="U1927" s="40" t="s">
        <v>211</v>
      </c>
      <c r="V1927" s="40" t="s">
        <v>213</v>
      </c>
      <c r="W1927" s="67" t="s">
        <v>214</v>
      </c>
      <c r="X1927" s="57" t="s">
        <v>171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131</v>
      </c>
      <c r="B1928" s="54" t="s">
        <v>215</v>
      </c>
      <c r="C1928" s="31" t="s">
        <v>161</v>
      </c>
      <c r="D1928" s="32" t="s">
        <v>21</v>
      </c>
      <c r="E1928" s="33" t="s">
        <v>32</v>
      </c>
      <c r="F1928" s="22"/>
      <c r="G1928" s="34"/>
      <c r="H1928" s="35"/>
      <c r="I1928" s="36"/>
      <c r="J1928" s="36"/>
      <c r="K1928" s="37"/>
      <c r="L1928" s="38">
        <f>DONNEE!$A$4</f>
        <v>32</v>
      </c>
      <c r="M1928" s="39" t="str">
        <f>IFERROR(VLOOKUP(L1928,Tab_Code_Magasin[],2,0),"")</f>
        <v>CE LA MARSA ERRIADH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73</v>
      </c>
      <c r="T1928" s="40" t="str">
        <f t="shared" si="131"/>
        <v>32_A2_2021</v>
      </c>
      <c r="U1928" s="40" t="s">
        <v>216</v>
      </c>
      <c r="V1928" s="40" t="s">
        <v>217</v>
      </c>
      <c r="W1928" s="67" t="s">
        <v>218</v>
      </c>
      <c r="X1928" s="57" t="s">
        <v>164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131</v>
      </c>
      <c r="B1929" s="54" t="s">
        <v>215</v>
      </c>
      <c r="C1929" s="31" t="s">
        <v>219</v>
      </c>
      <c r="D1929" s="32" t="s">
        <v>21</v>
      </c>
      <c r="E1929" s="33" t="s">
        <v>32</v>
      </c>
      <c r="F1929" s="22"/>
      <c r="G1929" s="34"/>
      <c r="H1929" s="35"/>
      <c r="I1929" s="36"/>
      <c r="J1929" s="36"/>
      <c r="K1929" s="37"/>
      <c r="L1929" s="38">
        <f>DONNEE!$A$4</f>
        <v>32</v>
      </c>
      <c r="M1929" s="39" t="str">
        <f>IFERROR(VLOOKUP(L1929,Tab_Code_Magasin[],2,0),"")</f>
        <v>CE LA MARSA ERRIADH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73</v>
      </c>
      <c r="T1929" s="40" t="str">
        <f t="shared" si="131"/>
        <v>32_A2_2021</v>
      </c>
      <c r="U1929" s="40"/>
      <c r="V1929" s="40"/>
      <c r="W1929" s="67" t="s">
        <v>220</v>
      </c>
      <c r="X1929" s="57" t="s">
        <v>221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131</v>
      </c>
      <c r="B1930" s="54" t="s">
        <v>215</v>
      </c>
      <c r="C1930" s="52" t="s">
        <v>158</v>
      </c>
      <c r="D1930" s="32" t="s">
        <v>21</v>
      </c>
      <c r="E1930" s="33" t="s">
        <v>32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32</v>
      </c>
      <c r="M1930" s="39" t="str">
        <f>IFERROR(VLOOKUP(L1930,Tab_Code_Magasin[],2,0),"")</f>
        <v>CE LA MARSA ERRIADH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73</v>
      </c>
      <c r="T1930" s="40" t="str">
        <f t="shared" si="131"/>
        <v>32_A2_2021</v>
      </c>
      <c r="U1930" s="40" t="s">
        <v>218</v>
      </c>
      <c r="V1930" s="40" t="s">
        <v>222</v>
      </c>
      <c r="W1930" s="67" t="s">
        <v>223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131</v>
      </c>
      <c r="B1931" s="54" t="s">
        <v>215</v>
      </c>
      <c r="C1931" s="31" t="s">
        <v>224</v>
      </c>
      <c r="D1931" s="32" t="s">
        <v>21</v>
      </c>
      <c r="E1931" s="33" t="s">
        <v>32</v>
      </c>
      <c r="F1931" s="22"/>
      <c r="G1931" s="34"/>
      <c r="H1931" s="35"/>
      <c r="I1931" s="36"/>
      <c r="J1931" s="36"/>
      <c r="K1931" s="37"/>
      <c r="L1931" s="38">
        <f>DONNEE!$A$4</f>
        <v>32</v>
      </c>
      <c r="M1931" s="39" t="str">
        <f>IFERROR(VLOOKUP(L1931,Tab_Code_Magasin[],2,0),"")</f>
        <v>CE LA MARSA ERRIADH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73</v>
      </c>
      <c r="T1931" s="40" t="str">
        <f t="shared" si="131"/>
        <v>32_A2_2021</v>
      </c>
      <c r="U1931" s="40" t="s">
        <v>220</v>
      </c>
      <c r="V1931" s="40" t="s">
        <v>225</v>
      </c>
      <c r="W1931" s="67" t="s">
        <v>226</v>
      </c>
      <c r="X1931" s="57" t="s">
        <v>171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131</v>
      </c>
      <c r="B1932" s="54" t="s">
        <v>215</v>
      </c>
      <c r="C1932" s="42" t="s">
        <v>175</v>
      </c>
      <c r="D1932" s="32" t="s">
        <v>21</v>
      </c>
      <c r="E1932" s="33" t="s">
        <v>32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32</v>
      </c>
      <c r="M1932" s="39" t="str">
        <f>IFERROR(VLOOKUP(L1932,Tab_Code_Magasin[],2,0),"")</f>
        <v>CE LA MARSA ERRIADH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73</v>
      </c>
      <c r="T1932" s="40" t="str">
        <f t="shared" si="131"/>
        <v>32_A2_2021</v>
      </c>
      <c r="U1932" s="40" t="s">
        <v>227</v>
      </c>
      <c r="V1932" s="40" t="s">
        <v>228</v>
      </c>
      <c r="W1932" s="67" t="s">
        <v>229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131</v>
      </c>
      <c r="B1933" s="54" t="s">
        <v>215</v>
      </c>
      <c r="C1933" s="31" t="s">
        <v>230</v>
      </c>
      <c r="D1933" s="32" t="s">
        <v>21</v>
      </c>
      <c r="E1933" s="33" t="s">
        <v>32</v>
      </c>
      <c r="F1933" s="22"/>
      <c r="G1933" s="34"/>
      <c r="H1933" s="35"/>
      <c r="I1933" s="36"/>
      <c r="J1933" s="36"/>
      <c r="K1933" s="37"/>
      <c r="L1933" s="38">
        <f>DONNEE!$A$4</f>
        <v>32</v>
      </c>
      <c r="M1933" s="39" t="str">
        <f>IFERROR(VLOOKUP(L1933,Tab_Code_Magasin[],2,0),"")</f>
        <v>CE LA MARSA ERRIADH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73</v>
      </c>
      <c r="T1933" s="40" t="str">
        <f t="shared" si="131"/>
        <v>32_A2_2021</v>
      </c>
      <c r="U1933" s="40" t="s">
        <v>231</v>
      </c>
      <c r="V1933" s="40" t="s">
        <v>232</v>
      </c>
      <c r="W1933" s="67" t="s">
        <v>233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131</v>
      </c>
      <c r="B1934" s="54" t="s">
        <v>215</v>
      </c>
      <c r="C1934" s="42" t="s">
        <v>234</v>
      </c>
      <c r="D1934" s="32" t="s">
        <v>21</v>
      </c>
      <c r="E1934" s="33" t="s">
        <v>32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32</v>
      </c>
      <c r="M1934" s="39" t="str">
        <f>IFERROR(VLOOKUP(L1934,Tab_Code_Magasin[],2,0),"")</f>
        <v>CE LA MARSA ERRIADH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73</v>
      </c>
      <c r="T1934" s="40" t="str">
        <f t="shared" si="131"/>
        <v>32_A2_2021</v>
      </c>
      <c r="U1934" s="40" t="s">
        <v>229</v>
      </c>
      <c r="V1934" s="40" t="s">
        <v>235</v>
      </c>
      <c r="W1934" s="67" t="s">
        <v>236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131</v>
      </c>
      <c r="B1935" s="54" t="s">
        <v>215</v>
      </c>
      <c r="C1935" s="42" t="s">
        <v>199</v>
      </c>
      <c r="D1935" s="32" t="s">
        <v>21</v>
      </c>
      <c r="E1935" s="33" t="s">
        <v>32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32</v>
      </c>
      <c r="M1935" s="39" t="str">
        <f>IFERROR(VLOOKUP(L1935,Tab_Code_Magasin[],2,0),"")</f>
        <v>CE LA MARSA ERRIADH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73</v>
      </c>
      <c r="T1935" s="40" t="str">
        <f t="shared" si="131"/>
        <v>32_A2_2021</v>
      </c>
      <c r="U1935" s="40" t="s">
        <v>233</v>
      </c>
      <c r="V1935" s="40" t="s">
        <v>237</v>
      </c>
      <c r="W1935" s="67" t="s">
        <v>238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131</v>
      </c>
      <c r="B1936" s="54" t="s">
        <v>215</v>
      </c>
      <c r="C1936" s="42" t="s">
        <v>202</v>
      </c>
      <c r="D1936" s="32" t="s">
        <v>21</v>
      </c>
      <c r="E1936" s="33" t="s">
        <v>32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32</v>
      </c>
      <c r="M1936" s="39" t="str">
        <f>IFERROR(VLOOKUP(L1936,Tab_Code_Magasin[],2,0),"")</f>
        <v>CE LA MARSA ERRIADH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73</v>
      </c>
      <c r="T1936" s="40" t="str">
        <f t="shared" ref="T1936:T1999" si="134">L1936&amp;"_"&amp;O1936&amp;"_"&amp;Q1936</f>
        <v>32_A2_2021</v>
      </c>
      <c r="U1936" s="40" t="s">
        <v>236</v>
      </c>
      <c r="V1936" s="40" t="s">
        <v>239</v>
      </c>
      <c r="W1936" s="67" t="s">
        <v>240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131</v>
      </c>
      <c r="B1937" s="54" t="s">
        <v>215</v>
      </c>
      <c r="C1937" s="31" t="s">
        <v>193</v>
      </c>
      <c r="D1937" s="32" t="s">
        <v>21</v>
      </c>
      <c r="E1937" s="33" t="s">
        <v>32</v>
      </c>
      <c r="F1937" s="22"/>
      <c r="G1937" s="34"/>
      <c r="H1937" s="35"/>
      <c r="I1937" s="36"/>
      <c r="J1937" s="36"/>
      <c r="K1937" s="37"/>
      <c r="L1937" s="38">
        <f>DONNEE!$A$4</f>
        <v>32</v>
      </c>
      <c r="M1937" s="39" t="str">
        <f>IFERROR(VLOOKUP(L1937,Tab_Code_Magasin[],2,0),"")</f>
        <v>CE LA MARSA ERRIADH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73</v>
      </c>
      <c r="T1937" s="40" t="str">
        <f t="shared" si="134"/>
        <v>32_A2_2021</v>
      </c>
      <c r="U1937" s="40" t="s">
        <v>238</v>
      </c>
      <c r="V1937" s="40" t="s">
        <v>241</v>
      </c>
      <c r="W1937" s="67" t="s">
        <v>242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131</v>
      </c>
      <c r="B1938" s="54" t="s">
        <v>215</v>
      </c>
      <c r="C1938" s="42" t="s">
        <v>205</v>
      </c>
      <c r="D1938" s="32" t="s">
        <v>21</v>
      </c>
      <c r="E1938" s="33" t="s">
        <v>32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32</v>
      </c>
      <c r="M1938" s="39" t="str">
        <f>IFERROR(VLOOKUP(L1938,Tab_Code_Magasin[],2,0),"")</f>
        <v>CE LA MARSA ERRIADH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73</v>
      </c>
      <c r="T1938" s="40" t="str">
        <f t="shared" si="134"/>
        <v>32_A2_2021</v>
      </c>
      <c r="U1938" s="40" t="s">
        <v>240</v>
      </c>
      <c r="V1938" s="40" t="s">
        <v>243</v>
      </c>
      <c r="W1938" s="67" t="s">
        <v>244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131</v>
      </c>
      <c r="B1939" s="54" t="s">
        <v>215</v>
      </c>
      <c r="C1939" s="31" t="s">
        <v>245</v>
      </c>
      <c r="D1939" s="32" t="s">
        <v>21</v>
      </c>
      <c r="E1939" s="33" t="s">
        <v>32</v>
      </c>
      <c r="F1939" s="22"/>
      <c r="G1939" s="34"/>
      <c r="H1939" s="35"/>
      <c r="I1939" s="36"/>
      <c r="J1939" s="36"/>
      <c r="K1939" s="37"/>
      <c r="L1939" s="38">
        <f>DONNEE!$A$4</f>
        <v>32</v>
      </c>
      <c r="M1939" s="39" t="str">
        <f>IFERROR(VLOOKUP(L1939,Tab_Code_Magasin[],2,0),"")</f>
        <v>CE LA MARSA ERRIADH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73</v>
      </c>
      <c r="T1939" s="40" t="str">
        <f t="shared" si="134"/>
        <v>32_A2_2021</v>
      </c>
      <c r="U1939" s="40" t="s">
        <v>242</v>
      </c>
      <c r="V1939" s="40" t="s">
        <v>246</v>
      </c>
      <c r="W1939" s="67" t="s">
        <v>247</v>
      </c>
      <c r="X1939" s="57" t="s">
        <v>171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131</v>
      </c>
      <c r="B1940" s="54" t="s">
        <v>215</v>
      </c>
      <c r="C1940" s="31" t="s">
        <v>212</v>
      </c>
      <c r="D1940" s="32" t="s">
        <v>21</v>
      </c>
      <c r="E1940" s="33" t="s">
        <v>32</v>
      </c>
      <c r="F1940" s="22"/>
      <c r="G1940" s="34"/>
      <c r="H1940" s="35"/>
      <c r="I1940" s="36"/>
      <c r="J1940" s="36"/>
      <c r="K1940" s="37"/>
      <c r="L1940" s="38">
        <f>DONNEE!$A$4</f>
        <v>32</v>
      </c>
      <c r="M1940" s="39" t="str">
        <f>IFERROR(VLOOKUP(L1940,Tab_Code_Magasin[],2,0),"")</f>
        <v>CE LA MARSA ERRIADH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73</v>
      </c>
      <c r="T1940" s="40" t="str">
        <f t="shared" si="134"/>
        <v>32_A2_2021</v>
      </c>
      <c r="U1940" s="40" t="s">
        <v>244</v>
      </c>
      <c r="V1940" s="40" t="s">
        <v>248</v>
      </c>
      <c r="W1940" s="67" t="s">
        <v>249</v>
      </c>
      <c r="X1940" s="57" t="s">
        <v>171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131</v>
      </c>
      <c r="B1941" s="54" t="s">
        <v>215</v>
      </c>
      <c r="C1941" s="52" t="s">
        <v>250</v>
      </c>
      <c r="D1941" s="32" t="s">
        <v>21</v>
      </c>
      <c r="E1941" s="33" t="s">
        <v>32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32</v>
      </c>
      <c r="M1941" s="39" t="str">
        <f>IFERROR(VLOOKUP(L1941,Tab_Code_Magasin[],2,0),"")</f>
        <v>CE LA MARSA ERRIADH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73</v>
      </c>
      <c r="T1941" s="40" t="str">
        <f t="shared" si="134"/>
        <v>32_A2_2021</v>
      </c>
      <c r="U1941" s="40" t="s">
        <v>247</v>
      </c>
      <c r="V1941" s="40" t="s">
        <v>251</v>
      </c>
      <c r="W1941" s="67" t="s">
        <v>252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131</v>
      </c>
      <c r="B1942" s="54" t="s">
        <v>215</v>
      </c>
      <c r="C1942" s="52" t="s">
        <v>253</v>
      </c>
      <c r="D1942" s="32" t="s">
        <v>21</v>
      </c>
      <c r="E1942" s="33" t="s">
        <v>32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32</v>
      </c>
      <c r="M1942" s="39" t="str">
        <f>IFERROR(VLOOKUP(L1942,Tab_Code_Magasin[],2,0),"")</f>
        <v>CE LA MARSA ERRIADH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73</v>
      </c>
      <c r="T1942" s="40" t="str">
        <f t="shared" si="134"/>
        <v>32_A2_2021</v>
      </c>
      <c r="U1942" s="40" t="s">
        <v>249</v>
      </c>
      <c r="V1942" s="40" t="s">
        <v>254</v>
      </c>
      <c r="W1942" s="67" t="s">
        <v>255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131</v>
      </c>
      <c r="B1943" s="54" t="s">
        <v>256</v>
      </c>
      <c r="C1943" s="31" t="s">
        <v>257</v>
      </c>
      <c r="D1943" s="32" t="s">
        <v>21</v>
      </c>
      <c r="E1943" s="33" t="s">
        <v>32</v>
      </c>
      <c r="F1943" s="22"/>
      <c r="G1943" s="34"/>
      <c r="H1943" s="35"/>
      <c r="I1943" s="36"/>
      <c r="J1943" s="36"/>
      <c r="K1943" s="37"/>
      <c r="L1943" s="38">
        <f>DONNEE!$A$4</f>
        <v>32</v>
      </c>
      <c r="M1943" s="39" t="str">
        <f>IFERROR(VLOOKUP(L1943,Tab_Code_Magasin[],2,0),"")</f>
        <v>CE LA MARSA ERRIADH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73</v>
      </c>
      <c r="T1943" s="40" t="str">
        <f t="shared" si="134"/>
        <v>32_A2_2021</v>
      </c>
      <c r="U1943" s="40" t="s">
        <v>258</v>
      </c>
      <c r="V1943" s="40" t="s">
        <v>259</v>
      </c>
      <c r="W1943" s="67" t="s">
        <v>260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131</v>
      </c>
      <c r="B1944" s="54" t="s">
        <v>256</v>
      </c>
      <c r="C1944" s="44" t="s">
        <v>261</v>
      </c>
      <c r="D1944" s="32" t="s">
        <v>21</v>
      </c>
      <c r="E1944" s="33" t="s">
        <v>32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32</v>
      </c>
      <c r="M1944" s="39" t="str">
        <f>IFERROR(VLOOKUP(L1944,Tab_Code_Magasin[],2,0),"")</f>
        <v>CE LA MARSA ERRIADH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73</v>
      </c>
      <c r="T1944" s="40" t="str">
        <f t="shared" si="134"/>
        <v>32_A2_2021</v>
      </c>
      <c r="U1944" s="40" t="s">
        <v>262</v>
      </c>
      <c r="V1944" s="40" t="s">
        <v>263</v>
      </c>
      <c r="W1944" s="67" t="s">
        <v>264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131</v>
      </c>
      <c r="B1945" s="54" t="s">
        <v>256</v>
      </c>
      <c r="C1945" s="31" t="s">
        <v>265</v>
      </c>
      <c r="D1945" s="32" t="s">
        <v>21</v>
      </c>
      <c r="E1945" s="33" t="s">
        <v>32</v>
      </c>
      <c r="F1945" s="22"/>
      <c r="G1945" s="34"/>
      <c r="H1945" s="35"/>
      <c r="I1945" s="36"/>
      <c r="J1945" s="36"/>
      <c r="K1945" s="37"/>
      <c r="L1945" s="38">
        <f>DONNEE!$A$4</f>
        <v>32</v>
      </c>
      <c r="M1945" s="39" t="str">
        <f>IFERROR(VLOOKUP(L1945,Tab_Code_Magasin[],2,0),"")</f>
        <v>CE LA MARSA ERRIADH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73</v>
      </c>
      <c r="T1945" s="40" t="str">
        <f t="shared" si="134"/>
        <v>32_A2_2021</v>
      </c>
      <c r="U1945" s="40" t="s">
        <v>260</v>
      </c>
      <c r="V1945" s="40" t="s">
        <v>266</v>
      </c>
      <c r="W1945" s="67" t="s">
        <v>267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131</v>
      </c>
      <c r="B1946" s="54" t="s">
        <v>256</v>
      </c>
      <c r="C1946" s="52" t="s">
        <v>268</v>
      </c>
      <c r="D1946" s="32" t="s">
        <v>21</v>
      </c>
      <c r="E1946" s="33" t="s">
        <v>32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32</v>
      </c>
      <c r="M1946" s="39" t="str">
        <f>IFERROR(VLOOKUP(L1946,Tab_Code_Magasin[],2,0),"")</f>
        <v>CE LA MARSA ERRIADH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73</v>
      </c>
      <c r="T1946" s="40" t="str">
        <f t="shared" si="134"/>
        <v>32_A2_2021</v>
      </c>
      <c r="U1946" s="40" t="s">
        <v>264</v>
      </c>
      <c r="V1946" s="40" t="s">
        <v>269</v>
      </c>
      <c r="W1946" s="67" t="s">
        <v>270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131</v>
      </c>
      <c r="B1947" s="54" t="s">
        <v>256</v>
      </c>
      <c r="C1947" s="31" t="s">
        <v>271</v>
      </c>
      <c r="D1947" s="32" t="s">
        <v>21</v>
      </c>
      <c r="E1947" s="33" t="s">
        <v>32</v>
      </c>
      <c r="F1947" s="22"/>
      <c r="G1947" s="34"/>
      <c r="H1947" s="35"/>
      <c r="I1947" s="36"/>
      <c r="J1947" s="36"/>
      <c r="K1947" s="37"/>
      <c r="L1947" s="38">
        <f>DONNEE!$A$4</f>
        <v>32</v>
      </c>
      <c r="M1947" s="39" t="str">
        <f>IFERROR(VLOOKUP(L1947,Tab_Code_Magasin[],2,0),"")</f>
        <v>CE LA MARSA ERRIADH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73</v>
      </c>
      <c r="T1947" s="40" t="str">
        <f t="shared" si="134"/>
        <v>32_A2_2021</v>
      </c>
      <c r="U1947" s="40" t="s">
        <v>267</v>
      </c>
      <c r="V1947" s="40" t="s">
        <v>272</v>
      </c>
      <c r="W1947" s="67" t="s">
        <v>273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131</v>
      </c>
      <c r="B1948" s="54" t="s">
        <v>274</v>
      </c>
      <c r="C1948" s="31" t="s">
        <v>257</v>
      </c>
      <c r="D1948" s="32" t="s">
        <v>21</v>
      </c>
      <c r="E1948" s="33" t="s">
        <v>32</v>
      </c>
      <c r="F1948" s="22"/>
      <c r="G1948" s="34"/>
      <c r="H1948" s="35"/>
      <c r="I1948" s="36"/>
      <c r="J1948" s="36"/>
      <c r="K1948" s="37"/>
      <c r="L1948" s="38">
        <f>DONNEE!$A$4</f>
        <v>32</v>
      </c>
      <c r="M1948" s="39" t="str">
        <f>IFERROR(VLOOKUP(L1948,Tab_Code_Magasin[],2,0),"")</f>
        <v>CE LA MARSA ERRIADH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73</v>
      </c>
      <c r="T1948" s="40" t="str">
        <f t="shared" si="134"/>
        <v>32_A2_2021</v>
      </c>
      <c r="U1948" s="40" t="s">
        <v>275</v>
      </c>
      <c r="V1948" s="40" t="s">
        <v>276</v>
      </c>
      <c r="W1948" s="67" t="s">
        <v>277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131</v>
      </c>
      <c r="B1949" s="54" t="s">
        <v>274</v>
      </c>
      <c r="C1949" s="44" t="s">
        <v>261</v>
      </c>
      <c r="D1949" s="32" t="s">
        <v>21</v>
      </c>
      <c r="E1949" s="33" t="s">
        <v>32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32</v>
      </c>
      <c r="M1949" s="39" t="str">
        <f>IFERROR(VLOOKUP(L1949,Tab_Code_Magasin[],2,0),"")</f>
        <v>CE LA MARSA ERRIADH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73</v>
      </c>
      <c r="T1949" s="40" t="str">
        <f t="shared" si="134"/>
        <v>32_A2_2021</v>
      </c>
      <c r="U1949" s="40" t="s">
        <v>278</v>
      </c>
      <c r="V1949" s="40" t="s">
        <v>279</v>
      </c>
      <c r="W1949" s="67" t="s">
        <v>280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131</v>
      </c>
      <c r="B1950" s="54" t="s">
        <v>274</v>
      </c>
      <c r="C1950" s="31" t="s">
        <v>265</v>
      </c>
      <c r="D1950" s="32" t="s">
        <v>21</v>
      </c>
      <c r="E1950" s="33" t="s">
        <v>32</v>
      </c>
      <c r="F1950" s="22"/>
      <c r="G1950" s="34"/>
      <c r="H1950" s="35"/>
      <c r="I1950" s="36"/>
      <c r="J1950" s="36"/>
      <c r="K1950" s="37"/>
      <c r="L1950" s="38">
        <f>DONNEE!$A$4</f>
        <v>32</v>
      </c>
      <c r="M1950" s="39" t="str">
        <f>IFERROR(VLOOKUP(L1950,Tab_Code_Magasin[],2,0),"")</f>
        <v>CE LA MARSA ERRIADH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73</v>
      </c>
      <c r="T1950" s="40" t="str">
        <f t="shared" si="134"/>
        <v>32_A2_2021</v>
      </c>
      <c r="U1950" s="40" t="s">
        <v>277</v>
      </c>
      <c r="V1950" s="40" t="s">
        <v>281</v>
      </c>
      <c r="W1950" s="67" t="s">
        <v>282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131</v>
      </c>
      <c r="B1951" s="54" t="s">
        <v>274</v>
      </c>
      <c r="C1951" s="31" t="s">
        <v>283</v>
      </c>
      <c r="D1951" s="32" t="s">
        <v>21</v>
      </c>
      <c r="E1951" s="33" t="s">
        <v>32</v>
      </c>
      <c r="F1951" s="22"/>
      <c r="G1951" s="34"/>
      <c r="H1951" s="35"/>
      <c r="I1951" s="36"/>
      <c r="J1951" s="36"/>
      <c r="K1951" s="37"/>
      <c r="L1951" s="38">
        <f>DONNEE!$A$4</f>
        <v>32</v>
      </c>
      <c r="M1951" s="39" t="str">
        <f>IFERROR(VLOOKUP(L1951,Tab_Code_Magasin[],2,0),"")</f>
        <v>CE LA MARSA ERRIADH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73</v>
      </c>
      <c r="T1951" s="40" t="str">
        <f t="shared" si="134"/>
        <v>32_A2_2021</v>
      </c>
      <c r="U1951" s="40" t="s">
        <v>280</v>
      </c>
      <c r="V1951" s="40" t="s">
        <v>284</v>
      </c>
      <c r="W1951" s="67" t="s">
        <v>285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131</v>
      </c>
      <c r="B1952" s="54" t="s">
        <v>274</v>
      </c>
      <c r="C1952" s="31" t="s">
        <v>286</v>
      </c>
      <c r="D1952" s="32" t="s">
        <v>21</v>
      </c>
      <c r="E1952" s="33" t="s">
        <v>32</v>
      </c>
      <c r="F1952" s="22"/>
      <c r="G1952" s="34"/>
      <c r="H1952" s="35"/>
      <c r="I1952" s="36"/>
      <c r="J1952" s="36"/>
      <c r="K1952" s="37"/>
      <c r="L1952" s="38">
        <f>DONNEE!$A$4</f>
        <v>32</v>
      </c>
      <c r="M1952" s="39" t="str">
        <f>IFERROR(VLOOKUP(L1952,Tab_Code_Magasin[],2,0),"")</f>
        <v>CE LA MARSA ERRIADH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73</v>
      </c>
      <c r="T1952" s="40" t="str">
        <f t="shared" si="134"/>
        <v>32_A2_2021</v>
      </c>
      <c r="U1952" s="40" t="s">
        <v>282</v>
      </c>
      <c r="V1952" s="40" t="s">
        <v>287</v>
      </c>
      <c r="W1952" s="67" t="s">
        <v>288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131</v>
      </c>
      <c r="B1953" s="54" t="s">
        <v>274</v>
      </c>
      <c r="C1953" s="31" t="s">
        <v>289</v>
      </c>
      <c r="D1953" s="32" t="s">
        <v>21</v>
      </c>
      <c r="E1953" s="33" t="s">
        <v>32</v>
      </c>
      <c r="F1953" s="22"/>
      <c r="G1953" s="34"/>
      <c r="H1953" s="35"/>
      <c r="I1953" s="36"/>
      <c r="J1953" s="36"/>
      <c r="K1953" s="37"/>
      <c r="L1953" s="38">
        <f>DONNEE!$A$4</f>
        <v>32</v>
      </c>
      <c r="M1953" s="39" t="str">
        <f>IFERROR(VLOOKUP(L1953,Tab_Code_Magasin[],2,0),"")</f>
        <v>CE LA MARSA ERRIADH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73</v>
      </c>
      <c r="T1953" s="40" t="str">
        <f t="shared" si="134"/>
        <v>32_A2_2021</v>
      </c>
      <c r="U1953" s="40" t="s">
        <v>285</v>
      </c>
      <c r="V1953" s="40" t="s">
        <v>290</v>
      </c>
      <c r="W1953" s="67" t="s">
        <v>291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131</v>
      </c>
      <c r="B1954" s="54" t="s">
        <v>274</v>
      </c>
      <c r="C1954" s="31" t="s">
        <v>292</v>
      </c>
      <c r="D1954" s="32" t="s">
        <v>21</v>
      </c>
      <c r="E1954" s="33" t="s">
        <v>32</v>
      </c>
      <c r="F1954" s="22"/>
      <c r="G1954" s="34"/>
      <c r="H1954" s="35"/>
      <c r="I1954" s="36"/>
      <c r="J1954" s="36"/>
      <c r="K1954" s="37"/>
      <c r="L1954" s="38">
        <f>DONNEE!$A$4</f>
        <v>32</v>
      </c>
      <c r="M1954" s="39" t="str">
        <f>IFERROR(VLOOKUP(L1954,Tab_Code_Magasin[],2,0),"")</f>
        <v>CE LA MARSA ERRIADH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73</v>
      </c>
      <c r="T1954" s="40" t="str">
        <f t="shared" si="134"/>
        <v>32_A2_2021</v>
      </c>
      <c r="U1954" s="40" t="s">
        <v>288</v>
      </c>
      <c r="V1954" s="40" t="s">
        <v>293</v>
      </c>
      <c r="W1954" s="67" t="s">
        <v>294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131</v>
      </c>
      <c r="B1955" s="54" t="s">
        <v>114</v>
      </c>
      <c r="C1955" s="31" t="s">
        <v>115</v>
      </c>
      <c r="D1955" s="32" t="s">
        <v>21</v>
      </c>
      <c r="E1955" s="33" t="s">
        <v>32</v>
      </c>
      <c r="F1955" s="22"/>
      <c r="G1955" s="34"/>
      <c r="H1955" s="35"/>
      <c r="I1955" s="36"/>
      <c r="J1955" s="36"/>
      <c r="K1955" s="37"/>
      <c r="L1955" s="38">
        <f>DONNEE!$A$4</f>
        <v>32</v>
      </c>
      <c r="M1955" s="39" t="str">
        <f>IFERROR(VLOOKUP(L1955,Tab_Code_Magasin[],2,0),"")</f>
        <v>CE LA MARSA ERRIADH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73</v>
      </c>
      <c r="T1955" s="40" t="str">
        <f t="shared" si="134"/>
        <v>32_A2_2021</v>
      </c>
      <c r="U1955" s="40" t="s">
        <v>295</v>
      </c>
      <c r="V1955" s="40" t="s">
        <v>296</v>
      </c>
      <c r="W1955" s="67" t="s">
        <v>297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131</v>
      </c>
      <c r="B1956" s="54" t="s">
        <v>114</v>
      </c>
      <c r="C1956" s="31" t="s">
        <v>118</v>
      </c>
      <c r="D1956" s="32" t="s">
        <v>21</v>
      </c>
      <c r="E1956" s="33" t="s">
        <v>32</v>
      </c>
      <c r="F1956" s="22"/>
      <c r="G1956" s="34"/>
      <c r="H1956" s="35"/>
      <c r="I1956" s="36"/>
      <c r="J1956" s="36"/>
      <c r="K1956" s="37"/>
      <c r="L1956" s="38">
        <f>DONNEE!$A$4</f>
        <v>32</v>
      </c>
      <c r="M1956" s="39" t="str">
        <f>IFERROR(VLOOKUP(L1956,Tab_Code_Magasin[],2,0),"")</f>
        <v>CE LA MARSA ERRIADH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73</v>
      </c>
      <c r="T1956" s="40" t="str">
        <f t="shared" si="134"/>
        <v>32_A2_2021</v>
      </c>
      <c r="U1956" s="40" t="s">
        <v>298</v>
      </c>
      <c r="V1956" s="40" t="s">
        <v>299</v>
      </c>
      <c r="W1956" s="67" t="s">
        <v>300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131</v>
      </c>
      <c r="B1957" s="54" t="s">
        <v>114</v>
      </c>
      <c r="C1957" s="31" t="s">
        <v>301</v>
      </c>
      <c r="D1957" s="32" t="s">
        <v>21</v>
      </c>
      <c r="E1957" s="33" t="s">
        <v>32</v>
      </c>
      <c r="F1957" s="22"/>
      <c r="G1957" s="34"/>
      <c r="H1957" s="35"/>
      <c r="I1957" s="36"/>
      <c r="J1957" s="36"/>
      <c r="K1957" s="37"/>
      <c r="L1957" s="38">
        <f>DONNEE!$A$4</f>
        <v>32</v>
      </c>
      <c r="M1957" s="39" t="str">
        <f>IFERROR(VLOOKUP(L1957,Tab_Code_Magasin[],2,0),"")</f>
        <v>CE LA MARSA ERRIADH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73</v>
      </c>
      <c r="T1957" s="40" t="str">
        <f t="shared" si="134"/>
        <v>32_A2_2021</v>
      </c>
      <c r="U1957" s="40" t="s">
        <v>297</v>
      </c>
      <c r="V1957" s="40" t="s">
        <v>302</v>
      </c>
      <c r="W1957" s="67" t="s">
        <v>303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131</v>
      </c>
      <c r="B1958" s="54" t="s">
        <v>114</v>
      </c>
      <c r="C1958" s="51" t="s">
        <v>304</v>
      </c>
      <c r="D1958" s="32" t="s">
        <v>21</v>
      </c>
      <c r="E1958" s="33" t="s">
        <v>32</v>
      </c>
      <c r="F1958" s="22"/>
      <c r="G1958" s="34"/>
      <c r="H1958" s="35"/>
      <c r="I1958" s="36"/>
      <c r="J1958" s="36"/>
      <c r="K1958" s="37"/>
      <c r="L1958" s="38">
        <f>DONNEE!$A$4</f>
        <v>32</v>
      </c>
      <c r="M1958" s="39" t="str">
        <f>IFERROR(VLOOKUP(L1958,Tab_Code_Magasin[],2,0),"")</f>
        <v>CE LA MARSA ERRIADH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73</v>
      </c>
      <c r="T1958" s="40" t="str">
        <f t="shared" si="134"/>
        <v>32_A2_2021</v>
      </c>
      <c r="U1958" s="40" t="s">
        <v>300</v>
      </c>
      <c r="V1958" s="40" t="s">
        <v>305</v>
      </c>
      <c r="W1958" s="67" t="s">
        <v>306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131</v>
      </c>
      <c r="B1959" s="54" t="s">
        <v>114</v>
      </c>
      <c r="C1959" s="42" t="s">
        <v>307</v>
      </c>
      <c r="D1959" s="32" t="s">
        <v>21</v>
      </c>
      <c r="E1959" s="33" t="s">
        <v>32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32</v>
      </c>
      <c r="M1959" s="39" t="str">
        <f>IFERROR(VLOOKUP(L1959,Tab_Code_Magasin[],2,0),"")</f>
        <v>CE LA MARSA ERRIADH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73</v>
      </c>
      <c r="T1959" s="40" t="str">
        <f t="shared" si="134"/>
        <v>32_A2_2021</v>
      </c>
      <c r="U1959" s="40" t="s">
        <v>303</v>
      </c>
      <c r="V1959" s="40" t="s">
        <v>308</v>
      </c>
      <c r="W1959" s="67" t="s">
        <v>309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131</v>
      </c>
      <c r="B1960" s="54" t="s">
        <v>114</v>
      </c>
      <c r="C1960" s="51" t="s">
        <v>310</v>
      </c>
      <c r="D1960" s="32" t="s">
        <v>21</v>
      </c>
      <c r="E1960" s="33" t="s">
        <v>32</v>
      </c>
      <c r="F1960" s="22"/>
      <c r="G1960" s="34"/>
      <c r="H1960" s="35"/>
      <c r="I1960" s="36"/>
      <c r="J1960" s="36"/>
      <c r="K1960" s="37"/>
      <c r="L1960" s="38">
        <f>DONNEE!$A$4</f>
        <v>32</v>
      </c>
      <c r="M1960" s="39" t="str">
        <f>IFERROR(VLOOKUP(L1960,Tab_Code_Magasin[],2,0),"")</f>
        <v>CE LA MARSA ERRIADH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73</v>
      </c>
      <c r="T1960" s="40" t="str">
        <f t="shared" si="134"/>
        <v>32_A2_2021</v>
      </c>
      <c r="U1960" s="40" t="s">
        <v>306</v>
      </c>
      <c r="V1960" s="40" t="s">
        <v>311</v>
      </c>
      <c r="W1960" s="67" t="s">
        <v>312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131</v>
      </c>
      <c r="B1961" s="54" t="s">
        <v>114</v>
      </c>
      <c r="C1961" s="31" t="s">
        <v>124</v>
      </c>
      <c r="D1961" s="32" t="s">
        <v>21</v>
      </c>
      <c r="E1961" s="33" t="s">
        <v>32</v>
      </c>
      <c r="F1961" s="22"/>
      <c r="G1961" s="34"/>
      <c r="H1961" s="35"/>
      <c r="I1961" s="36"/>
      <c r="J1961" s="36"/>
      <c r="K1961" s="37"/>
      <c r="L1961" s="38">
        <f>DONNEE!$A$4</f>
        <v>32</v>
      </c>
      <c r="M1961" s="39" t="str">
        <f>IFERROR(VLOOKUP(L1961,Tab_Code_Magasin[],2,0),"")</f>
        <v>CE LA MARSA ERRIADH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73</v>
      </c>
      <c r="T1961" s="40" t="str">
        <f t="shared" si="134"/>
        <v>32_A2_2021</v>
      </c>
      <c r="U1961" s="40" t="s">
        <v>309</v>
      </c>
      <c r="V1961" s="40" t="s">
        <v>313</v>
      </c>
      <c r="W1961" s="67" t="s">
        <v>314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131</v>
      </c>
      <c r="B1962" s="31" t="s">
        <v>127</v>
      </c>
      <c r="C1962" s="31" t="s">
        <v>128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32</v>
      </c>
      <c r="M1962" s="39" t="str">
        <f>IFERROR(VLOOKUP(L1962,Tab_Code_Magasin[],2,0),"")</f>
        <v>CE LA MARSA ERRIADH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73</v>
      </c>
      <c r="T1962" s="40" t="str">
        <f t="shared" si="134"/>
        <v>32_A2_2021</v>
      </c>
      <c r="U1962" s="40" t="s">
        <v>312</v>
      </c>
      <c r="V1962" s="40" t="s">
        <v>315</v>
      </c>
      <c r="W1962" s="67" t="s">
        <v>316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317</v>
      </c>
      <c r="B1963" s="54" t="s">
        <v>318</v>
      </c>
      <c r="C1963" s="52" t="s">
        <v>261</v>
      </c>
      <c r="D1963" s="32" t="s">
        <v>21</v>
      </c>
      <c r="E1963" s="33" t="s">
        <v>32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32</v>
      </c>
      <c r="M1963" s="39" t="str">
        <f>IFERROR(VLOOKUP(L1963,Tab_Code_Magasin[],2,0),"")</f>
        <v>CE LA MARSA ERRIADH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73</v>
      </c>
      <c r="T1963" s="40" t="str">
        <f t="shared" si="134"/>
        <v>32_A2_2021</v>
      </c>
      <c r="U1963" s="40" t="s">
        <v>319</v>
      </c>
      <c r="V1963" s="40" t="s">
        <v>320</v>
      </c>
      <c r="W1963" s="67" t="s">
        <v>321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317</v>
      </c>
      <c r="B1964" s="54" t="s">
        <v>318</v>
      </c>
      <c r="C1964" s="31" t="s">
        <v>161</v>
      </c>
      <c r="D1964" s="32" t="s">
        <v>21</v>
      </c>
      <c r="E1964" s="33" t="s">
        <v>32</v>
      </c>
      <c r="F1964" s="22"/>
      <c r="G1964" s="34"/>
      <c r="H1964" s="35"/>
      <c r="I1964" s="36"/>
      <c r="J1964" s="36"/>
      <c r="K1964" s="37"/>
      <c r="L1964" s="38">
        <f>DONNEE!$A$4</f>
        <v>32</v>
      </c>
      <c r="M1964" s="39" t="str">
        <f>IFERROR(VLOOKUP(L1964,Tab_Code_Magasin[],2,0),"")</f>
        <v>CE LA MARSA ERRIADH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73</v>
      </c>
      <c r="T1964" s="40" t="str">
        <f t="shared" si="134"/>
        <v>32_A2_2021</v>
      </c>
      <c r="U1964" s="40" t="s">
        <v>322</v>
      </c>
      <c r="V1964" s="40" t="s">
        <v>323</v>
      </c>
      <c r="W1964" s="67" t="s">
        <v>324</v>
      </c>
      <c r="X1964" s="57" t="s">
        <v>164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317</v>
      </c>
      <c r="B1965" s="54" t="s">
        <v>318</v>
      </c>
      <c r="C1965" s="31" t="s">
        <v>325</v>
      </c>
      <c r="D1965" s="32" t="s">
        <v>21</v>
      </c>
      <c r="E1965" s="33" t="s">
        <v>32</v>
      </c>
      <c r="F1965" s="22"/>
      <c r="G1965" s="34"/>
      <c r="H1965" s="35"/>
      <c r="I1965" s="36"/>
      <c r="J1965" s="36"/>
      <c r="K1965" s="37"/>
      <c r="L1965" s="38">
        <f>DONNEE!$A$4</f>
        <v>32</v>
      </c>
      <c r="M1965" s="39" t="str">
        <f>IFERROR(VLOOKUP(L1965,Tab_Code_Magasin[],2,0),"")</f>
        <v>CE LA MARSA ERRIADH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73</v>
      </c>
      <c r="T1965" s="40" t="str">
        <f t="shared" si="134"/>
        <v>32_A2_2021</v>
      </c>
      <c r="U1965" s="40"/>
      <c r="V1965" s="40"/>
      <c r="W1965" s="67" t="s">
        <v>326</v>
      </c>
      <c r="X1965" s="57" t="s">
        <v>167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317</v>
      </c>
      <c r="B1966" s="54" t="s">
        <v>318</v>
      </c>
      <c r="C1966" s="31" t="s">
        <v>327</v>
      </c>
      <c r="D1966" s="32" t="s">
        <v>21</v>
      </c>
      <c r="E1966" s="33" t="s">
        <v>32</v>
      </c>
      <c r="F1966" s="22"/>
      <c r="G1966" s="34"/>
      <c r="H1966" s="35"/>
      <c r="I1966" s="36"/>
      <c r="J1966" s="36"/>
      <c r="K1966" s="37"/>
      <c r="L1966" s="38">
        <f>DONNEE!$A$4</f>
        <v>32</v>
      </c>
      <c r="M1966" s="39" t="str">
        <f>IFERROR(VLOOKUP(L1966,Tab_Code_Magasin[],2,0),"")</f>
        <v>CE LA MARSA ERRIADH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73</v>
      </c>
      <c r="T1966" s="40" t="str">
        <f t="shared" si="134"/>
        <v>32_A2_2021</v>
      </c>
      <c r="U1966" s="40" t="s">
        <v>321</v>
      </c>
      <c r="V1966" s="40" t="s">
        <v>328</v>
      </c>
      <c r="W1966" s="67" t="s">
        <v>329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317</v>
      </c>
      <c r="B1967" s="54" t="s">
        <v>318</v>
      </c>
      <c r="C1967" s="31" t="s">
        <v>330</v>
      </c>
      <c r="D1967" s="32" t="s">
        <v>21</v>
      </c>
      <c r="E1967" s="33" t="s">
        <v>32</v>
      </c>
      <c r="F1967" s="22"/>
      <c r="G1967" s="34"/>
      <c r="H1967" s="35"/>
      <c r="I1967" s="36"/>
      <c r="J1967" s="36"/>
      <c r="K1967" s="37"/>
      <c r="L1967" s="38">
        <f>DONNEE!$A$4</f>
        <v>32</v>
      </c>
      <c r="M1967" s="39" t="str">
        <f>IFERROR(VLOOKUP(L1967,Tab_Code_Magasin[],2,0),"")</f>
        <v>CE LA MARSA ERRIADH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73</v>
      </c>
      <c r="T1967" s="40" t="str">
        <f t="shared" si="134"/>
        <v>32_A2_2021</v>
      </c>
      <c r="U1967" s="40" t="s">
        <v>324</v>
      </c>
      <c r="V1967" s="40" t="s">
        <v>331</v>
      </c>
      <c r="W1967" s="67" t="s">
        <v>332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317</v>
      </c>
      <c r="B1968" s="54" t="s">
        <v>318</v>
      </c>
      <c r="C1968" s="31" t="s">
        <v>145</v>
      </c>
      <c r="D1968" s="32" t="s">
        <v>21</v>
      </c>
      <c r="E1968" s="33" t="s">
        <v>32</v>
      </c>
      <c r="F1968" s="22"/>
      <c r="G1968" s="34"/>
      <c r="H1968" s="35"/>
      <c r="I1968" s="36"/>
      <c r="J1968" s="36"/>
      <c r="K1968" s="37"/>
      <c r="L1968" s="38">
        <f>DONNEE!$A$4</f>
        <v>32</v>
      </c>
      <c r="M1968" s="39" t="str">
        <f>IFERROR(VLOOKUP(L1968,Tab_Code_Magasin[],2,0),"")</f>
        <v>CE LA MARSA ERRIADH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73</v>
      </c>
      <c r="T1968" s="40" t="str">
        <f t="shared" si="134"/>
        <v>32_A2_2021</v>
      </c>
      <c r="U1968" s="40" t="s">
        <v>326</v>
      </c>
      <c r="V1968" s="40" t="s">
        <v>333</v>
      </c>
      <c r="W1968" s="67" t="s">
        <v>334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317</v>
      </c>
      <c r="B1969" s="54" t="s">
        <v>335</v>
      </c>
      <c r="C1969" s="31" t="s">
        <v>161</v>
      </c>
      <c r="D1969" s="32" t="s">
        <v>21</v>
      </c>
      <c r="E1969" s="33" t="s">
        <v>32</v>
      </c>
      <c r="F1969" s="22"/>
      <c r="G1969" s="34"/>
      <c r="H1969" s="35"/>
      <c r="I1969" s="36"/>
      <c r="J1969" s="36"/>
      <c r="K1969" s="37"/>
      <c r="L1969" s="38">
        <f>DONNEE!$A$4</f>
        <v>32</v>
      </c>
      <c r="M1969" s="39" t="str">
        <f>IFERROR(VLOOKUP(L1969,Tab_Code_Magasin[],2,0),"")</f>
        <v>CE LA MARSA ERRIADH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73</v>
      </c>
      <c r="T1969" s="40" t="str">
        <f t="shared" si="134"/>
        <v>32_A2_2021</v>
      </c>
      <c r="U1969" s="40" t="s">
        <v>334</v>
      </c>
      <c r="V1969" s="40" t="s">
        <v>336</v>
      </c>
      <c r="W1969" s="67" t="s">
        <v>337</v>
      </c>
      <c r="X1969" s="57" t="s">
        <v>171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317</v>
      </c>
      <c r="B1970" s="54" t="s">
        <v>335</v>
      </c>
      <c r="C1970" s="31" t="s">
        <v>338</v>
      </c>
      <c r="D1970" s="32" t="s">
        <v>21</v>
      </c>
      <c r="E1970" s="33" t="s">
        <v>32</v>
      </c>
      <c r="F1970" s="22"/>
      <c r="G1970" s="34"/>
      <c r="H1970" s="35"/>
      <c r="I1970" s="36"/>
      <c r="J1970" s="36"/>
      <c r="K1970" s="37"/>
      <c r="L1970" s="38">
        <f>DONNEE!$A$4</f>
        <v>32</v>
      </c>
      <c r="M1970" s="39" t="str">
        <f>IFERROR(VLOOKUP(L1970,Tab_Code_Magasin[],2,0),"")</f>
        <v>CE LA MARSA ERRIADH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73</v>
      </c>
      <c r="T1970" s="40" t="str">
        <f t="shared" si="134"/>
        <v>32_A2_2021</v>
      </c>
      <c r="U1970" s="40" t="s">
        <v>339</v>
      </c>
      <c r="V1970" s="40" t="s">
        <v>340</v>
      </c>
      <c r="W1970" s="67" t="s">
        <v>341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317</v>
      </c>
      <c r="B1971" s="54" t="s">
        <v>335</v>
      </c>
      <c r="C1971" s="31" t="s">
        <v>342</v>
      </c>
      <c r="D1971" s="32" t="s">
        <v>21</v>
      </c>
      <c r="E1971" s="33" t="s">
        <v>32</v>
      </c>
      <c r="F1971" s="22"/>
      <c r="G1971" s="34"/>
      <c r="H1971" s="35"/>
      <c r="I1971" s="36"/>
      <c r="J1971" s="36"/>
      <c r="K1971" s="37"/>
      <c r="L1971" s="38">
        <f>DONNEE!$A$4</f>
        <v>32</v>
      </c>
      <c r="M1971" s="39" t="str">
        <f>IFERROR(VLOOKUP(L1971,Tab_Code_Magasin[],2,0),"")</f>
        <v>CE LA MARSA ERRIADH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73</v>
      </c>
      <c r="T1971" s="40" t="str">
        <f t="shared" si="134"/>
        <v>32_A2_2021</v>
      </c>
      <c r="U1971" s="40" t="s">
        <v>343</v>
      </c>
      <c r="V1971" s="40" t="s">
        <v>344</v>
      </c>
      <c r="W1971" s="67" t="s">
        <v>345</v>
      </c>
      <c r="X1971" s="57" t="s">
        <v>171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317</v>
      </c>
      <c r="B1972" s="54" t="s">
        <v>335</v>
      </c>
      <c r="C1972" s="52" t="s">
        <v>346</v>
      </c>
      <c r="D1972" s="32" t="s">
        <v>21</v>
      </c>
      <c r="E1972" s="33" t="s">
        <v>32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32</v>
      </c>
      <c r="M1972" s="39" t="str">
        <f>IFERROR(VLOOKUP(L1972,Tab_Code_Magasin[],2,0),"")</f>
        <v>CE LA MARSA ERRIADH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73</v>
      </c>
      <c r="T1972" s="40" t="str">
        <f t="shared" si="134"/>
        <v>32_A2_2021</v>
      </c>
      <c r="U1972" s="40" t="s">
        <v>337</v>
      </c>
      <c r="V1972" s="40" t="s">
        <v>347</v>
      </c>
      <c r="W1972" s="67" t="s">
        <v>348</v>
      </c>
      <c r="X1972" s="57" t="s">
        <v>171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317</v>
      </c>
      <c r="B1973" s="54" t="s">
        <v>335</v>
      </c>
      <c r="C1973" s="31" t="s">
        <v>349</v>
      </c>
      <c r="D1973" s="32" t="s">
        <v>21</v>
      </c>
      <c r="E1973" s="33" t="s">
        <v>32</v>
      </c>
      <c r="F1973" s="22"/>
      <c r="G1973" s="34"/>
      <c r="H1973" s="35"/>
      <c r="I1973" s="36"/>
      <c r="J1973" s="36"/>
      <c r="K1973" s="37"/>
      <c r="L1973" s="38">
        <f>DONNEE!$A$4</f>
        <v>32</v>
      </c>
      <c r="M1973" s="39" t="str">
        <f>IFERROR(VLOOKUP(L1973,Tab_Code_Magasin[],2,0),"")</f>
        <v>CE LA MARSA ERRIADH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73</v>
      </c>
      <c r="T1973" s="40" t="str">
        <f t="shared" si="134"/>
        <v>32_A2_2021</v>
      </c>
      <c r="U1973" s="40" t="s">
        <v>341</v>
      </c>
      <c r="V1973" s="40" t="s">
        <v>350</v>
      </c>
      <c r="W1973" s="67" t="s">
        <v>351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317</v>
      </c>
      <c r="B1974" s="54" t="s">
        <v>335</v>
      </c>
      <c r="C1974" s="42" t="s">
        <v>175</v>
      </c>
      <c r="D1974" s="32" t="s">
        <v>21</v>
      </c>
      <c r="E1974" s="33" t="s">
        <v>32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32</v>
      </c>
      <c r="M1974" s="39" t="str">
        <f>IFERROR(VLOOKUP(L1974,Tab_Code_Magasin[],2,0),"")</f>
        <v>CE LA MARSA ERRIADH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73</v>
      </c>
      <c r="T1974" s="40" t="str">
        <f t="shared" si="134"/>
        <v>32_A2_2021</v>
      </c>
      <c r="U1974" s="40" t="s">
        <v>345</v>
      </c>
      <c r="V1974" s="40" t="s">
        <v>352</v>
      </c>
      <c r="W1974" s="67" t="s">
        <v>353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317</v>
      </c>
      <c r="B1975" s="54" t="s">
        <v>335</v>
      </c>
      <c r="C1975" s="31" t="s">
        <v>230</v>
      </c>
      <c r="D1975" s="32" t="s">
        <v>21</v>
      </c>
      <c r="E1975" s="33" t="s">
        <v>32</v>
      </c>
      <c r="F1975" s="22"/>
      <c r="G1975" s="34"/>
      <c r="H1975" s="35"/>
      <c r="I1975" s="36"/>
      <c r="J1975" s="36"/>
      <c r="K1975" s="37"/>
      <c r="L1975" s="38">
        <f>DONNEE!$A$4</f>
        <v>32</v>
      </c>
      <c r="M1975" s="39" t="str">
        <f>IFERROR(VLOOKUP(L1975,Tab_Code_Magasin[],2,0),"")</f>
        <v>CE LA MARSA ERRIADH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73</v>
      </c>
      <c r="T1975" s="40" t="str">
        <f t="shared" si="134"/>
        <v>32_A2_2021</v>
      </c>
      <c r="U1975" s="40" t="s">
        <v>348</v>
      </c>
      <c r="V1975" s="40" t="s">
        <v>354</v>
      </c>
      <c r="W1975" s="67" t="s">
        <v>355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317</v>
      </c>
      <c r="B1976" s="54" t="s">
        <v>335</v>
      </c>
      <c r="C1976" s="52" t="s">
        <v>356</v>
      </c>
      <c r="D1976" s="32" t="s">
        <v>21</v>
      </c>
      <c r="E1976" s="33" t="s">
        <v>32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32</v>
      </c>
      <c r="M1976" s="39" t="str">
        <f>IFERROR(VLOOKUP(L1976,Tab_Code_Magasin[],2,0),"")</f>
        <v>CE LA MARSA ERRIADH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73</v>
      </c>
      <c r="T1976" s="40" t="str">
        <f t="shared" si="134"/>
        <v>32_A2_2021</v>
      </c>
      <c r="U1976" s="40" t="s">
        <v>351</v>
      </c>
      <c r="V1976" s="40" t="s">
        <v>357</v>
      </c>
      <c r="W1976" s="67" t="s">
        <v>358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317</v>
      </c>
      <c r="B1977" s="54" t="s">
        <v>335</v>
      </c>
      <c r="C1977" s="31" t="s">
        <v>283</v>
      </c>
      <c r="D1977" s="32" t="s">
        <v>21</v>
      </c>
      <c r="E1977" s="33" t="s">
        <v>32</v>
      </c>
      <c r="F1977" s="22"/>
      <c r="G1977" s="34"/>
      <c r="H1977" s="35"/>
      <c r="I1977" s="36"/>
      <c r="J1977" s="36"/>
      <c r="K1977" s="37"/>
      <c r="L1977" s="38">
        <f>DONNEE!$A$4</f>
        <v>32</v>
      </c>
      <c r="M1977" s="39" t="str">
        <f>IFERROR(VLOOKUP(L1977,Tab_Code_Magasin[],2,0),"")</f>
        <v>CE LA MARSA ERRIADH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73</v>
      </c>
      <c r="T1977" s="40" t="str">
        <f t="shared" si="134"/>
        <v>32_A2_2021</v>
      </c>
      <c r="U1977" s="40" t="s">
        <v>353</v>
      </c>
      <c r="V1977" s="40" t="s">
        <v>359</v>
      </c>
      <c r="W1977" s="67" t="s">
        <v>360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317</v>
      </c>
      <c r="B1978" s="54" t="s">
        <v>335</v>
      </c>
      <c r="C1978" s="31" t="s">
        <v>361</v>
      </c>
      <c r="D1978" s="32" t="s">
        <v>21</v>
      </c>
      <c r="E1978" s="33" t="s">
        <v>32</v>
      </c>
      <c r="F1978" s="22"/>
      <c r="G1978" s="34"/>
      <c r="H1978" s="35"/>
      <c r="I1978" s="36"/>
      <c r="J1978" s="36"/>
      <c r="K1978" s="37"/>
      <c r="L1978" s="38">
        <f>DONNEE!$A$4</f>
        <v>32</v>
      </c>
      <c r="M1978" s="39" t="str">
        <f>IFERROR(VLOOKUP(L1978,Tab_Code_Magasin[],2,0),"")</f>
        <v>CE LA MARSA ERRIADH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73</v>
      </c>
      <c r="T1978" s="40" t="str">
        <f t="shared" si="134"/>
        <v>32_A2_2021</v>
      </c>
      <c r="U1978" s="40" t="s">
        <v>355</v>
      </c>
      <c r="V1978" s="40" t="s">
        <v>362</v>
      </c>
      <c r="W1978" s="67" t="s">
        <v>363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317</v>
      </c>
      <c r="B1979" s="54" t="s">
        <v>335</v>
      </c>
      <c r="C1979" s="42" t="s">
        <v>234</v>
      </c>
      <c r="D1979" s="32" t="s">
        <v>21</v>
      </c>
      <c r="E1979" s="33" t="s">
        <v>32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32</v>
      </c>
      <c r="M1979" s="39" t="str">
        <f>IFERROR(VLOOKUP(L1979,Tab_Code_Magasin[],2,0),"")</f>
        <v>CE LA MARSA ERRIADH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73</v>
      </c>
      <c r="T1979" s="40" t="str">
        <f t="shared" si="134"/>
        <v>32_A2_2021</v>
      </c>
      <c r="U1979" s="40" t="s">
        <v>358</v>
      </c>
      <c r="V1979" s="40" t="s">
        <v>364</v>
      </c>
      <c r="W1979" s="67" t="s">
        <v>365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317</v>
      </c>
      <c r="B1980" s="54" t="s">
        <v>335</v>
      </c>
      <c r="C1980" s="42" t="s">
        <v>199</v>
      </c>
      <c r="D1980" s="32" t="s">
        <v>21</v>
      </c>
      <c r="E1980" s="33" t="s">
        <v>32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32</v>
      </c>
      <c r="M1980" s="39" t="str">
        <f>IFERROR(VLOOKUP(L1980,Tab_Code_Magasin[],2,0),"")</f>
        <v>CE LA MARSA ERRIADH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73</v>
      </c>
      <c r="T1980" s="40" t="str">
        <f t="shared" si="134"/>
        <v>32_A2_2021</v>
      </c>
      <c r="U1980" s="40" t="s">
        <v>360</v>
      </c>
      <c r="V1980" s="40" t="s">
        <v>366</v>
      </c>
      <c r="W1980" s="67" t="s">
        <v>367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317</v>
      </c>
      <c r="B1981" s="54" t="s">
        <v>335</v>
      </c>
      <c r="C1981" s="42" t="s">
        <v>202</v>
      </c>
      <c r="D1981" s="32" t="s">
        <v>21</v>
      </c>
      <c r="E1981" s="33" t="s">
        <v>32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32</v>
      </c>
      <c r="M1981" s="39" t="str">
        <f>IFERROR(VLOOKUP(L1981,Tab_Code_Magasin[],2,0),"")</f>
        <v>CE LA MARSA ERRIADH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73</v>
      </c>
      <c r="T1981" s="40" t="str">
        <f t="shared" si="134"/>
        <v>32_A2_2021</v>
      </c>
      <c r="U1981" s="40" t="s">
        <v>363</v>
      </c>
      <c r="V1981" s="40" t="s">
        <v>368</v>
      </c>
      <c r="W1981" s="67" t="s">
        <v>369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317</v>
      </c>
      <c r="B1982" s="54" t="s">
        <v>335</v>
      </c>
      <c r="C1982" s="31" t="s">
        <v>193</v>
      </c>
      <c r="D1982" s="32" t="s">
        <v>21</v>
      </c>
      <c r="E1982" s="33" t="s">
        <v>32</v>
      </c>
      <c r="F1982" s="22"/>
      <c r="G1982" s="34"/>
      <c r="H1982" s="35"/>
      <c r="I1982" s="36"/>
      <c r="J1982" s="36"/>
      <c r="K1982" s="37"/>
      <c r="L1982" s="38">
        <f>DONNEE!$A$4</f>
        <v>32</v>
      </c>
      <c r="M1982" s="39" t="str">
        <f>IFERROR(VLOOKUP(L1982,Tab_Code_Magasin[],2,0),"")</f>
        <v>CE LA MARSA ERRIADH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73</v>
      </c>
      <c r="T1982" s="40" t="str">
        <f t="shared" si="134"/>
        <v>32_A2_2021</v>
      </c>
      <c r="U1982" s="40" t="s">
        <v>365</v>
      </c>
      <c r="V1982" s="40" t="s">
        <v>370</v>
      </c>
      <c r="W1982" s="67" t="s">
        <v>371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317</v>
      </c>
      <c r="B1983" s="54" t="s">
        <v>335</v>
      </c>
      <c r="C1983" s="52" t="s">
        <v>158</v>
      </c>
      <c r="D1983" s="32" t="s">
        <v>21</v>
      </c>
      <c r="E1983" s="33" t="s">
        <v>32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32</v>
      </c>
      <c r="M1983" s="39" t="str">
        <f>IFERROR(VLOOKUP(L1983,Tab_Code_Magasin[],2,0),"")</f>
        <v>CE LA MARSA ERRIADH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73</v>
      </c>
      <c r="T1983" s="40" t="str">
        <f t="shared" si="134"/>
        <v>32_A2_2021</v>
      </c>
      <c r="U1983" s="40" t="s">
        <v>367</v>
      </c>
      <c r="V1983" s="40" t="s">
        <v>372</v>
      </c>
      <c r="W1983" s="67" t="s">
        <v>373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317</v>
      </c>
      <c r="B1984" s="54" t="s">
        <v>335</v>
      </c>
      <c r="C1984" s="42" t="s">
        <v>205</v>
      </c>
      <c r="D1984" s="32" t="s">
        <v>21</v>
      </c>
      <c r="E1984" s="33" t="s">
        <v>32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32</v>
      </c>
      <c r="M1984" s="39" t="str">
        <f>IFERROR(VLOOKUP(L1984,Tab_Code_Magasin[],2,0),"")</f>
        <v>CE LA MARSA ERRIADH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73</v>
      </c>
      <c r="T1984" s="40" t="str">
        <f t="shared" si="134"/>
        <v>32_A2_2021</v>
      </c>
      <c r="U1984" s="40" t="s">
        <v>369</v>
      </c>
      <c r="V1984" s="40" t="s">
        <v>374</v>
      </c>
      <c r="W1984" s="67" t="s">
        <v>375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317</v>
      </c>
      <c r="B1985" s="54" t="s">
        <v>376</v>
      </c>
      <c r="C1985" s="52" t="s">
        <v>209</v>
      </c>
      <c r="D1985" s="32" t="s">
        <v>21</v>
      </c>
      <c r="E1985" s="33" t="s">
        <v>32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32</v>
      </c>
      <c r="M1985" s="39" t="str">
        <f>IFERROR(VLOOKUP(L1985,Tab_Code_Magasin[],2,0),"")</f>
        <v>CE LA MARSA ERRIADH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73</v>
      </c>
      <c r="T1985" s="40" t="str">
        <f t="shared" si="134"/>
        <v>32_A2_2021</v>
      </c>
      <c r="U1985" s="40" t="s">
        <v>375</v>
      </c>
      <c r="V1985" s="40" t="s">
        <v>377</v>
      </c>
      <c r="W1985" s="67" t="s">
        <v>378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317</v>
      </c>
      <c r="B1986" s="54" t="s">
        <v>376</v>
      </c>
      <c r="C1986" s="31" t="s">
        <v>379</v>
      </c>
      <c r="D1986" s="32" t="s">
        <v>21</v>
      </c>
      <c r="E1986" s="33" t="s">
        <v>32</v>
      </c>
      <c r="F1986" s="22"/>
      <c r="G1986" s="34"/>
      <c r="H1986" s="35"/>
      <c r="I1986" s="36"/>
      <c r="J1986" s="36"/>
      <c r="K1986" s="37"/>
      <c r="L1986" s="38">
        <f>DONNEE!$A$4</f>
        <v>32</v>
      </c>
      <c r="M1986" s="39" t="str">
        <f>IFERROR(VLOOKUP(L1986,Tab_Code_Magasin[],2,0),"")</f>
        <v>CE LA MARSA ERRIADH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73</v>
      </c>
      <c r="T1986" s="40" t="str">
        <f t="shared" si="134"/>
        <v>32_A2_2021</v>
      </c>
      <c r="U1986" s="40" t="s">
        <v>380</v>
      </c>
      <c r="V1986" s="40" t="s">
        <v>381</v>
      </c>
      <c r="W1986" s="67" t="s">
        <v>382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317</v>
      </c>
      <c r="B1987" s="54" t="s">
        <v>376</v>
      </c>
      <c r="C1987" s="52" t="s">
        <v>383</v>
      </c>
      <c r="D1987" s="32" t="s">
        <v>21</v>
      </c>
      <c r="E1987" s="33" t="s">
        <v>32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32</v>
      </c>
      <c r="M1987" s="39" t="str">
        <f>IFERROR(VLOOKUP(L1987,Tab_Code_Magasin[],2,0),"")</f>
        <v>CE LA MARSA ERRIADH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73</v>
      </c>
      <c r="T1987" s="40" t="str">
        <f t="shared" si="134"/>
        <v>32_A2_2021</v>
      </c>
      <c r="U1987" s="40" t="s">
        <v>384</v>
      </c>
      <c r="V1987" s="40" t="s">
        <v>385</v>
      </c>
      <c r="W1987" s="67" t="s">
        <v>386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317</v>
      </c>
      <c r="B1988" s="54" t="s">
        <v>376</v>
      </c>
      <c r="C1988" s="52" t="s">
        <v>387</v>
      </c>
      <c r="D1988" s="32" t="s">
        <v>21</v>
      </c>
      <c r="E1988" s="33" t="s">
        <v>32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32</v>
      </c>
      <c r="M1988" s="39" t="str">
        <f>IFERROR(VLOOKUP(L1988,Tab_Code_Magasin[],2,0),"")</f>
        <v>CE LA MARSA ERRIADH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73</v>
      </c>
      <c r="T1988" s="40" t="str">
        <f t="shared" si="134"/>
        <v>32_A2_2021</v>
      </c>
      <c r="U1988" s="40" t="s">
        <v>382</v>
      </c>
      <c r="V1988" s="40" t="s">
        <v>388</v>
      </c>
      <c r="W1988" s="67" t="s">
        <v>389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317</v>
      </c>
      <c r="B1989" s="54" t="s">
        <v>376</v>
      </c>
      <c r="C1989" s="31" t="s">
        <v>390</v>
      </c>
      <c r="D1989" s="32" t="s">
        <v>21</v>
      </c>
      <c r="E1989" s="33" t="s">
        <v>32</v>
      </c>
      <c r="F1989" s="22"/>
      <c r="G1989" s="34"/>
      <c r="H1989" s="35"/>
      <c r="I1989" s="36"/>
      <c r="J1989" s="36"/>
      <c r="K1989" s="37"/>
      <c r="L1989" s="38">
        <f>DONNEE!$A$4</f>
        <v>32</v>
      </c>
      <c r="M1989" s="39" t="str">
        <f>IFERROR(VLOOKUP(L1989,Tab_Code_Magasin[],2,0),"")</f>
        <v>CE LA MARSA ERRIADH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73</v>
      </c>
      <c r="T1989" s="40" t="str">
        <f t="shared" si="134"/>
        <v>32_A2_2021</v>
      </c>
      <c r="U1989" s="40" t="s">
        <v>386</v>
      </c>
      <c r="V1989" s="40" t="s">
        <v>391</v>
      </c>
      <c r="W1989" s="67" t="s">
        <v>392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317</v>
      </c>
      <c r="B1990" s="54" t="s">
        <v>376</v>
      </c>
      <c r="C1990" s="31" t="s">
        <v>393</v>
      </c>
      <c r="D1990" s="32" t="s">
        <v>21</v>
      </c>
      <c r="E1990" s="33" t="s">
        <v>32</v>
      </c>
      <c r="F1990" s="22"/>
      <c r="G1990" s="34"/>
      <c r="H1990" s="35"/>
      <c r="I1990" s="36"/>
      <c r="J1990" s="36"/>
      <c r="K1990" s="37"/>
      <c r="L1990" s="38">
        <f>DONNEE!$A$4</f>
        <v>32</v>
      </c>
      <c r="M1990" s="39" t="str">
        <f>IFERROR(VLOOKUP(L1990,Tab_Code_Magasin[],2,0),"")</f>
        <v>CE LA MARSA ERRIADH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73</v>
      </c>
      <c r="T1990" s="40" t="str">
        <f t="shared" si="134"/>
        <v>32_A2_2021</v>
      </c>
      <c r="U1990" s="40" t="s">
        <v>394</v>
      </c>
      <c r="V1990" s="40" t="s">
        <v>395</v>
      </c>
      <c r="W1990" s="67" t="s">
        <v>396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317</v>
      </c>
      <c r="B1991" s="54" t="s">
        <v>376</v>
      </c>
      <c r="C1991" s="31" t="s">
        <v>292</v>
      </c>
      <c r="D1991" s="32" t="s">
        <v>21</v>
      </c>
      <c r="E1991" s="33" t="s">
        <v>32</v>
      </c>
      <c r="F1991" s="22"/>
      <c r="G1991" s="34"/>
      <c r="H1991" s="35"/>
      <c r="I1991" s="36"/>
      <c r="J1991" s="36"/>
      <c r="K1991" s="37"/>
      <c r="L1991" s="38">
        <f>DONNEE!$A$4</f>
        <v>32</v>
      </c>
      <c r="M1991" s="39" t="str">
        <f>IFERROR(VLOOKUP(L1991,Tab_Code_Magasin[],2,0),"")</f>
        <v>CE LA MARSA ERRIADH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73</v>
      </c>
      <c r="T1991" s="40" t="str">
        <f t="shared" si="134"/>
        <v>32_A2_2021</v>
      </c>
      <c r="U1991" s="40" t="s">
        <v>389</v>
      </c>
      <c r="V1991" s="40" t="s">
        <v>397</v>
      </c>
      <c r="W1991" s="67" t="s">
        <v>398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317</v>
      </c>
      <c r="B1992" s="54" t="s">
        <v>376</v>
      </c>
      <c r="C1992" s="31" t="s">
        <v>212</v>
      </c>
      <c r="D1992" s="32" t="s">
        <v>21</v>
      </c>
      <c r="E1992" s="33" t="s">
        <v>32</v>
      </c>
      <c r="F1992" s="22"/>
      <c r="G1992" s="34"/>
      <c r="H1992" s="35"/>
      <c r="I1992" s="36"/>
      <c r="J1992" s="36"/>
      <c r="K1992" s="37"/>
      <c r="L1992" s="38">
        <f>DONNEE!$A$4</f>
        <v>32</v>
      </c>
      <c r="M1992" s="39" t="str">
        <f>IFERROR(VLOOKUP(L1992,Tab_Code_Magasin[],2,0),"")</f>
        <v>CE LA MARSA ERRIADH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73</v>
      </c>
      <c r="T1992" s="40" t="str">
        <f t="shared" si="134"/>
        <v>32_A2_2021</v>
      </c>
      <c r="U1992" s="40" t="s">
        <v>392</v>
      </c>
      <c r="V1992" s="40" t="s">
        <v>399</v>
      </c>
      <c r="W1992" s="67" t="s">
        <v>400</v>
      </c>
      <c r="X1992" s="57" t="s">
        <v>171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317</v>
      </c>
      <c r="B1993" s="54" t="s">
        <v>114</v>
      </c>
      <c r="C1993" s="31" t="s">
        <v>401</v>
      </c>
      <c r="D1993" s="32" t="s">
        <v>21</v>
      </c>
      <c r="E1993" s="33" t="s">
        <v>32</v>
      </c>
      <c r="F1993" s="22"/>
      <c r="G1993" s="34"/>
      <c r="H1993" s="35"/>
      <c r="I1993" s="36"/>
      <c r="J1993" s="36"/>
      <c r="K1993" s="37"/>
      <c r="L1993" s="38">
        <f>DONNEE!$A$4</f>
        <v>32</v>
      </c>
      <c r="M1993" s="39" t="str">
        <f>IFERROR(VLOOKUP(L1993,Tab_Code_Magasin[],2,0),"")</f>
        <v>CE LA MARSA ERRIADH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73</v>
      </c>
      <c r="T1993" s="40" t="str">
        <f t="shared" si="134"/>
        <v>32_A2_2021</v>
      </c>
      <c r="U1993" s="40" t="s">
        <v>400</v>
      </c>
      <c r="V1993" s="40" t="s">
        <v>402</v>
      </c>
      <c r="W1993" s="67" t="s">
        <v>403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317</v>
      </c>
      <c r="B1994" s="54" t="s">
        <v>114</v>
      </c>
      <c r="C1994" s="31" t="s">
        <v>404</v>
      </c>
      <c r="D1994" s="32" t="s">
        <v>21</v>
      </c>
      <c r="E1994" s="33" t="s">
        <v>32</v>
      </c>
      <c r="F1994" s="22"/>
      <c r="G1994" s="34"/>
      <c r="H1994" s="35"/>
      <c r="I1994" s="36"/>
      <c r="J1994" s="36"/>
      <c r="K1994" s="37"/>
      <c r="L1994" s="38">
        <f>DONNEE!$A$4</f>
        <v>32</v>
      </c>
      <c r="M1994" s="39" t="str">
        <f>IFERROR(VLOOKUP(L1994,Tab_Code_Magasin[],2,0),"")</f>
        <v>CE LA MARSA ERRIADH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73</v>
      </c>
      <c r="T1994" s="40" t="str">
        <f t="shared" si="134"/>
        <v>32_A2_2021</v>
      </c>
      <c r="U1994" s="40" t="s">
        <v>405</v>
      </c>
      <c r="V1994" s="40" t="s">
        <v>406</v>
      </c>
      <c r="W1994" s="67" t="s">
        <v>407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317</v>
      </c>
      <c r="B1995" s="54" t="s">
        <v>114</v>
      </c>
      <c r="C1995" s="31" t="s">
        <v>310</v>
      </c>
      <c r="D1995" s="32" t="s">
        <v>21</v>
      </c>
      <c r="E1995" s="33" t="s">
        <v>32</v>
      </c>
      <c r="F1995" s="22"/>
      <c r="G1995" s="34"/>
      <c r="H1995" s="35"/>
      <c r="I1995" s="36"/>
      <c r="J1995" s="36"/>
      <c r="K1995" s="37"/>
      <c r="L1995" s="38">
        <f>DONNEE!$A$4</f>
        <v>32</v>
      </c>
      <c r="M1995" s="39" t="str">
        <f>IFERROR(VLOOKUP(L1995,Tab_Code_Magasin[],2,0),"")</f>
        <v>CE LA MARSA ERRIADH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73</v>
      </c>
      <c r="T1995" s="40" t="str">
        <f t="shared" si="134"/>
        <v>32_A2_2021</v>
      </c>
      <c r="U1995" s="40" t="s">
        <v>408</v>
      </c>
      <c r="V1995" s="40" t="s">
        <v>409</v>
      </c>
      <c r="W1995" s="67" t="s">
        <v>410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317</v>
      </c>
      <c r="B1996" s="54" t="s">
        <v>114</v>
      </c>
      <c r="C1996" s="42" t="s">
        <v>411</v>
      </c>
      <c r="D1996" s="32" t="s">
        <v>21</v>
      </c>
      <c r="E1996" s="33" t="s">
        <v>32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32</v>
      </c>
      <c r="M1996" s="39" t="str">
        <f>IFERROR(VLOOKUP(L1996,Tab_Code_Magasin[],2,0),"")</f>
        <v>CE LA MARSA ERRIADH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73</v>
      </c>
      <c r="T1996" s="40" t="str">
        <f t="shared" si="134"/>
        <v>32_A2_2021</v>
      </c>
      <c r="U1996" s="40" t="s">
        <v>403</v>
      </c>
      <c r="V1996" s="40" t="s">
        <v>412</v>
      </c>
      <c r="W1996" s="67" t="s">
        <v>413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317</v>
      </c>
      <c r="B1997" s="54" t="s">
        <v>114</v>
      </c>
      <c r="C1997" s="31" t="s">
        <v>414</v>
      </c>
      <c r="D1997" s="32" t="s">
        <v>21</v>
      </c>
      <c r="E1997" s="33" t="s">
        <v>32</v>
      </c>
      <c r="F1997" s="22"/>
      <c r="G1997" s="34"/>
      <c r="H1997" s="35"/>
      <c r="I1997" s="36"/>
      <c r="J1997" s="36"/>
      <c r="K1997" s="37"/>
      <c r="L1997" s="38">
        <f>DONNEE!$A$4</f>
        <v>32</v>
      </c>
      <c r="M1997" s="39" t="str">
        <f>IFERROR(VLOOKUP(L1997,Tab_Code_Magasin[],2,0),"")</f>
        <v>CE LA MARSA ERRIADH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73</v>
      </c>
      <c r="T1997" s="40" t="str">
        <f t="shared" si="134"/>
        <v>32_A2_2021</v>
      </c>
      <c r="U1997" s="40" t="s">
        <v>407</v>
      </c>
      <c r="V1997" s="40" t="s">
        <v>415</v>
      </c>
      <c r="W1997" s="67" t="s">
        <v>416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317</v>
      </c>
      <c r="B1998" s="54" t="s">
        <v>114</v>
      </c>
      <c r="C1998" s="31" t="s">
        <v>417</v>
      </c>
      <c r="D1998" s="32" t="s">
        <v>21</v>
      </c>
      <c r="E1998" s="33" t="s">
        <v>32</v>
      </c>
      <c r="F1998" s="22"/>
      <c r="G1998" s="34"/>
      <c r="H1998" s="35"/>
      <c r="I1998" s="36"/>
      <c r="J1998" s="36"/>
      <c r="K1998" s="37"/>
      <c r="L1998" s="38">
        <f>DONNEE!$A$4</f>
        <v>32</v>
      </c>
      <c r="M1998" s="39" t="str">
        <f>IFERROR(VLOOKUP(L1998,Tab_Code_Magasin[],2,0),"")</f>
        <v>CE LA MARSA ERRIADH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73</v>
      </c>
      <c r="T1998" s="40" t="str">
        <f t="shared" si="134"/>
        <v>32_A2_2021</v>
      </c>
      <c r="U1998" s="40" t="s">
        <v>410</v>
      </c>
      <c r="V1998" s="40" t="s">
        <v>418</v>
      </c>
      <c r="W1998" s="67" t="s">
        <v>419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317</v>
      </c>
      <c r="B1999" s="54" t="s">
        <v>114</v>
      </c>
      <c r="C1999" s="31" t="s">
        <v>124</v>
      </c>
      <c r="D1999" s="32" t="s">
        <v>21</v>
      </c>
      <c r="E1999" s="33" t="s">
        <v>32</v>
      </c>
      <c r="F1999" s="22"/>
      <c r="G1999" s="34"/>
      <c r="H1999" s="35"/>
      <c r="I1999" s="36"/>
      <c r="J1999" s="36"/>
      <c r="K1999" s="37"/>
      <c r="L1999" s="38">
        <f>DONNEE!$A$4</f>
        <v>32</v>
      </c>
      <c r="M1999" s="39" t="str">
        <f>IFERROR(VLOOKUP(L1999,Tab_Code_Magasin[],2,0),"")</f>
        <v>CE LA MARSA ERRIADH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73</v>
      </c>
      <c r="T1999" s="40" t="str">
        <f t="shared" si="134"/>
        <v>32_A2_2021</v>
      </c>
      <c r="U1999" s="40" t="s">
        <v>413</v>
      </c>
      <c r="V1999" s="40" t="s">
        <v>420</v>
      </c>
      <c r="W1999" s="67" t="s">
        <v>421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317</v>
      </c>
      <c r="B2000" s="31" t="s">
        <v>127</v>
      </c>
      <c r="C2000" s="31" t="s">
        <v>128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32</v>
      </c>
      <c r="M2000" s="39" t="str">
        <f>IFERROR(VLOOKUP(L2000,Tab_Code_Magasin[],2,0),"")</f>
        <v>CE LA MARSA ERRIADH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73</v>
      </c>
      <c r="T2000" s="40" t="str">
        <f t="shared" ref="T2000:T2063" si="137">L2000&amp;"_"&amp;O2000&amp;"_"&amp;Q2000</f>
        <v>32_A2_2021</v>
      </c>
      <c r="U2000" s="40" t="s">
        <v>416</v>
      </c>
      <c r="V2000" s="40" t="s">
        <v>422</v>
      </c>
      <c r="W2000" s="67" t="s">
        <v>423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424</v>
      </c>
      <c r="B2001" s="54" t="s">
        <v>132</v>
      </c>
      <c r="C2001" s="51" t="s">
        <v>425</v>
      </c>
      <c r="D2001" s="32" t="s">
        <v>21</v>
      </c>
      <c r="E2001" s="33" t="s">
        <v>32</v>
      </c>
      <c r="F2001" s="22"/>
      <c r="G2001" s="34"/>
      <c r="H2001" s="35"/>
      <c r="I2001" s="36"/>
      <c r="J2001" s="36"/>
      <c r="K2001" s="37"/>
      <c r="L2001" s="38">
        <f>DONNEE!$A$4</f>
        <v>32</v>
      </c>
      <c r="M2001" s="39" t="str">
        <f>IFERROR(VLOOKUP(L2001,Tab_Code_Magasin[],2,0),"")</f>
        <v>CE LA MARSA ERRIADH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73</v>
      </c>
      <c r="T2001" s="40" t="str">
        <f t="shared" si="137"/>
        <v>32_A2_2021</v>
      </c>
      <c r="U2001" s="40" t="s">
        <v>426</v>
      </c>
      <c r="V2001" s="40" t="s">
        <v>427</v>
      </c>
      <c r="W2001" s="67" t="s">
        <v>428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424</v>
      </c>
      <c r="B2002" s="54" t="s">
        <v>132</v>
      </c>
      <c r="C2002" s="51" t="s">
        <v>142</v>
      </c>
      <c r="D2002" s="32" t="s">
        <v>21</v>
      </c>
      <c r="E2002" s="33" t="s">
        <v>32</v>
      </c>
      <c r="F2002" s="22"/>
      <c r="G2002" s="34"/>
      <c r="H2002" s="35"/>
      <c r="I2002" s="36"/>
      <c r="J2002" s="36"/>
      <c r="K2002" s="37"/>
      <c r="L2002" s="38">
        <f>DONNEE!$A$4</f>
        <v>32</v>
      </c>
      <c r="M2002" s="39" t="str">
        <f>IFERROR(VLOOKUP(L2002,Tab_Code_Magasin[],2,0),"")</f>
        <v>CE LA MARSA ERRIADH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73</v>
      </c>
      <c r="T2002" s="40" t="str">
        <f t="shared" si="137"/>
        <v>32_A2_2021</v>
      </c>
      <c r="U2002" s="40" t="s">
        <v>429</v>
      </c>
      <c r="V2002" s="40" t="s">
        <v>430</v>
      </c>
      <c r="W2002" s="67" t="s">
        <v>431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424</v>
      </c>
      <c r="B2003" s="54" t="s">
        <v>132</v>
      </c>
      <c r="C2003" s="51" t="s">
        <v>432</v>
      </c>
      <c r="D2003" s="32" t="s">
        <v>21</v>
      </c>
      <c r="E2003" s="33" t="s">
        <v>32</v>
      </c>
      <c r="F2003" s="22"/>
      <c r="G2003" s="34"/>
      <c r="H2003" s="35"/>
      <c r="I2003" s="36"/>
      <c r="J2003" s="36"/>
      <c r="K2003" s="37"/>
      <c r="L2003" s="38">
        <f>DONNEE!$A$4</f>
        <v>32</v>
      </c>
      <c r="M2003" s="39" t="str">
        <f>IFERROR(VLOOKUP(L2003,Tab_Code_Magasin[],2,0),"")</f>
        <v>CE LA MARSA ERRIADH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73</v>
      </c>
      <c r="T2003" s="40" t="str">
        <f t="shared" si="137"/>
        <v>32_A2_2021</v>
      </c>
      <c r="U2003" s="40" t="s">
        <v>433</v>
      </c>
      <c r="V2003" s="40" t="s">
        <v>434</v>
      </c>
      <c r="W2003" s="67" t="s">
        <v>435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424</v>
      </c>
      <c r="B2004" s="54" t="s">
        <v>132</v>
      </c>
      <c r="C2004" s="51" t="s">
        <v>145</v>
      </c>
      <c r="D2004" s="32" t="s">
        <v>21</v>
      </c>
      <c r="E2004" s="33" t="s">
        <v>32</v>
      </c>
      <c r="F2004" s="22"/>
      <c r="G2004" s="34"/>
      <c r="H2004" s="35"/>
      <c r="I2004" s="36"/>
      <c r="J2004" s="36"/>
      <c r="K2004" s="37"/>
      <c r="L2004" s="38">
        <f>DONNEE!$A$4</f>
        <v>32</v>
      </c>
      <c r="M2004" s="39" t="str">
        <f>IFERROR(VLOOKUP(L2004,Tab_Code_Magasin[],2,0),"")</f>
        <v>CE LA MARSA ERRIADH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73</v>
      </c>
      <c r="T2004" s="40" t="str">
        <f t="shared" si="137"/>
        <v>32_A2_2021</v>
      </c>
      <c r="U2004" s="40" t="s">
        <v>428</v>
      </c>
      <c r="V2004" s="40" t="s">
        <v>436</v>
      </c>
      <c r="W2004" s="67" t="s">
        <v>437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424</v>
      </c>
      <c r="B2005" s="54" t="s">
        <v>132</v>
      </c>
      <c r="C2005" s="53" t="s">
        <v>438</v>
      </c>
      <c r="D2005" s="32" t="s">
        <v>21</v>
      </c>
      <c r="E2005" s="33" t="s">
        <v>32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32</v>
      </c>
      <c r="M2005" s="39" t="str">
        <f>IFERROR(VLOOKUP(L2005,Tab_Code_Magasin[],2,0),"")</f>
        <v>CE LA MARSA ERRIADH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73</v>
      </c>
      <c r="T2005" s="40" t="str">
        <f t="shared" si="137"/>
        <v>32_A2_2021</v>
      </c>
      <c r="U2005" s="40" t="s">
        <v>431</v>
      </c>
      <c r="V2005" s="40" t="s">
        <v>439</v>
      </c>
      <c r="W2005" s="67" t="s">
        <v>440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424</v>
      </c>
      <c r="B2006" s="54" t="s">
        <v>132</v>
      </c>
      <c r="C2006" s="51" t="s">
        <v>441</v>
      </c>
      <c r="D2006" s="32" t="s">
        <v>21</v>
      </c>
      <c r="E2006" s="33" t="s">
        <v>32</v>
      </c>
      <c r="F2006" s="22"/>
      <c r="G2006" s="34"/>
      <c r="H2006" s="35"/>
      <c r="I2006" s="36"/>
      <c r="J2006" s="36"/>
      <c r="K2006" s="37"/>
      <c r="L2006" s="38">
        <f>DONNEE!$A$4</f>
        <v>32</v>
      </c>
      <c r="M2006" s="39" t="str">
        <f>IFERROR(VLOOKUP(L2006,Tab_Code_Magasin[],2,0),"")</f>
        <v>CE LA MARSA ERRIADH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73</v>
      </c>
      <c r="T2006" s="40" t="str">
        <f t="shared" si="137"/>
        <v>32_A2_2021</v>
      </c>
      <c r="U2006" s="40" t="s">
        <v>435</v>
      </c>
      <c r="V2006" s="40" t="s">
        <v>442</v>
      </c>
      <c r="W2006" s="67" t="s">
        <v>443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424</v>
      </c>
      <c r="B2007" s="54" t="s">
        <v>132</v>
      </c>
      <c r="C2007" s="44" t="s">
        <v>261</v>
      </c>
      <c r="D2007" s="32" t="s">
        <v>21</v>
      </c>
      <c r="E2007" s="33" t="s">
        <v>32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32</v>
      </c>
      <c r="M2007" s="39" t="str">
        <f>IFERROR(VLOOKUP(L2007,Tab_Code_Magasin[],2,0),"")</f>
        <v>CE LA MARSA ERRIADH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73</v>
      </c>
      <c r="T2007" s="40" t="str">
        <f t="shared" si="137"/>
        <v>32_A2_2021</v>
      </c>
      <c r="U2007" s="40" t="s">
        <v>437</v>
      </c>
      <c r="V2007" s="40" t="s">
        <v>444</v>
      </c>
      <c r="W2007" s="67" t="s">
        <v>445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424</v>
      </c>
      <c r="B2008" s="54" t="s">
        <v>132</v>
      </c>
      <c r="C2008" s="51" t="s">
        <v>446</v>
      </c>
      <c r="D2008" s="32" t="s">
        <v>21</v>
      </c>
      <c r="E2008" s="33" t="s">
        <v>32</v>
      </c>
      <c r="F2008" s="22"/>
      <c r="G2008" s="34"/>
      <c r="H2008" s="35"/>
      <c r="I2008" s="36"/>
      <c r="J2008" s="36"/>
      <c r="K2008" s="37"/>
      <c r="L2008" s="38">
        <f>DONNEE!$A$4</f>
        <v>32</v>
      </c>
      <c r="M2008" s="39" t="str">
        <f>IFERROR(VLOOKUP(L2008,Tab_Code_Magasin[],2,0),"")</f>
        <v>CE LA MARSA ERRIADH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73</v>
      </c>
      <c r="T2008" s="40" t="str">
        <f t="shared" si="137"/>
        <v>32_A2_2021</v>
      </c>
      <c r="U2008" s="40" t="s">
        <v>440</v>
      </c>
      <c r="V2008" s="40" t="s">
        <v>447</v>
      </c>
      <c r="W2008" s="67" t="s">
        <v>448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424</v>
      </c>
      <c r="B2009" s="54" t="s">
        <v>449</v>
      </c>
      <c r="C2009" s="31" t="s">
        <v>450</v>
      </c>
      <c r="D2009" s="32" t="s">
        <v>21</v>
      </c>
      <c r="E2009" s="33" t="s">
        <v>32</v>
      </c>
      <c r="F2009" s="22"/>
      <c r="G2009" s="34"/>
      <c r="H2009" s="35"/>
      <c r="I2009" s="36"/>
      <c r="J2009" s="36"/>
      <c r="K2009" s="37"/>
      <c r="L2009" s="38">
        <f>DONNEE!$A$4</f>
        <v>32</v>
      </c>
      <c r="M2009" s="39" t="str">
        <f>IFERROR(VLOOKUP(L2009,Tab_Code_Magasin[],2,0),"")</f>
        <v>CE LA MARSA ERRIADH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73</v>
      </c>
      <c r="T2009" s="40" t="str">
        <f t="shared" si="137"/>
        <v>32_A2_2021</v>
      </c>
      <c r="U2009" s="40" t="s">
        <v>451</v>
      </c>
      <c r="V2009" s="40" t="s">
        <v>452</v>
      </c>
      <c r="W2009" s="67" t="s">
        <v>453</v>
      </c>
      <c r="X2009" s="57" t="s">
        <v>171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424</v>
      </c>
      <c r="B2010" s="54" t="s">
        <v>449</v>
      </c>
      <c r="C2010" s="31" t="s">
        <v>161</v>
      </c>
      <c r="D2010" s="32" t="s">
        <v>21</v>
      </c>
      <c r="E2010" s="33" t="s">
        <v>32</v>
      </c>
      <c r="F2010" s="22"/>
      <c r="G2010" s="34"/>
      <c r="H2010" s="35"/>
      <c r="I2010" s="36"/>
      <c r="J2010" s="36"/>
      <c r="K2010" s="37"/>
      <c r="L2010" s="38">
        <f>DONNEE!$A$4</f>
        <v>32</v>
      </c>
      <c r="M2010" s="39" t="str">
        <f>IFERROR(VLOOKUP(L2010,Tab_Code_Magasin[],2,0),"")</f>
        <v>CE LA MARSA ERRIADH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73</v>
      </c>
      <c r="T2010" s="40" t="str">
        <f t="shared" si="137"/>
        <v>32_A2_2021</v>
      </c>
      <c r="U2010" s="40" t="s">
        <v>454</v>
      </c>
      <c r="V2010" s="40" t="s">
        <v>455</v>
      </c>
      <c r="W2010" s="67" t="s">
        <v>456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424</v>
      </c>
      <c r="B2011" s="54" t="s">
        <v>449</v>
      </c>
      <c r="C2011" s="31" t="s">
        <v>457</v>
      </c>
      <c r="D2011" s="32" t="s">
        <v>21</v>
      </c>
      <c r="E2011" s="33" t="s">
        <v>32</v>
      </c>
      <c r="F2011" s="22"/>
      <c r="G2011" s="34"/>
      <c r="H2011" s="35"/>
      <c r="I2011" s="36"/>
      <c r="J2011" s="36"/>
      <c r="K2011" s="37"/>
      <c r="L2011" s="38">
        <f>DONNEE!$A$4</f>
        <v>32</v>
      </c>
      <c r="M2011" s="39" t="str">
        <f>IFERROR(VLOOKUP(L2011,Tab_Code_Magasin[],2,0),"")</f>
        <v>CE LA MARSA ERRIADH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73</v>
      </c>
      <c r="T2011" s="40" t="str">
        <f t="shared" si="137"/>
        <v>32_A2_2021</v>
      </c>
      <c r="U2011" s="40" t="s">
        <v>458</v>
      </c>
      <c r="V2011" s="40" t="s">
        <v>459</v>
      </c>
      <c r="W2011" s="67" t="s">
        <v>460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424</v>
      </c>
      <c r="B2012" s="54" t="s">
        <v>449</v>
      </c>
      <c r="C2012" s="31" t="s">
        <v>461</v>
      </c>
      <c r="D2012" s="32" t="s">
        <v>21</v>
      </c>
      <c r="E2012" s="33" t="s">
        <v>32</v>
      </c>
      <c r="F2012" s="22"/>
      <c r="G2012" s="34"/>
      <c r="H2012" s="35"/>
      <c r="I2012" s="36"/>
      <c r="J2012" s="36"/>
      <c r="K2012" s="37"/>
      <c r="L2012" s="38">
        <f>DONNEE!$A$4</f>
        <v>32</v>
      </c>
      <c r="M2012" s="39" t="str">
        <f>IFERROR(VLOOKUP(L2012,Tab_Code_Magasin[],2,0),"")</f>
        <v>CE LA MARSA ERRIADH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73</v>
      </c>
      <c r="T2012" s="40" t="str">
        <f t="shared" si="137"/>
        <v>32_A2_2021</v>
      </c>
      <c r="U2012" s="40" t="s">
        <v>453</v>
      </c>
      <c r="V2012" s="40" t="s">
        <v>462</v>
      </c>
      <c r="W2012" s="67" t="s">
        <v>463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424</v>
      </c>
      <c r="B2013" s="54" t="s">
        <v>449</v>
      </c>
      <c r="C2013" s="52" t="s">
        <v>158</v>
      </c>
      <c r="D2013" s="32" t="s">
        <v>21</v>
      </c>
      <c r="E2013" s="33" t="s">
        <v>32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32</v>
      </c>
      <c r="M2013" s="39" t="str">
        <f>IFERROR(VLOOKUP(L2013,Tab_Code_Magasin[],2,0),"")</f>
        <v>CE LA MARSA ERRIADH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73</v>
      </c>
      <c r="T2013" s="40" t="str">
        <f t="shared" si="137"/>
        <v>32_A2_2021</v>
      </c>
      <c r="U2013" s="40" t="s">
        <v>456</v>
      </c>
      <c r="V2013" s="40" t="s">
        <v>464</v>
      </c>
      <c r="W2013" s="67" t="s">
        <v>465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424</v>
      </c>
      <c r="B2014" s="54" t="s">
        <v>449</v>
      </c>
      <c r="C2014" s="31" t="s">
        <v>187</v>
      </c>
      <c r="D2014" s="32" t="s">
        <v>21</v>
      </c>
      <c r="E2014" s="33" t="s">
        <v>32</v>
      </c>
      <c r="F2014" s="22"/>
      <c r="G2014" s="34"/>
      <c r="H2014" s="35"/>
      <c r="I2014" s="36"/>
      <c r="J2014" s="36"/>
      <c r="K2014" s="37"/>
      <c r="L2014" s="38">
        <f>DONNEE!$A$4</f>
        <v>32</v>
      </c>
      <c r="M2014" s="39" t="str">
        <f>IFERROR(VLOOKUP(L2014,Tab_Code_Magasin[],2,0),"")</f>
        <v>CE LA MARSA ERRIADH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73</v>
      </c>
      <c r="T2014" s="40" t="str">
        <f t="shared" si="137"/>
        <v>32_A2_2021</v>
      </c>
      <c r="U2014" s="40" t="s">
        <v>460</v>
      </c>
      <c r="V2014" s="40" t="s">
        <v>466</v>
      </c>
      <c r="W2014" s="67" t="s">
        <v>467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424</v>
      </c>
      <c r="B2015" s="54" t="s">
        <v>449</v>
      </c>
      <c r="C2015" s="54" t="s">
        <v>468</v>
      </c>
      <c r="D2015" s="32" t="s">
        <v>21</v>
      </c>
      <c r="E2015" s="33" t="s">
        <v>32</v>
      </c>
      <c r="F2015" s="22"/>
      <c r="G2015" s="34"/>
      <c r="H2015" s="35"/>
      <c r="I2015" s="36"/>
      <c r="J2015" s="36"/>
      <c r="K2015" s="37"/>
      <c r="L2015" s="38">
        <f>DONNEE!$A$4</f>
        <v>32</v>
      </c>
      <c r="M2015" s="39" t="str">
        <f>IFERROR(VLOOKUP(L2015,Tab_Code_Magasin[],2,0),"")</f>
        <v>CE LA MARSA ERRIADH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73</v>
      </c>
      <c r="T2015" s="40" t="str">
        <f t="shared" si="137"/>
        <v>32_A2_2021</v>
      </c>
      <c r="U2015" s="40" t="s">
        <v>463</v>
      </c>
      <c r="V2015" s="40" t="s">
        <v>469</v>
      </c>
      <c r="W2015" s="67" t="s">
        <v>470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424</v>
      </c>
      <c r="B2016" s="54" t="s">
        <v>449</v>
      </c>
      <c r="C2016" s="54" t="s">
        <v>471</v>
      </c>
      <c r="D2016" s="32" t="s">
        <v>21</v>
      </c>
      <c r="E2016" s="33" t="s">
        <v>32</v>
      </c>
      <c r="F2016" s="22"/>
      <c r="G2016" s="34"/>
      <c r="H2016" s="35"/>
      <c r="I2016" s="36"/>
      <c r="J2016" s="36"/>
      <c r="K2016" s="37"/>
      <c r="L2016" s="38">
        <f>DONNEE!$A$4</f>
        <v>32</v>
      </c>
      <c r="M2016" s="39" t="str">
        <f>IFERROR(VLOOKUP(L2016,Tab_Code_Magasin[],2,0),"")</f>
        <v>CE LA MARSA ERRIADH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73</v>
      </c>
      <c r="T2016" s="40" t="str">
        <f t="shared" si="137"/>
        <v>32_A2_2021</v>
      </c>
      <c r="U2016" s="40" t="s">
        <v>465</v>
      </c>
      <c r="V2016" s="40" t="s">
        <v>472</v>
      </c>
      <c r="W2016" s="67" t="s">
        <v>473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424</v>
      </c>
      <c r="B2017" s="54" t="s">
        <v>449</v>
      </c>
      <c r="C2017" s="31" t="s">
        <v>474</v>
      </c>
      <c r="D2017" s="32" t="s">
        <v>21</v>
      </c>
      <c r="E2017" s="33" t="s">
        <v>32</v>
      </c>
      <c r="F2017" s="22"/>
      <c r="G2017" s="34"/>
      <c r="H2017" s="35"/>
      <c r="I2017" s="36"/>
      <c r="J2017" s="36"/>
      <c r="K2017" s="37"/>
      <c r="L2017" s="38">
        <f>DONNEE!$A$4</f>
        <v>32</v>
      </c>
      <c r="M2017" s="39" t="str">
        <f>IFERROR(VLOOKUP(L2017,Tab_Code_Magasin[],2,0),"")</f>
        <v>CE LA MARSA ERRIADH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73</v>
      </c>
      <c r="T2017" s="40" t="str">
        <f t="shared" si="137"/>
        <v>32_A2_2021</v>
      </c>
      <c r="U2017" s="40" t="s">
        <v>473</v>
      </c>
      <c r="V2017" s="40" t="s">
        <v>475</v>
      </c>
      <c r="W2017" s="67" t="s">
        <v>476</v>
      </c>
      <c r="X2017" s="57" t="s">
        <v>477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424</v>
      </c>
      <c r="B2018" s="54" t="s">
        <v>449</v>
      </c>
      <c r="C2018" s="31" t="s">
        <v>361</v>
      </c>
      <c r="D2018" s="32" t="s">
        <v>21</v>
      </c>
      <c r="E2018" s="33" t="s">
        <v>32</v>
      </c>
      <c r="F2018" s="22"/>
      <c r="G2018" s="34"/>
      <c r="H2018" s="35"/>
      <c r="I2018" s="36"/>
      <c r="J2018" s="36"/>
      <c r="K2018" s="37"/>
      <c r="L2018" s="38">
        <f>DONNEE!$A$4</f>
        <v>32</v>
      </c>
      <c r="M2018" s="39" t="str">
        <f>IFERROR(VLOOKUP(L2018,Tab_Code_Magasin[],2,0),"")</f>
        <v>CE LA MARSA ERRIADH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73</v>
      </c>
      <c r="T2018" s="40" t="str">
        <f t="shared" si="137"/>
        <v>32_A2_2021</v>
      </c>
      <c r="U2018" s="40" t="s">
        <v>467</v>
      </c>
      <c r="V2018" s="40" t="s">
        <v>478</v>
      </c>
      <c r="W2018" s="67" t="s">
        <v>479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424</v>
      </c>
      <c r="B2019" s="54" t="s">
        <v>449</v>
      </c>
      <c r="C2019" s="56" t="s">
        <v>480</v>
      </c>
      <c r="D2019" s="32" t="s">
        <v>21</v>
      </c>
      <c r="E2019" s="33" t="s">
        <v>32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32</v>
      </c>
      <c r="M2019" s="39" t="str">
        <f>IFERROR(VLOOKUP(L2019,Tab_Code_Magasin[],2,0),"")</f>
        <v>CE LA MARSA ERRIADH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73</v>
      </c>
      <c r="T2019" s="40" t="str">
        <f t="shared" si="137"/>
        <v>32_A2_2021</v>
      </c>
      <c r="U2019" s="40" t="s">
        <v>470</v>
      </c>
      <c r="V2019" s="40" t="s">
        <v>481</v>
      </c>
      <c r="W2019" s="67" t="s">
        <v>482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424</v>
      </c>
      <c r="B2020" s="54" t="s">
        <v>449</v>
      </c>
      <c r="C2020" s="42" t="s">
        <v>483</v>
      </c>
      <c r="D2020" s="32" t="s">
        <v>21</v>
      </c>
      <c r="E2020" s="33" t="s">
        <v>32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32</v>
      </c>
      <c r="M2020" s="39" t="str">
        <f>IFERROR(VLOOKUP(L2020,Tab_Code_Magasin[],2,0),"")</f>
        <v>CE LA MARSA ERRIADH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73</v>
      </c>
      <c r="T2020" s="40" t="str">
        <f t="shared" si="137"/>
        <v>32_A2_2021</v>
      </c>
      <c r="U2020" s="40" t="s">
        <v>479</v>
      </c>
      <c r="V2020" s="40" t="s">
        <v>484</v>
      </c>
      <c r="W2020" s="67" t="s">
        <v>485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424</v>
      </c>
      <c r="B2021" s="54" t="s">
        <v>449</v>
      </c>
      <c r="C2021" s="44" t="s">
        <v>486</v>
      </c>
      <c r="D2021" s="32" t="s">
        <v>21</v>
      </c>
      <c r="E2021" s="33" t="s">
        <v>32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32</v>
      </c>
      <c r="M2021" s="39" t="str">
        <f>IFERROR(VLOOKUP(L2021,Tab_Code_Magasin[],2,0),"")</f>
        <v>CE LA MARSA ERRIADH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73</v>
      </c>
      <c r="T2021" s="40" t="str">
        <f t="shared" si="137"/>
        <v>32_A2_2021</v>
      </c>
      <c r="U2021" s="40" t="s">
        <v>482</v>
      </c>
      <c r="V2021" s="40" t="s">
        <v>487</v>
      </c>
      <c r="W2021" s="67" t="s">
        <v>488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424</v>
      </c>
      <c r="B2022" s="54" t="s">
        <v>449</v>
      </c>
      <c r="C2022" s="42" t="s">
        <v>234</v>
      </c>
      <c r="D2022" s="32" t="s">
        <v>21</v>
      </c>
      <c r="E2022" s="33" t="s">
        <v>32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32</v>
      </c>
      <c r="M2022" s="39" t="str">
        <f>IFERROR(VLOOKUP(L2022,Tab_Code_Magasin[],2,0),"")</f>
        <v>CE LA MARSA ERRIADH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73</v>
      </c>
      <c r="T2022" s="40" t="str">
        <f t="shared" si="137"/>
        <v>32_A2_2021</v>
      </c>
      <c r="U2022" s="40" t="s">
        <v>476</v>
      </c>
      <c r="V2022" s="40" t="s">
        <v>489</v>
      </c>
      <c r="W2022" s="67" t="s">
        <v>490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424</v>
      </c>
      <c r="B2023" s="54" t="s">
        <v>449</v>
      </c>
      <c r="C2023" s="42" t="s">
        <v>199</v>
      </c>
      <c r="D2023" s="32" t="s">
        <v>21</v>
      </c>
      <c r="E2023" s="33" t="s">
        <v>32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32</v>
      </c>
      <c r="M2023" s="39" t="str">
        <f>IFERROR(VLOOKUP(L2023,Tab_Code_Magasin[],2,0),"")</f>
        <v>CE LA MARSA ERRIADH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73</v>
      </c>
      <c r="T2023" s="40" t="str">
        <f t="shared" si="137"/>
        <v>32_A2_2021</v>
      </c>
      <c r="U2023" s="40" t="s">
        <v>485</v>
      </c>
      <c r="V2023" s="40" t="s">
        <v>491</v>
      </c>
      <c r="W2023" s="67" t="s">
        <v>492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424</v>
      </c>
      <c r="B2024" s="54" t="s">
        <v>449</v>
      </c>
      <c r="C2024" s="42" t="s">
        <v>202</v>
      </c>
      <c r="D2024" s="32" t="s">
        <v>21</v>
      </c>
      <c r="E2024" s="33" t="s">
        <v>32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32</v>
      </c>
      <c r="M2024" s="39" t="str">
        <f>IFERROR(VLOOKUP(L2024,Tab_Code_Magasin[],2,0),"")</f>
        <v>CE LA MARSA ERRIADH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73</v>
      </c>
      <c r="T2024" s="40" t="str">
        <f t="shared" si="137"/>
        <v>32_A2_2021</v>
      </c>
      <c r="U2024" s="40" t="s">
        <v>488</v>
      </c>
      <c r="V2024" s="40" t="s">
        <v>493</v>
      </c>
      <c r="W2024" s="67" t="s">
        <v>494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424</v>
      </c>
      <c r="B2025" s="54" t="s">
        <v>449</v>
      </c>
      <c r="C2025" s="31" t="s">
        <v>193</v>
      </c>
      <c r="D2025" s="32" t="s">
        <v>21</v>
      </c>
      <c r="E2025" s="33" t="s">
        <v>32</v>
      </c>
      <c r="F2025" s="22"/>
      <c r="G2025" s="34"/>
      <c r="H2025" s="35"/>
      <c r="I2025" s="36"/>
      <c r="J2025" s="36"/>
      <c r="K2025" s="37"/>
      <c r="L2025" s="38">
        <f>DONNEE!$A$4</f>
        <v>32</v>
      </c>
      <c r="M2025" s="39" t="str">
        <f>IFERROR(VLOOKUP(L2025,Tab_Code_Magasin[],2,0),"")</f>
        <v>CE LA MARSA ERRIADH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73</v>
      </c>
      <c r="T2025" s="40" t="str">
        <f t="shared" si="137"/>
        <v>32_A2_2021</v>
      </c>
      <c r="U2025" s="40" t="s">
        <v>490</v>
      </c>
      <c r="V2025" s="40" t="s">
        <v>495</v>
      </c>
      <c r="W2025" s="67" t="s">
        <v>496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424</v>
      </c>
      <c r="B2026" s="54" t="s">
        <v>449</v>
      </c>
      <c r="C2026" s="42" t="s">
        <v>205</v>
      </c>
      <c r="D2026" s="32" t="s">
        <v>21</v>
      </c>
      <c r="E2026" s="33" t="s">
        <v>32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32</v>
      </c>
      <c r="M2026" s="39" t="str">
        <f>IFERROR(VLOOKUP(L2026,Tab_Code_Magasin[],2,0),"")</f>
        <v>CE LA MARSA ERRIADH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73</v>
      </c>
      <c r="T2026" s="40" t="str">
        <f t="shared" si="137"/>
        <v>32_A2_2021</v>
      </c>
      <c r="U2026" s="40" t="s">
        <v>492</v>
      </c>
      <c r="V2026" s="40" t="s">
        <v>497</v>
      </c>
      <c r="W2026" s="67" t="s">
        <v>498</v>
      </c>
      <c r="X2026" s="57" t="s">
        <v>499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424</v>
      </c>
      <c r="B2027" s="54" t="s">
        <v>449</v>
      </c>
      <c r="C2027" s="31" t="s">
        <v>212</v>
      </c>
      <c r="D2027" s="32" t="s">
        <v>21</v>
      </c>
      <c r="E2027" s="33" t="s">
        <v>32</v>
      </c>
      <c r="F2027" s="22"/>
      <c r="G2027" s="34"/>
      <c r="H2027" s="35"/>
      <c r="I2027" s="36"/>
      <c r="J2027" s="36"/>
      <c r="K2027" s="37"/>
      <c r="L2027" s="38">
        <f>DONNEE!$A$4</f>
        <v>32</v>
      </c>
      <c r="M2027" s="39" t="str">
        <f>IFERROR(VLOOKUP(L2027,Tab_Code_Magasin[],2,0),"")</f>
        <v>CE LA MARSA ERRIADH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73</v>
      </c>
      <c r="T2027" s="40" t="str">
        <f t="shared" si="137"/>
        <v>32_A2_2021</v>
      </c>
      <c r="U2027" s="40" t="s">
        <v>494</v>
      </c>
      <c r="V2027" s="40" t="s">
        <v>500</v>
      </c>
      <c r="W2027" s="67" t="s">
        <v>501</v>
      </c>
      <c r="X2027" s="57" t="s">
        <v>171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424</v>
      </c>
      <c r="B2028" s="54" t="s">
        <v>449</v>
      </c>
      <c r="C2028" s="44" t="s">
        <v>209</v>
      </c>
      <c r="D2028" s="32" t="s">
        <v>21</v>
      </c>
      <c r="E2028" s="33" t="s">
        <v>32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32</v>
      </c>
      <c r="M2028" s="39" t="str">
        <f>IFERROR(VLOOKUP(L2028,Tab_Code_Magasin[],2,0),"")</f>
        <v>CE LA MARSA ERRIADH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73</v>
      </c>
      <c r="T2028" s="40" t="str">
        <f t="shared" si="137"/>
        <v>32_A2_2021</v>
      </c>
      <c r="U2028" s="40" t="s">
        <v>496</v>
      </c>
      <c r="V2028" s="40" t="s">
        <v>502</v>
      </c>
      <c r="W2028" s="67" t="s">
        <v>503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424</v>
      </c>
      <c r="B2029" s="54" t="s">
        <v>504</v>
      </c>
      <c r="C2029" s="44" t="s">
        <v>387</v>
      </c>
      <c r="D2029" s="32" t="s">
        <v>21</v>
      </c>
      <c r="E2029" s="33" t="s">
        <v>32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32</v>
      </c>
      <c r="M2029" s="39" t="str">
        <f>IFERROR(VLOOKUP(L2029,Tab_Code_Magasin[],2,0),"")</f>
        <v>CE LA MARSA ERRIADH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73</v>
      </c>
      <c r="T2029" s="40" t="str">
        <f t="shared" si="137"/>
        <v>32_A2_2021</v>
      </c>
      <c r="U2029" s="40" t="s">
        <v>505</v>
      </c>
      <c r="V2029" s="40" t="s">
        <v>506</v>
      </c>
      <c r="W2029" s="67" t="s">
        <v>507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424</v>
      </c>
      <c r="B2030" s="54" t="s">
        <v>504</v>
      </c>
      <c r="C2030" s="31" t="s">
        <v>508</v>
      </c>
      <c r="D2030" s="32" t="s">
        <v>21</v>
      </c>
      <c r="E2030" s="33" t="s">
        <v>32</v>
      </c>
      <c r="F2030" s="22"/>
      <c r="G2030" s="34"/>
      <c r="H2030" s="35"/>
      <c r="I2030" s="36"/>
      <c r="J2030" s="36"/>
      <c r="K2030" s="37"/>
      <c r="L2030" s="38">
        <f>DONNEE!$A$4</f>
        <v>32</v>
      </c>
      <c r="M2030" s="39" t="str">
        <f>IFERROR(VLOOKUP(L2030,Tab_Code_Magasin[],2,0),"")</f>
        <v>CE LA MARSA ERRIADH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73</v>
      </c>
      <c r="T2030" s="40" t="str">
        <f t="shared" si="137"/>
        <v>32_A2_2021</v>
      </c>
      <c r="U2030" s="40" t="s">
        <v>509</v>
      </c>
      <c r="V2030" s="40" t="s">
        <v>510</v>
      </c>
      <c r="W2030" s="67" t="s">
        <v>511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424</v>
      </c>
      <c r="B2031" s="54" t="s">
        <v>504</v>
      </c>
      <c r="C2031" s="44" t="s">
        <v>512</v>
      </c>
      <c r="D2031" s="32" t="s">
        <v>21</v>
      </c>
      <c r="E2031" s="33" t="s">
        <v>32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32</v>
      </c>
      <c r="M2031" s="39" t="str">
        <f>IFERROR(VLOOKUP(L2031,Tab_Code_Magasin[],2,0),"")</f>
        <v>CE LA MARSA ERRIADH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73</v>
      </c>
      <c r="T2031" s="40" t="str">
        <f t="shared" si="137"/>
        <v>32_A2_2021</v>
      </c>
      <c r="U2031" s="40" t="s">
        <v>513</v>
      </c>
      <c r="V2031" s="40" t="s">
        <v>514</v>
      </c>
      <c r="W2031" s="67" t="s">
        <v>515</v>
      </c>
      <c r="X2031" s="57" t="s">
        <v>171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424</v>
      </c>
      <c r="B2032" s="54" t="s">
        <v>504</v>
      </c>
      <c r="C2032" s="51" t="s">
        <v>283</v>
      </c>
      <c r="D2032" s="32" t="s">
        <v>21</v>
      </c>
      <c r="E2032" s="33" t="s">
        <v>32</v>
      </c>
      <c r="F2032" s="22"/>
      <c r="G2032" s="34"/>
      <c r="H2032" s="35"/>
      <c r="I2032" s="36"/>
      <c r="J2032" s="36"/>
      <c r="K2032" s="37"/>
      <c r="L2032" s="38">
        <f>DONNEE!$A$4</f>
        <v>32</v>
      </c>
      <c r="M2032" s="39" t="str">
        <f>IFERROR(VLOOKUP(L2032,Tab_Code_Magasin[],2,0),"")</f>
        <v>CE LA MARSA ERRIADH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73</v>
      </c>
      <c r="T2032" s="40" t="str">
        <f t="shared" si="137"/>
        <v>32_A2_2021</v>
      </c>
      <c r="U2032" s="40" t="s">
        <v>507</v>
      </c>
      <c r="V2032" s="40" t="s">
        <v>516</v>
      </c>
      <c r="W2032" s="67" t="s">
        <v>517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424</v>
      </c>
      <c r="B2033" s="54" t="s">
        <v>504</v>
      </c>
      <c r="C2033" s="44" t="s">
        <v>518</v>
      </c>
      <c r="D2033" s="32" t="s">
        <v>21</v>
      </c>
      <c r="E2033" s="33" t="s">
        <v>32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32</v>
      </c>
      <c r="M2033" s="39" t="str">
        <f>IFERROR(VLOOKUP(L2033,Tab_Code_Magasin[],2,0),"")</f>
        <v>CE LA MARSA ERRIADH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73</v>
      </c>
      <c r="T2033" s="40" t="str">
        <f t="shared" si="137"/>
        <v>32_A2_2021</v>
      </c>
      <c r="U2033" s="40" t="s">
        <v>511</v>
      </c>
      <c r="V2033" s="40" t="s">
        <v>519</v>
      </c>
      <c r="W2033" s="67" t="s">
        <v>520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424</v>
      </c>
      <c r="B2034" s="54" t="s">
        <v>521</v>
      </c>
      <c r="C2034" s="51" t="s">
        <v>522</v>
      </c>
      <c r="D2034" s="32" t="s">
        <v>21</v>
      </c>
      <c r="E2034" s="33" t="s">
        <v>32</v>
      </c>
      <c r="F2034" s="22"/>
      <c r="G2034" s="34"/>
      <c r="H2034" s="35"/>
      <c r="I2034" s="36"/>
      <c r="J2034" s="36"/>
      <c r="K2034" s="37"/>
      <c r="L2034" s="38">
        <f>DONNEE!$A$4</f>
        <v>32</v>
      </c>
      <c r="M2034" s="39" t="str">
        <f>IFERROR(VLOOKUP(L2034,Tab_Code_Magasin[],2,0),"")</f>
        <v>CE LA MARSA ERRIADH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73</v>
      </c>
      <c r="T2034" s="40" t="str">
        <f t="shared" si="137"/>
        <v>32_A2_2021</v>
      </c>
      <c r="U2034" s="40"/>
      <c r="V2034" s="40"/>
      <c r="W2034" s="67" t="s">
        <v>523</v>
      </c>
      <c r="X2034" s="57" t="s">
        <v>524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424</v>
      </c>
      <c r="B2035" s="54" t="s">
        <v>521</v>
      </c>
      <c r="C2035" s="51" t="s">
        <v>525</v>
      </c>
      <c r="D2035" s="32" t="s">
        <v>21</v>
      </c>
      <c r="E2035" s="33" t="s">
        <v>32</v>
      </c>
      <c r="F2035" s="22"/>
      <c r="G2035" s="34"/>
      <c r="H2035" s="35"/>
      <c r="I2035" s="36"/>
      <c r="J2035" s="36"/>
      <c r="K2035" s="37"/>
      <c r="L2035" s="38">
        <f>DONNEE!$A$4</f>
        <v>32</v>
      </c>
      <c r="M2035" s="39" t="str">
        <f>IFERROR(VLOOKUP(L2035,Tab_Code_Magasin[],2,0),"")</f>
        <v>CE LA MARSA ERRIADH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73</v>
      </c>
      <c r="T2035" s="40" t="str">
        <f t="shared" si="137"/>
        <v>32_A2_2021</v>
      </c>
      <c r="U2035" s="40"/>
      <c r="V2035" s="40"/>
      <c r="W2035" s="67" t="s">
        <v>526</v>
      </c>
      <c r="X2035" s="57" t="s">
        <v>524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424</v>
      </c>
      <c r="B2036" s="54" t="s">
        <v>521</v>
      </c>
      <c r="C2036" s="51" t="s">
        <v>527</v>
      </c>
      <c r="D2036" s="32" t="s">
        <v>21</v>
      </c>
      <c r="E2036" s="33" t="s">
        <v>32</v>
      </c>
      <c r="F2036" s="22"/>
      <c r="G2036" s="34"/>
      <c r="H2036" s="35"/>
      <c r="I2036" s="36"/>
      <c r="J2036" s="36"/>
      <c r="K2036" s="37"/>
      <c r="L2036" s="38">
        <f>DONNEE!$A$4</f>
        <v>32</v>
      </c>
      <c r="M2036" s="39" t="str">
        <f>IFERROR(VLOOKUP(L2036,Tab_Code_Magasin[],2,0),"")</f>
        <v>CE LA MARSA ERRIADH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73</v>
      </c>
      <c r="T2036" s="40" t="str">
        <f t="shared" si="137"/>
        <v>32_A2_2021</v>
      </c>
      <c r="U2036" s="40"/>
      <c r="V2036" s="40"/>
      <c r="W2036" s="67" t="s">
        <v>528</v>
      </c>
      <c r="X2036" s="57" t="s">
        <v>524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424</v>
      </c>
      <c r="B2037" s="54" t="s">
        <v>521</v>
      </c>
      <c r="C2037" s="51" t="s">
        <v>529</v>
      </c>
      <c r="D2037" s="32" t="s">
        <v>21</v>
      </c>
      <c r="E2037" s="33" t="s">
        <v>32</v>
      </c>
      <c r="F2037" s="22"/>
      <c r="G2037" s="34"/>
      <c r="H2037" s="35"/>
      <c r="I2037" s="36"/>
      <c r="J2037" s="36"/>
      <c r="K2037" s="37"/>
      <c r="L2037" s="38">
        <f>DONNEE!$A$4</f>
        <v>32</v>
      </c>
      <c r="M2037" s="39" t="str">
        <f>IFERROR(VLOOKUP(L2037,Tab_Code_Magasin[],2,0),"")</f>
        <v>CE LA MARSA ERRIADH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73</v>
      </c>
      <c r="T2037" s="40" t="str">
        <f t="shared" si="137"/>
        <v>32_A2_2021</v>
      </c>
      <c r="U2037" s="40"/>
      <c r="V2037" s="40"/>
      <c r="W2037" s="67" t="s">
        <v>530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424</v>
      </c>
      <c r="B2038" s="54" t="s">
        <v>521</v>
      </c>
      <c r="C2038" s="51" t="s">
        <v>531</v>
      </c>
      <c r="D2038" s="32" t="s">
        <v>21</v>
      </c>
      <c r="E2038" s="33" t="s">
        <v>32</v>
      </c>
      <c r="F2038" s="22"/>
      <c r="G2038" s="34"/>
      <c r="H2038" s="35"/>
      <c r="I2038" s="36"/>
      <c r="J2038" s="36"/>
      <c r="K2038" s="37"/>
      <c r="L2038" s="38">
        <f>DONNEE!$A$4</f>
        <v>32</v>
      </c>
      <c r="M2038" s="39" t="str">
        <f>IFERROR(VLOOKUP(L2038,Tab_Code_Magasin[],2,0),"")</f>
        <v>CE LA MARSA ERRIADH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73</v>
      </c>
      <c r="T2038" s="40" t="str">
        <f t="shared" si="137"/>
        <v>32_A2_2021</v>
      </c>
      <c r="U2038" s="40"/>
      <c r="V2038" s="40"/>
      <c r="W2038" s="67" t="s">
        <v>532</v>
      </c>
      <c r="X2038" s="57" t="s">
        <v>524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424</v>
      </c>
      <c r="B2039" s="54" t="s">
        <v>521</v>
      </c>
      <c r="C2039" s="42" t="s">
        <v>533</v>
      </c>
      <c r="D2039" s="32" t="s">
        <v>21</v>
      </c>
      <c r="E2039" s="33" t="s">
        <v>32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32</v>
      </c>
      <c r="M2039" s="39" t="str">
        <f>IFERROR(VLOOKUP(L2039,Tab_Code_Magasin[],2,0),"")</f>
        <v>CE LA MARSA ERRIADH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73</v>
      </c>
      <c r="T2039" s="40" t="str">
        <f t="shared" si="137"/>
        <v>32_A2_2021</v>
      </c>
      <c r="U2039" s="40"/>
      <c r="V2039" s="40"/>
      <c r="W2039" s="67" t="s">
        <v>534</v>
      </c>
      <c r="X2039" s="57" t="s">
        <v>535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424</v>
      </c>
      <c r="B2040" s="54" t="s">
        <v>521</v>
      </c>
      <c r="C2040" s="51" t="s">
        <v>536</v>
      </c>
      <c r="D2040" s="32" t="s">
        <v>21</v>
      </c>
      <c r="E2040" s="33" t="s">
        <v>32</v>
      </c>
      <c r="F2040" s="22"/>
      <c r="G2040" s="34"/>
      <c r="H2040" s="35"/>
      <c r="I2040" s="36"/>
      <c r="J2040" s="36"/>
      <c r="K2040" s="37"/>
      <c r="L2040" s="38">
        <f>DONNEE!$A$4</f>
        <v>32</v>
      </c>
      <c r="M2040" s="39" t="str">
        <f>IFERROR(VLOOKUP(L2040,Tab_Code_Magasin[],2,0),"")</f>
        <v>CE LA MARSA ERRIADH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73</v>
      </c>
      <c r="T2040" s="40" t="str">
        <f t="shared" si="137"/>
        <v>32_A2_2021</v>
      </c>
      <c r="U2040" s="40"/>
      <c r="V2040" s="40"/>
      <c r="W2040" s="67" t="s">
        <v>537</v>
      </c>
      <c r="X2040" s="57" t="s">
        <v>538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424</v>
      </c>
      <c r="B2041" s="54" t="s">
        <v>521</v>
      </c>
      <c r="C2041" s="44" t="s">
        <v>539</v>
      </c>
      <c r="D2041" s="32" t="s">
        <v>21</v>
      </c>
      <c r="E2041" s="33" t="s">
        <v>32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32</v>
      </c>
      <c r="M2041" s="39" t="str">
        <f>IFERROR(VLOOKUP(L2041,Tab_Code_Magasin[],2,0),"")</f>
        <v>CE LA MARSA ERRIADH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73</v>
      </c>
      <c r="T2041" s="40" t="str">
        <f t="shared" si="137"/>
        <v>32_A2_2021</v>
      </c>
      <c r="U2041" s="40"/>
      <c r="V2041" s="40"/>
      <c r="W2041" s="67" t="s">
        <v>540</v>
      </c>
      <c r="X2041" s="57" t="s">
        <v>541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424</v>
      </c>
      <c r="B2042" s="54" t="s">
        <v>521</v>
      </c>
      <c r="C2042" s="42" t="s">
        <v>542</v>
      </c>
      <c r="D2042" s="32" t="s">
        <v>21</v>
      </c>
      <c r="E2042" s="33" t="s">
        <v>32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32</v>
      </c>
      <c r="M2042" s="39" t="str">
        <f>IFERROR(VLOOKUP(L2042,Tab_Code_Magasin[],2,0),"")</f>
        <v>CE LA MARSA ERRIADH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73</v>
      </c>
      <c r="T2042" s="40" t="str">
        <f t="shared" si="137"/>
        <v>32_A2_2021</v>
      </c>
      <c r="U2042" s="40"/>
      <c r="V2042" s="40"/>
      <c r="W2042" s="67" t="s">
        <v>543</v>
      </c>
      <c r="X2042" s="57" t="s">
        <v>535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424</v>
      </c>
      <c r="B2043" s="54" t="s">
        <v>521</v>
      </c>
      <c r="C2043" s="44" t="s">
        <v>544</v>
      </c>
      <c r="D2043" s="32" t="s">
        <v>21</v>
      </c>
      <c r="E2043" s="33" t="s">
        <v>32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32</v>
      </c>
      <c r="M2043" s="39" t="str">
        <f>IFERROR(VLOOKUP(L2043,Tab_Code_Magasin[],2,0),"")</f>
        <v>CE LA MARSA ERRIADH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73</v>
      </c>
      <c r="T2043" s="40" t="str">
        <f t="shared" si="137"/>
        <v>32_A2_2021</v>
      </c>
      <c r="U2043" s="40"/>
      <c r="V2043" s="40"/>
      <c r="W2043" s="67" t="s">
        <v>545</v>
      </c>
      <c r="X2043" s="57" t="s">
        <v>541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424</v>
      </c>
      <c r="B2044" s="54" t="s">
        <v>521</v>
      </c>
      <c r="C2044" s="42" t="s">
        <v>546</v>
      </c>
      <c r="D2044" s="32" t="s">
        <v>21</v>
      </c>
      <c r="E2044" s="33" t="s">
        <v>32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32</v>
      </c>
      <c r="M2044" s="39" t="str">
        <f>IFERROR(VLOOKUP(L2044,Tab_Code_Magasin[],2,0),"")</f>
        <v>CE LA MARSA ERRIADH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73</v>
      </c>
      <c r="T2044" s="40" t="str">
        <f t="shared" si="137"/>
        <v>32_A2_2021</v>
      </c>
      <c r="U2044" s="40"/>
      <c r="V2044" s="40"/>
      <c r="W2044" s="67" t="s">
        <v>547</v>
      </c>
      <c r="X2044" s="57" t="s">
        <v>548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424</v>
      </c>
      <c r="B2045" s="54" t="s">
        <v>521</v>
      </c>
      <c r="C2045" s="44" t="s">
        <v>549</v>
      </c>
      <c r="D2045" s="32" t="s">
        <v>21</v>
      </c>
      <c r="E2045" s="33" t="s">
        <v>32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32</v>
      </c>
      <c r="M2045" s="39" t="str">
        <f>IFERROR(VLOOKUP(L2045,Tab_Code_Magasin[],2,0),"")</f>
        <v>CE LA MARSA ERRIADH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73</v>
      </c>
      <c r="T2045" s="40" t="str">
        <f t="shared" si="137"/>
        <v>32_A2_2021</v>
      </c>
      <c r="U2045" s="40"/>
      <c r="V2045" s="40"/>
      <c r="W2045" s="67" t="s">
        <v>550</v>
      </c>
      <c r="X2045" s="57" t="s">
        <v>541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424</v>
      </c>
      <c r="B2046" s="54" t="s">
        <v>521</v>
      </c>
      <c r="C2046" s="42" t="s">
        <v>551</v>
      </c>
      <c r="D2046" s="32" t="s">
        <v>21</v>
      </c>
      <c r="E2046" s="33" t="s">
        <v>32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32</v>
      </c>
      <c r="M2046" s="39" t="str">
        <f>IFERROR(VLOOKUP(L2046,Tab_Code_Magasin[],2,0),"")</f>
        <v>CE LA MARSA ERRIADH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73</v>
      </c>
      <c r="T2046" s="40" t="str">
        <f t="shared" si="137"/>
        <v>32_A2_2021</v>
      </c>
      <c r="U2046" s="40"/>
      <c r="V2046" s="40"/>
      <c r="W2046" s="67" t="s">
        <v>552</v>
      </c>
      <c r="X2046" s="57" t="s">
        <v>553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424</v>
      </c>
      <c r="B2047" s="54" t="s">
        <v>521</v>
      </c>
      <c r="C2047" s="44" t="s">
        <v>554</v>
      </c>
      <c r="D2047" s="32" t="s">
        <v>21</v>
      </c>
      <c r="E2047" s="33" t="s">
        <v>32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32</v>
      </c>
      <c r="M2047" s="39" t="str">
        <f>IFERROR(VLOOKUP(L2047,Tab_Code_Magasin[],2,0),"")</f>
        <v>CE LA MARSA ERRIADH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73</v>
      </c>
      <c r="T2047" s="40" t="str">
        <f t="shared" si="137"/>
        <v>32_A2_2021</v>
      </c>
      <c r="U2047" s="40"/>
      <c r="V2047" s="40"/>
      <c r="W2047" s="67" t="s">
        <v>555</v>
      </c>
      <c r="X2047" s="57" t="s">
        <v>556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424</v>
      </c>
      <c r="B2048" s="54" t="s">
        <v>521</v>
      </c>
      <c r="C2048" s="42" t="s">
        <v>557</v>
      </c>
      <c r="D2048" s="32" t="s">
        <v>21</v>
      </c>
      <c r="E2048" s="33" t="s">
        <v>32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32</v>
      </c>
      <c r="M2048" s="39" t="str">
        <f>IFERROR(VLOOKUP(L2048,Tab_Code_Magasin[],2,0),"")</f>
        <v>CE LA MARSA ERRIADH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73</v>
      </c>
      <c r="T2048" s="40" t="str">
        <f t="shared" si="137"/>
        <v>32_A2_2021</v>
      </c>
      <c r="U2048" s="40"/>
      <c r="V2048" s="40"/>
      <c r="W2048" s="67" t="s">
        <v>558</v>
      </c>
      <c r="X2048" s="57" t="s">
        <v>559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424</v>
      </c>
      <c r="B2049" s="54" t="s">
        <v>521</v>
      </c>
      <c r="C2049" s="51" t="s">
        <v>560</v>
      </c>
      <c r="D2049" s="32" t="s">
        <v>21</v>
      </c>
      <c r="E2049" s="33" t="s">
        <v>32</v>
      </c>
      <c r="F2049" s="22"/>
      <c r="G2049" s="34"/>
      <c r="H2049" s="35"/>
      <c r="I2049" s="36"/>
      <c r="J2049" s="36"/>
      <c r="K2049" s="37"/>
      <c r="L2049" s="38">
        <f>DONNEE!$A$4</f>
        <v>32</v>
      </c>
      <c r="M2049" s="39" t="str">
        <f>IFERROR(VLOOKUP(L2049,Tab_Code_Magasin[],2,0),"")</f>
        <v>CE LA MARSA ERRIADH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73</v>
      </c>
      <c r="T2049" s="40" t="str">
        <f t="shared" si="137"/>
        <v>32_A2_2021</v>
      </c>
      <c r="U2049" s="40"/>
      <c r="V2049" s="40"/>
      <c r="W2049" s="67" t="s">
        <v>561</v>
      </c>
      <c r="X2049" s="57" t="s">
        <v>524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424</v>
      </c>
      <c r="B2050" s="54" t="s">
        <v>114</v>
      </c>
      <c r="C2050" s="31" t="s">
        <v>115</v>
      </c>
      <c r="D2050" s="32" t="s">
        <v>21</v>
      </c>
      <c r="E2050" s="33" t="s">
        <v>32</v>
      </c>
      <c r="F2050" s="22"/>
      <c r="G2050" s="34"/>
      <c r="H2050" s="35"/>
      <c r="I2050" s="36"/>
      <c r="J2050" s="36"/>
      <c r="K2050" s="37"/>
      <c r="L2050" s="38">
        <f>DONNEE!$A$4</f>
        <v>32</v>
      </c>
      <c r="M2050" s="39" t="str">
        <f>IFERROR(VLOOKUP(L2050,Tab_Code_Magasin[],2,0),"")</f>
        <v>CE LA MARSA ERRIADH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73</v>
      </c>
      <c r="T2050" s="40" t="str">
        <f t="shared" si="137"/>
        <v>32_A2_2021</v>
      </c>
      <c r="U2050" s="40" t="s">
        <v>517</v>
      </c>
      <c r="V2050" s="40" t="s">
        <v>562</v>
      </c>
      <c r="W2050" s="67" t="s">
        <v>563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424</v>
      </c>
      <c r="B2051" s="54" t="s">
        <v>114</v>
      </c>
      <c r="C2051" s="31" t="s">
        <v>118</v>
      </c>
      <c r="D2051" s="32" t="s">
        <v>21</v>
      </c>
      <c r="E2051" s="33" t="s">
        <v>32</v>
      </c>
      <c r="F2051" s="22"/>
      <c r="G2051" s="34"/>
      <c r="H2051" s="35"/>
      <c r="I2051" s="36"/>
      <c r="J2051" s="36"/>
      <c r="K2051" s="37"/>
      <c r="L2051" s="38">
        <f>DONNEE!$A$4</f>
        <v>32</v>
      </c>
      <c r="M2051" s="39" t="str">
        <f>IFERROR(VLOOKUP(L2051,Tab_Code_Magasin[],2,0),"")</f>
        <v>CE LA MARSA ERRIADH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73</v>
      </c>
      <c r="T2051" s="40" t="str">
        <f t="shared" si="137"/>
        <v>32_A2_2021</v>
      </c>
      <c r="U2051" s="40" t="s">
        <v>520</v>
      </c>
      <c r="V2051" s="40" t="s">
        <v>564</v>
      </c>
      <c r="W2051" s="67" t="s">
        <v>565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424</v>
      </c>
      <c r="B2052" s="54" t="s">
        <v>114</v>
      </c>
      <c r="C2052" s="31" t="s">
        <v>301</v>
      </c>
      <c r="D2052" s="32" t="s">
        <v>21</v>
      </c>
      <c r="E2052" s="33" t="s">
        <v>32</v>
      </c>
      <c r="F2052" s="22"/>
      <c r="G2052" s="34"/>
      <c r="H2052" s="35"/>
      <c r="I2052" s="36"/>
      <c r="J2052" s="36"/>
      <c r="K2052" s="37"/>
      <c r="L2052" s="38">
        <f>DONNEE!$A$4</f>
        <v>32</v>
      </c>
      <c r="M2052" s="39" t="str">
        <f>IFERROR(VLOOKUP(L2052,Tab_Code_Magasin[],2,0),"")</f>
        <v>CE LA MARSA ERRIADH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73</v>
      </c>
      <c r="T2052" s="40" t="str">
        <f t="shared" si="137"/>
        <v>32_A2_2021</v>
      </c>
      <c r="U2052" s="40" t="s">
        <v>566</v>
      </c>
      <c r="V2052" s="40" t="s">
        <v>567</v>
      </c>
      <c r="W2052" s="67" t="s">
        <v>568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424</v>
      </c>
      <c r="B2053" s="54" t="s">
        <v>114</v>
      </c>
      <c r="C2053" s="51" t="s">
        <v>304</v>
      </c>
      <c r="D2053" s="32" t="s">
        <v>21</v>
      </c>
      <c r="E2053" s="33" t="s">
        <v>32</v>
      </c>
      <c r="F2053" s="22"/>
      <c r="G2053" s="34"/>
      <c r="H2053" s="35"/>
      <c r="I2053" s="36"/>
      <c r="J2053" s="36"/>
      <c r="K2053" s="37"/>
      <c r="L2053" s="38">
        <f>DONNEE!$A$4</f>
        <v>32</v>
      </c>
      <c r="M2053" s="39" t="str">
        <f>IFERROR(VLOOKUP(L2053,Tab_Code_Magasin[],2,0),"")</f>
        <v>CE LA MARSA ERRIADH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73</v>
      </c>
      <c r="T2053" s="40" t="str">
        <f t="shared" si="137"/>
        <v>32_A2_2021</v>
      </c>
      <c r="U2053" s="40" t="s">
        <v>523</v>
      </c>
      <c r="V2053" s="40" t="s">
        <v>569</v>
      </c>
      <c r="W2053" s="67" t="s">
        <v>570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424</v>
      </c>
      <c r="B2054" s="54" t="s">
        <v>114</v>
      </c>
      <c r="C2054" s="42" t="s">
        <v>307</v>
      </c>
      <c r="D2054" s="32" t="s">
        <v>21</v>
      </c>
      <c r="E2054" s="33" t="s">
        <v>32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32</v>
      </c>
      <c r="M2054" s="39" t="str">
        <f>IFERROR(VLOOKUP(L2054,Tab_Code_Magasin[],2,0),"")</f>
        <v>CE LA MARSA ERRIADH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73</v>
      </c>
      <c r="T2054" s="40" t="str">
        <f t="shared" si="137"/>
        <v>32_A2_2021</v>
      </c>
      <c r="U2054" s="40" t="s">
        <v>526</v>
      </c>
      <c r="V2054" s="40" t="s">
        <v>571</v>
      </c>
      <c r="W2054" s="67" t="s">
        <v>572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424</v>
      </c>
      <c r="B2055" s="54" t="s">
        <v>114</v>
      </c>
      <c r="C2055" s="51" t="s">
        <v>310</v>
      </c>
      <c r="D2055" s="32" t="s">
        <v>21</v>
      </c>
      <c r="E2055" s="33" t="s">
        <v>32</v>
      </c>
      <c r="F2055" s="22"/>
      <c r="G2055" s="34"/>
      <c r="H2055" s="35"/>
      <c r="I2055" s="36"/>
      <c r="J2055" s="36"/>
      <c r="K2055" s="37"/>
      <c r="L2055" s="38">
        <f>DONNEE!$A$4</f>
        <v>32</v>
      </c>
      <c r="M2055" s="39" t="str">
        <f>IFERROR(VLOOKUP(L2055,Tab_Code_Magasin[],2,0),"")</f>
        <v>CE LA MARSA ERRIADH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73</v>
      </c>
      <c r="T2055" s="40" t="str">
        <f t="shared" si="137"/>
        <v>32_A2_2021</v>
      </c>
      <c r="U2055" s="40" t="s">
        <v>528</v>
      </c>
      <c r="V2055" s="40" t="s">
        <v>573</v>
      </c>
      <c r="W2055" s="67" t="s">
        <v>574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424</v>
      </c>
      <c r="B2056" s="54" t="s">
        <v>114</v>
      </c>
      <c r="C2056" s="31" t="s">
        <v>124</v>
      </c>
      <c r="D2056" s="32" t="s">
        <v>21</v>
      </c>
      <c r="E2056" s="33" t="s">
        <v>32</v>
      </c>
      <c r="F2056" s="22"/>
      <c r="G2056" s="34"/>
      <c r="H2056" s="35"/>
      <c r="I2056" s="36"/>
      <c r="J2056" s="36"/>
      <c r="K2056" s="37"/>
      <c r="L2056" s="38">
        <f>DONNEE!$A$4</f>
        <v>32</v>
      </c>
      <c r="M2056" s="39" t="str">
        <f>IFERROR(VLOOKUP(L2056,Tab_Code_Magasin[],2,0),"")</f>
        <v>CE LA MARSA ERRIADH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73</v>
      </c>
      <c r="T2056" s="40" t="str">
        <f t="shared" si="137"/>
        <v>32_A2_2021</v>
      </c>
      <c r="U2056" s="40" t="s">
        <v>530</v>
      </c>
      <c r="V2056" s="40" t="s">
        <v>575</v>
      </c>
      <c r="W2056" s="67" t="s">
        <v>576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424</v>
      </c>
      <c r="B2057" s="31" t="s">
        <v>127</v>
      </c>
      <c r="C2057" s="31" t="s">
        <v>128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32</v>
      </c>
      <c r="M2057" s="39" t="str">
        <f>IFERROR(VLOOKUP(L2057,Tab_Code_Magasin[],2,0),"")</f>
        <v>CE LA MARSA ERRIADH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73</v>
      </c>
      <c r="T2057" s="40" t="str">
        <f t="shared" si="137"/>
        <v>32_A2_2021</v>
      </c>
      <c r="U2057" s="40" t="s">
        <v>532</v>
      </c>
      <c r="V2057" s="40" t="s">
        <v>577</v>
      </c>
      <c r="W2057" s="67" t="s">
        <v>578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579</v>
      </c>
      <c r="B2058" s="54" t="s">
        <v>132</v>
      </c>
      <c r="C2058" s="51" t="s">
        <v>580</v>
      </c>
      <c r="D2058" s="32" t="s">
        <v>21</v>
      </c>
      <c r="E2058" s="33" t="s">
        <v>32</v>
      </c>
      <c r="F2058" s="22"/>
      <c r="G2058" s="34"/>
      <c r="H2058" s="35"/>
      <c r="I2058" s="36"/>
      <c r="J2058" s="36"/>
      <c r="K2058" s="37"/>
      <c r="L2058" s="38">
        <f>DONNEE!$A$4</f>
        <v>32</v>
      </c>
      <c r="M2058" s="39" t="str">
        <f>IFERROR(VLOOKUP(L2058,Tab_Code_Magasin[],2,0),"")</f>
        <v>CE LA MARSA ERRIADH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73</v>
      </c>
      <c r="T2058" s="40" t="str">
        <f t="shared" si="137"/>
        <v>32_A2_2021</v>
      </c>
      <c r="U2058" s="40" t="s">
        <v>563</v>
      </c>
      <c r="V2058" s="40" t="s">
        <v>581</v>
      </c>
      <c r="W2058" s="67" t="s">
        <v>582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579</v>
      </c>
      <c r="B2059" s="54" t="s">
        <v>132</v>
      </c>
      <c r="C2059" s="51" t="s">
        <v>142</v>
      </c>
      <c r="D2059" s="32" t="s">
        <v>21</v>
      </c>
      <c r="E2059" s="33" t="s">
        <v>32</v>
      </c>
      <c r="F2059" s="22"/>
      <c r="G2059" s="34"/>
      <c r="H2059" s="35"/>
      <c r="I2059" s="36"/>
      <c r="J2059" s="36"/>
      <c r="K2059" s="37"/>
      <c r="L2059" s="38">
        <f>DONNEE!$A$4</f>
        <v>32</v>
      </c>
      <c r="M2059" s="39" t="str">
        <f>IFERROR(VLOOKUP(L2059,Tab_Code_Magasin[],2,0),"")</f>
        <v>CE LA MARSA ERRIADH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73</v>
      </c>
      <c r="T2059" s="40" t="str">
        <f t="shared" si="137"/>
        <v>32_A2_2021</v>
      </c>
      <c r="U2059" s="40" t="s">
        <v>565</v>
      </c>
      <c r="V2059" s="40" t="s">
        <v>583</v>
      </c>
      <c r="W2059" s="67" t="s">
        <v>584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579</v>
      </c>
      <c r="B2060" s="54" t="s">
        <v>132</v>
      </c>
      <c r="C2060" s="51" t="s">
        <v>585</v>
      </c>
      <c r="D2060" s="32" t="s">
        <v>21</v>
      </c>
      <c r="E2060" s="33" t="s">
        <v>32</v>
      </c>
      <c r="F2060" s="22"/>
      <c r="G2060" s="34"/>
      <c r="H2060" s="35"/>
      <c r="I2060" s="36"/>
      <c r="J2060" s="36"/>
      <c r="K2060" s="37"/>
      <c r="L2060" s="38">
        <f>DONNEE!$A$4</f>
        <v>32</v>
      </c>
      <c r="M2060" s="39" t="str">
        <f>IFERROR(VLOOKUP(L2060,Tab_Code_Magasin[],2,0),"")</f>
        <v>CE LA MARSA ERRIADH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73</v>
      </c>
      <c r="T2060" s="40" t="str">
        <f t="shared" si="137"/>
        <v>32_A2_2021</v>
      </c>
      <c r="U2060" s="40" t="s">
        <v>568</v>
      </c>
      <c r="V2060" s="40" t="s">
        <v>586</v>
      </c>
      <c r="W2060" s="67" t="s">
        <v>587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579</v>
      </c>
      <c r="B2061" s="54" t="s">
        <v>132</v>
      </c>
      <c r="C2061" s="51" t="s">
        <v>588</v>
      </c>
      <c r="D2061" s="32" t="s">
        <v>21</v>
      </c>
      <c r="E2061" s="33" t="s">
        <v>32</v>
      </c>
      <c r="F2061" s="22"/>
      <c r="G2061" s="34"/>
      <c r="H2061" s="35"/>
      <c r="I2061" s="36"/>
      <c r="J2061" s="36"/>
      <c r="K2061" s="37"/>
      <c r="L2061" s="38">
        <f>DONNEE!$A$4</f>
        <v>32</v>
      </c>
      <c r="M2061" s="39" t="str">
        <f>IFERROR(VLOOKUP(L2061,Tab_Code_Magasin[],2,0),"")</f>
        <v>CE LA MARSA ERRIADH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73</v>
      </c>
      <c r="T2061" s="40" t="str">
        <f t="shared" si="137"/>
        <v>32_A2_2021</v>
      </c>
      <c r="U2061" s="40" t="s">
        <v>570</v>
      </c>
      <c r="V2061" s="40" t="s">
        <v>589</v>
      </c>
      <c r="W2061" s="67" t="s">
        <v>590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579</v>
      </c>
      <c r="B2062" s="54" t="s">
        <v>132</v>
      </c>
      <c r="C2062" s="53" t="s">
        <v>591</v>
      </c>
      <c r="D2062" s="32" t="s">
        <v>21</v>
      </c>
      <c r="E2062" s="33" t="s">
        <v>32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32</v>
      </c>
      <c r="M2062" s="39" t="str">
        <f>IFERROR(VLOOKUP(L2062,Tab_Code_Magasin[],2,0),"")</f>
        <v>CE LA MARSA ERRIADH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73</v>
      </c>
      <c r="T2062" s="40" t="str">
        <f t="shared" si="137"/>
        <v>32_A2_2021</v>
      </c>
      <c r="U2062" s="40" t="s">
        <v>572</v>
      </c>
      <c r="V2062" s="40" t="s">
        <v>592</v>
      </c>
      <c r="W2062" s="67" t="s">
        <v>593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579</v>
      </c>
      <c r="B2063" s="54" t="s">
        <v>132</v>
      </c>
      <c r="C2063" s="51" t="s">
        <v>594</v>
      </c>
      <c r="D2063" s="32" t="s">
        <v>21</v>
      </c>
      <c r="E2063" s="33" t="s">
        <v>32</v>
      </c>
      <c r="F2063" s="22"/>
      <c r="G2063" s="34"/>
      <c r="H2063" s="35"/>
      <c r="I2063" s="36"/>
      <c r="J2063" s="36"/>
      <c r="K2063" s="37"/>
      <c r="L2063" s="38">
        <f>DONNEE!$A$4</f>
        <v>32</v>
      </c>
      <c r="M2063" s="39" t="str">
        <f>IFERROR(VLOOKUP(L2063,Tab_Code_Magasin[],2,0),"")</f>
        <v>CE LA MARSA ERRIADH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73</v>
      </c>
      <c r="T2063" s="40" t="str">
        <f t="shared" si="137"/>
        <v>32_A2_2021</v>
      </c>
      <c r="U2063" s="40" t="s">
        <v>574</v>
      </c>
      <c r="V2063" s="40" t="s">
        <v>595</v>
      </c>
      <c r="W2063" s="67" t="s">
        <v>596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579</v>
      </c>
      <c r="B2064" s="54" t="s">
        <v>132</v>
      </c>
      <c r="C2064" s="44" t="s">
        <v>261</v>
      </c>
      <c r="D2064" s="32" t="s">
        <v>21</v>
      </c>
      <c r="E2064" s="33" t="s">
        <v>32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32</v>
      </c>
      <c r="M2064" s="39" t="str">
        <f>IFERROR(VLOOKUP(L2064,Tab_Code_Magasin[],2,0),"")</f>
        <v>CE LA MARSA ERRIADH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73</v>
      </c>
      <c r="T2064" s="40" t="str">
        <f t="shared" ref="T2064:T2127" si="140">L2064&amp;"_"&amp;O2064&amp;"_"&amp;Q2064</f>
        <v>32_A2_2021</v>
      </c>
      <c r="U2064" s="40" t="s">
        <v>576</v>
      </c>
      <c r="V2064" s="40" t="s">
        <v>597</v>
      </c>
      <c r="W2064" s="67" t="s">
        <v>598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579</v>
      </c>
      <c r="B2065" s="54" t="s">
        <v>132</v>
      </c>
      <c r="C2065" s="51" t="s">
        <v>599</v>
      </c>
      <c r="D2065" s="32" t="s">
        <v>21</v>
      </c>
      <c r="E2065" s="33" t="s">
        <v>32</v>
      </c>
      <c r="F2065" s="22"/>
      <c r="G2065" s="34"/>
      <c r="H2065" s="35"/>
      <c r="I2065" s="36"/>
      <c r="J2065" s="36"/>
      <c r="K2065" s="37"/>
      <c r="L2065" s="38">
        <f>DONNEE!$A$4</f>
        <v>32</v>
      </c>
      <c r="M2065" s="39" t="str">
        <f>IFERROR(VLOOKUP(L2065,Tab_Code_Magasin[],2,0),"")</f>
        <v>CE LA MARSA ERRIADH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73</v>
      </c>
      <c r="T2065" s="40" t="str">
        <f t="shared" si="140"/>
        <v>32_A2_2021</v>
      </c>
      <c r="U2065" s="40" t="s">
        <v>578</v>
      </c>
      <c r="V2065" s="40" t="s">
        <v>600</v>
      </c>
      <c r="W2065" s="67" t="s">
        <v>601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579</v>
      </c>
      <c r="B2066" s="54" t="s">
        <v>602</v>
      </c>
      <c r="C2066" s="31" t="s">
        <v>603</v>
      </c>
      <c r="D2066" s="32" t="s">
        <v>21</v>
      </c>
      <c r="E2066" s="33" t="s">
        <v>32</v>
      </c>
      <c r="F2066" s="22"/>
      <c r="G2066" s="34"/>
      <c r="H2066" s="35"/>
      <c r="I2066" s="36"/>
      <c r="J2066" s="36"/>
      <c r="K2066" s="37"/>
      <c r="L2066" s="38">
        <f>DONNEE!$A$4</f>
        <v>32</v>
      </c>
      <c r="M2066" s="39" t="str">
        <f>IFERROR(VLOOKUP(L2066,Tab_Code_Magasin[],2,0),"")</f>
        <v>CE LA MARSA ERRIADH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73</v>
      </c>
      <c r="T2066" s="40" t="str">
        <f t="shared" si="140"/>
        <v>32_A2_2021</v>
      </c>
      <c r="U2066" s="40" t="s">
        <v>604</v>
      </c>
      <c r="V2066" s="40" t="s">
        <v>605</v>
      </c>
      <c r="W2066" s="67" t="s">
        <v>606</v>
      </c>
      <c r="X2066" s="57" t="s">
        <v>607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579</v>
      </c>
      <c r="B2067" s="54" t="s">
        <v>602</v>
      </c>
      <c r="C2067" s="31" t="s">
        <v>608</v>
      </c>
      <c r="D2067" s="32" t="s">
        <v>21</v>
      </c>
      <c r="E2067" s="33" t="s">
        <v>32</v>
      </c>
      <c r="F2067" s="22"/>
      <c r="G2067" s="34"/>
      <c r="H2067" s="35"/>
      <c r="I2067" s="36"/>
      <c r="J2067" s="36"/>
      <c r="K2067" s="37"/>
      <c r="L2067" s="38">
        <f>DONNEE!$A$4</f>
        <v>32</v>
      </c>
      <c r="M2067" s="39" t="str">
        <f>IFERROR(VLOOKUP(L2067,Tab_Code_Magasin[],2,0),"")</f>
        <v>CE LA MARSA ERRIADH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73</v>
      </c>
      <c r="T2067" s="40" t="str">
        <f t="shared" si="140"/>
        <v>32_A2_2021</v>
      </c>
      <c r="U2067" s="40" t="s">
        <v>609</v>
      </c>
      <c r="V2067" s="40" t="s">
        <v>610</v>
      </c>
      <c r="W2067" s="67" t="s">
        <v>611</v>
      </c>
      <c r="X2067" s="57" t="s">
        <v>607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579</v>
      </c>
      <c r="B2068" s="54" t="s">
        <v>602</v>
      </c>
      <c r="C2068" s="31" t="s">
        <v>612</v>
      </c>
      <c r="D2068" s="32" t="s">
        <v>21</v>
      </c>
      <c r="E2068" s="33" t="s">
        <v>32</v>
      </c>
      <c r="F2068" s="22"/>
      <c r="G2068" s="34"/>
      <c r="H2068" s="35"/>
      <c r="I2068" s="36"/>
      <c r="J2068" s="36"/>
      <c r="K2068" s="37"/>
      <c r="L2068" s="38">
        <f>DONNEE!$A$4</f>
        <v>32</v>
      </c>
      <c r="M2068" s="39" t="str">
        <f>IFERROR(VLOOKUP(L2068,Tab_Code_Magasin[],2,0),"")</f>
        <v>CE LA MARSA ERRIADH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73</v>
      </c>
      <c r="T2068" s="40" t="str">
        <f t="shared" si="140"/>
        <v>32_A2_2021</v>
      </c>
      <c r="U2068" s="40"/>
      <c r="V2068" s="40"/>
      <c r="W2068" s="67" t="s">
        <v>613</v>
      </c>
      <c r="X2068" s="57" t="s">
        <v>167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579</v>
      </c>
      <c r="B2069" s="54" t="s">
        <v>602</v>
      </c>
      <c r="C2069" s="31" t="s">
        <v>531</v>
      </c>
      <c r="D2069" s="32" t="s">
        <v>21</v>
      </c>
      <c r="E2069" s="33" t="s">
        <v>32</v>
      </c>
      <c r="F2069" s="22"/>
      <c r="G2069" s="34"/>
      <c r="H2069" s="35"/>
      <c r="I2069" s="36"/>
      <c r="J2069" s="36"/>
      <c r="K2069" s="37"/>
      <c r="L2069" s="38">
        <f>DONNEE!$A$4</f>
        <v>32</v>
      </c>
      <c r="M2069" s="39" t="str">
        <f>IFERROR(VLOOKUP(L2069,Tab_Code_Magasin[],2,0),"")</f>
        <v>CE LA MARSA ERRIADH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73</v>
      </c>
      <c r="T2069" s="40" t="str">
        <f t="shared" si="140"/>
        <v>32_A2_2021</v>
      </c>
      <c r="U2069" s="40"/>
      <c r="V2069" s="40"/>
      <c r="W2069" s="67" t="s">
        <v>614</v>
      </c>
      <c r="X2069" s="57" t="s">
        <v>167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579</v>
      </c>
      <c r="B2070" s="54" t="s">
        <v>602</v>
      </c>
      <c r="C2070" s="31" t="s">
        <v>461</v>
      </c>
      <c r="D2070" s="32" t="s">
        <v>21</v>
      </c>
      <c r="E2070" s="33" t="s">
        <v>32</v>
      </c>
      <c r="F2070" s="22"/>
      <c r="G2070" s="34"/>
      <c r="H2070" s="35"/>
      <c r="I2070" s="36"/>
      <c r="J2070" s="36"/>
      <c r="K2070" s="37"/>
      <c r="L2070" s="38">
        <f>DONNEE!$A$4</f>
        <v>32</v>
      </c>
      <c r="M2070" s="39" t="str">
        <f>IFERROR(VLOOKUP(L2070,Tab_Code_Magasin[],2,0),"")</f>
        <v>CE LA MARSA ERRIADH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73</v>
      </c>
      <c r="T2070" s="40" t="str">
        <f t="shared" si="140"/>
        <v>32_A2_2021</v>
      </c>
      <c r="U2070" s="40" t="s">
        <v>615</v>
      </c>
      <c r="V2070" s="40" t="s">
        <v>616</v>
      </c>
      <c r="W2070" s="67" t="s">
        <v>617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579</v>
      </c>
      <c r="B2071" s="54" t="s">
        <v>602</v>
      </c>
      <c r="C2071" s="31" t="s">
        <v>618</v>
      </c>
      <c r="D2071" s="32" t="s">
        <v>21</v>
      </c>
      <c r="E2071" s="33" t="s">
        <v>32</v>
      </c>
      <c r="F2071" s="22"/>
      <c r="G2071" s="34"/>
      <c r="H2071" s="35"/>
      <c r="I2071" s="36"/>
      <c r="J2071" s="36"/>
      <c r="K2071" s="37"/>
      <c r="L2071" s="38">
        <f>DONNEE!$A$4</f>
        <v>32</v>
      </c>
      <c r="M2071" s="39" t="str">
        <f>IFERROR(VLOOKUP(L2071,Tab_Code_Magasin[],2,0),"")</f>
        <v>CE LA MARSA ERRIADH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73</v>
      </c>
      <c r="T2071" s="40" t="str">
        <f t="shared" si="140"/>
        <v>32_A2_2021</v>
      </c>
      <c r="U2071" s="40" t="s">
        <v>619</v>
      </c>
      <c r="V2071" s="40" t="s">
        <v>620</v>
      </c>
      <c r="W2071" s="67" t="s">
        <v>621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579</v>
      </c>
      <c r="B2072" s="54" t="s">
        <v>602</v>
      </c>
      <c r="C2072" s="44" t="s">
        <v>268</v>
      </c>
      <c r="D2072" s="32" t="s">
        <v>21</v>
      </c>
      <c r="E2072" s="33" t="s">
        <v>32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32</v>
      </c>
      <c r="M2072" s="39" t="str">
        <f>IFERROR(VLOOKUP(L2072,Tab_Code_Magasin[],2,0),"")</f>
        <v>CE LA MARSA ERRIADH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73</v>
      </c>
      <c r="T2072" s="40" t="str">
        <f t="shared" si="140"/>
        <v>32_A2_2021</v>
      </c>
      <c r="U2072" s="40" t="s">
        <v>622</v>
      </c>
      <c r="V2072" s="40" t="s">
        <v>623</v>
      </c>
      <c r="W2072" s="67" t="s">
        <v>624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579</v>
      </c>
      <c r="B2073" s="54" t="s">
        <v>602</v>
      </c>
      <c r="C2073" s="44" t="s">
        <v>625</v>
      </c>
      <c r="D2073" s="32" t="s">
        <v>21</v>
      </c>
      <c r="E2073" s="33" t="s">
        <v>32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32</v>
      </c>
      <c r="M2073" s="39" t="str">
        <f>IFERROR(VLOOKUP(L2073,Tab_Code_Magasin[],2,0),"")</f>
        <v>CE LA MARSA ERRIADH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73</v>
      </c>
      <c r="T2073" s="40" t="str">
        <f t="shared" si="140"/>
        <v>32_A2_2021</v>
      </c>
      <c r="U2073" s="40" t="s">
        <v>626</v>
      </c>
      <c r="V2073" s="40" t="s">
        <v>627</v>
      </c>
      <c r="W2073" s="67" t="s">
        <v>628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579</v>
      </c>
      <c r="B2074" s="54" t="s">
        <v>602</v>
      </c>
      <c r="C2074" s="52" t="s">
        <v>158</v>
      </c>
      <c r="D2074" s="32" t="s">
        <v>21</v>
      </c>
      <c r="E2074" s="33" t="s">
        <v>32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32</v>
      </c>
      <c r="M2074" s="39" t="str">
        <f>IFERROR(VLOOKUP(L2074,Tab_Code_Magasin[],2,0),"")</f>
        <v>CE LA MARSA ERRIADH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73</v>
      </c>
      <c r="T2074" s="40" t="str">
        <f t="shared" si="140"/>
        <v>32_A2_2021</v>
      </c>
      <c r="U2074" s="40" t="s">
        <v>629</v>
      </c>
      <c r="V2074" s="40" t="s">
        <v>630</v>
      </c>
      <c r="W2074" s="67" t="s">
        <v>631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579</v>
      </c>
      <c r="B2075" s="54" t="s">
        <v>602</v>
      </c>
      <c r="C2075" s="56" t="s">
        <v>632</v>
      </c>
      <c r="D2075" s="32" t="s">
        <v>21</v>
      </c>
      <c r="E2075" s="33" t="s">
        <v>32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32</v>
      </c>
      <c r="M2075" s="39" t="str">
        <f>IFERROR(VLOOKUP(L2075,Tab_Code_Magasin[],2,0),"")</f>
        <v>CE LA MARSA ERRIADH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73</v>
      </c>
      <c r="T2075" s="40" t="str">
        <f t="shared" si="140"/>
        <v>32_A2_2021</v>
      </c>
      <c r="U2075" s="40" t="s">
        <v>582</v>
      </c>
      <c r="V2075" s="40" t="s">
        <v>633</v>
      </c>
      <c r="W2075" s="67" t="s">
        <v>634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579</v>
      </c>
      <c r="B2076" s="54" t="s">
        <v>602</v>
      </c>
      <c r="C2076" s="31" t="s">
        <v>283</v>
      </c>
      <c r="D2076" s="32" t="s">
        <v>21</v>
      </c>
      <c r="E2076" s="33" t="s">
        <v>32</v>
      </c>
      <c r="F2076" s="22"/>
      <c r="G2076" s="34"/>
      <c r="H2076" s="35"/>
      <c r="I2076" s="36"/>
      <c r="J2076" s="36"/>
      <c r="K2076" s="37"/>
      <c r="L2076" s="38">
        <f>DONNEE!$A$4</f>
        <v>32</v>
      </c>
      <c r="M2076" s="39" t="str">
        <f>IFERROR(VLOOKUP(L2076,Tab_Code_Magasin[],2,0),"")</f>
        <v>CE LA MARSA ERRIADH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73</v>
      </c>
      <c r="T2076" s="40" t="str">
        <f t="shared" si="140"/>
        <v>32_A2_2021</v>
      </c>
      <c r="U2076" s="40" t="s">
        <v>584</v>
      </c>
      <c r="V2076" s="40" t="s">
        <v>635</v>
      </c>
      <c r="W2076" s="67" t="s">
        <v>636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579</v>
      </c>
      <c r="B2077" s="54" t="s">
        <v>602</v>
      </c>
      <c r="C2077" s="44" t="s">
        <v>637</v>
      </c>
      <c r="D2077" s="32" t="s">
        <v>21</v>
      </c>
      <c r="E2077" s="33" t="s">
        <v>32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32</v>
      </c>
      <c r="M2077" s="39" t="str">
        <f>IFERROR(VLOOKUP(L2077,Tab_Code_Magasin[],2,0),"")</f>
        <v>CE LA MARSA ERRIADH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73</v>
      </c>
      <c r="T2077" s="40" t="str">
        <f t="shared" si="140"/>
        <v>32_A2_2021</v>
      </c>
      <c r="U2077" s="40" t="s">
        <v>587</v>
      </c>
      <c r="V2077" s="40" t="s">
        <v>638</v>
      </c>
      <c r="W2077" s="67" t="s">
        <v>639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579</v>
      </c>
      <c r="B2078" s="54" t="s">
        <v>602</v>
      </c>
      <c r="C2078" s="44" t="s">
        <v>640</v>
      </c>
      <c r="D2078" s="32" t="s">
        <v>21</v>
      </c>
      <c r="E2078" s="33" t="s">
        <v>32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32</v>
      </c>
      <c r="M2078" s="39" t="str">
        <f>IFERROR(VLOOKUP(L2078,Tab_Code_Magasin[],2,0),"")</f>
        <v>CE LA MARSA ERRIADH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73</v>
      </c>
      <c r="T2078" s="40" t="str">
        <f t="shared" si="140"/>
        <v>32_A2_2021</v>
      </c>
      <c r="U2078" s="40" t="s">
        <v>590</v>
      </c>
      <c r="V2078" s="40" t="s">
        <v>641</v>
      </c>
      <c r="W2078" s="67" t="s">
        <v>642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579</v>
      </c>
      <c r="B2079" s="54" t="s">
        <v>602</v>
      </c>
      <c r="C2079" s="31" t="s">
        <v>187</v>
      </c>
      <c r="D2079" s="32" t="s">
        <v>21</v>
      </c>
      <c r="E2079" s="33" t="s">
        <v>32</v>
      </c>
      <c r="F2079" s="22"/>
      <c r="G2079" s="34"/>
      <c r="H2079" s="35"/>
      <c r="I2079" s="36"/>
      <c r="J2079" s="36"/>
      <c r="K2079" s="37"/>
      <c r="L2079" s="38">
        <f>DONNEE!$A$4</f>
        <v>32</v>
      </c>
      <c r="M2079" s="39" t="str">
        <f>IFERROR(VLOOKUP(L2079,Tab_Code_Magasin[],2,0),"")</f>
        <v>CE LA MARSA ERRIADH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73</v>
      </c>
      <c r="T2079" s="40" t="str">
        <f t="shared" si="140"/>
        <v>32_A2_2021</v>
      </c>
      <c r="U2079" s="40" t="s">
        <v>593</v>
      </c>
      <c r="V2079" s="40" t="s">
        <v>643</v>
      </c>
      <c r="W2079" s="67" t="s">
        <v>644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579</v>
      </c>
      <c r="B2080" s="54" t="s">
        <v>602</v>
      </c>
      <c r="C2080" s="31" t="s">
        <v>361</v>
      </c>
      <c r="D2080" s="32" t="s">
        <v>21</v>
      </c>
      <c r="E2080" s="33" t="s">
        <v>32</v>
      </c>
      <c r="F2080" s="22"/>
      <c r="G2080" s="34"/>
      <c r="H2080" s="35"/>
      <c r="I2080" s="36"/>
      <c r="J2080" s="36"/>
      <c r="K2080" s="37"/>
      <c r="L2080" s="38">
        <f>DONNEE!$A$4</f>
        <v>32</v>
      </c>
      <c r="M2080" s="39" t="str">
        <f>IFERROR(VLOOKUP(L2080,Tab_Code_Magasin[],2,0),"")</f>
        <v>CE LA MARSA ERRIADH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73</v>
      </c>
      <c r="T2080" s="40" t="str">
        <f t="shared" si="140"/>
        <v>32_A2_2021</v>
      </c>
      <c r="U2080" s="40" t="s">
        <v>596</v>
      </c>
      <c r="V2080" s="40" t="s">
        <v>645</v>
      </c>
      <c r="W2080" s="67" t="s">
        <v>646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579</v>
      </c>
      <c r="B2081" s="54" t="s">
        <v>602</v>
      </c>
      <c r="C2081" s="42" t="s">
        <v>234</v>
      </c>
      <c r="D2081" s="32" t="s">
        <v>21</v>
      </c>
      <c r="E2081" s="33" t="s">
        <v>32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32</v>
      </c>
      <c r="M2081" s="39" t="str">
        <f>IFERROR(VLOOKUP(L2081,Tab_Code_Magasin[],2,0),"")</f>
        <v>CE LA MARSA ERRIADH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73</v>
      </c>
      <c r="T2081" s="40" t="str">
        <f t="shared" si="140"/>
        <v>32_A2_2021</v>
      </c>
      <c r="U2081" s="40" t="s">
        <v>598</v>
      </c>
      <c r="V2081" s="40" t="s">
        <v>647</v>
      </c>
      <c r="W2081" s="67" t="s">
        <v>648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579</v>
      </c>
      <c r="B2082" s="54" t="s">
        <v>602</v>
      </c>
      <c r="C2082" s="42" t="s">
        <v>199</v>
      </c>
      <c r="D2082" s="32" t="s">
        <v>21</v>
      </c>
      <c r="E2082" s="33" t="s">
        <v>32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32</v>
      </c>
      <c r="M2082" s="39" t="str">
        <f>IFERROR(VLOOKUP(L2082,Tab_Code_Magasin[],2,0),"")</f>
        <v>CE LA MARSA ERRIADH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73</v>
      </c>
      <c r="T2082" s="40" t="str">
        <f t="shared" si="140"/>
        <v>32_A2_2021</v>
      </c>
      <c r="U2082" s="40" t="s">
        <v>601</v>
      </c>
      <c r="V2082" s="40" t="s">
        <v>649</v>
      </c>
      <c r="W2082" s="67" t="s">
        <v>650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579</v>
      </c>
      <c r="B2083" s="54" t="s">
        <v>602</v>
      </c>
      <c r="C2083" s="42" t="s">
        <v>202</v>
      </c>
      <c r="D2083" s="32" t="s">
        <v>21</v>
      </c>
      <c r="E2083" s="33" t="s">
        <v>32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32</v>
      </c>
      <c r="M2083" s="39" t="str">
        <f>IFERROR(VLOOKUP(L2083,Tab_Code_Magasin[],2,0),"")</f>
        <v>CE LA MARSA ERRIADH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73</v>
      </c>
      <c r="T2083" s="40" t="str">
        <f t="shared" si="140"/>
        <v>32_A2_2021</v>
      </c>
      <c r="U2083" s="40" t="s">
        <v>651</v>
      </c>
      <c r="V2083" s="40" t="s">
        <v>652</v>
      </c>
      <c r="W2083" s="67" t="s">
        <v>653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579</v>
      </c>
      <c r="B2084" s="54" t="s">
        <v>602</v>
      </c>
      <c r="C2084" s="31" t="s">
        <v>193</v>
      </c>
      <c r="D2084" s="32" t="s">
        <v>21</v>
      </c>
      <c r="E2084" s="33" t="s">
        <v>32</v>
      </c>
      <c r="F2084" s="22"/>
      <c r="G2084" s="34"/>
      <c r="H2084" s="35"/>
      <c r="I2084" s="36"/>
      <c r="J2084" s="36"/>
      <c r="K2084" s="37"/>
      <c r="L2084" s="38">
        <f>DONNEE!$A$4</f>
        <v>32</v>
      </c>
      <c r="M2084" s="39" t="str">
        <f>IFERROR(VLOOKUP(L2084,Tab_Code_Magasin[],2,0),"")</f>
        <v>CE LA MARSA ERRIADH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73</v>
      </c>
      <c r="T2084" s="40" t="str">
        <f t="shared" si="140"/>
        <v>32_A2_2021</v>
      </c>
      <c r="U2084" s="40" t="s">
        <v>654</v>
      </c>
      <c r="V2084" s="40" t="s">
        <v>655</v>
      </c>
      <c r="W2084" s="67" t="s">
        <v>656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579</v>
      </c>
      <c r="B2085" s="54" t="s">
        <v>602</v>
      </c>
      <c r="C2085" s="42" t="s">
        <v>205</v>
      </c>
      <c r="D2085" s="32" t="s">
        <v>21</v>
      </c>
      <c r="E2085" s="33" t="s">
        <v>32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32</v>
      </c>
      <c r="M2085" s="39" t="str">
        <f>IFERROR(VLOOKUP(L2085,Tab_Code_Magasin[],2,0),"")</f>
        <v>CE LA MARSA ERRIADH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73</v>
      </c>
      <c r="T2085" s="40" t="str">
        <f t="shared" si="140"/>
        <v>32_A2_2021</v>
      </c>
      <c r="U2085" s="40" t="s">
        <v>657</v>
      </c>
      <c r="V2085" s="40" t="s">
        <v>658</v>
      </c>
      <c r="W2085" s="67" t="s">
        <v>659</v>
      </c>
      <c r="X2085" s="57" t="s">
        <v>499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579</v>
      </c>
      <c r="B2086" s="54" t="s">
        <v>602</v>
      </c>
      <c r="C2086" s="31" t="s">
        <v>660</v>
      </c>
      <c r="D2086" s="32" t="s">
        <v>21</v>
      </c>
      <c r="E2086" s="33" t="s">
        <v>32</v>
      </c>
      <c r="F2086" s="22"/>
      <c r="G2086" s="34"/>
      <c r="H2086" s="35"/>
      <c r="I2086" s="36"/>
      <c r="J2086" s="36"/>
      <c r="K2086" s="37"/>
      <c r="L2086" s="38">
        <f>DONNEE!$A$4</f>
        <v>32</v>
      </c>
      <c r="M2086" s="39" t="str">
        <f>IFERROR(VLOOKUP(L2086,Tab_Code_Magasin[],2,0),"")</f>
        <v>CE LA MARSA ERRIADH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73</v>
      </c>
      <c r="T2086" s="40" t="str">
        <f t="shared" si="140"/>
        <v>32_A2_2021</v>
      </c>
      <c r="U2086" s="40" t="s">
        <v>661</v>
      </c>
      <c r="V2086" s="40" t="s">
        <v>662</v>
      </c>
      <c r="W2086" s="67" t="s">
        <v>663</v>
      </c>
      <c r="X2086" s="57" t="s">
        <v>171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579</v>
      </c>
      <c r="B2087" s="54" t="s">
        <v>602</v>
      </c>
      <c r="C2087" s="52" t="s">
        <v>664</v>
      </c>
      <c r="D2087" s="32" t="s">
        <v>21</v>
      </c>
      <c r="E2087" s="33" t="s">
        <v>32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32</v>
      </c>
      <c r="M2087" s="39" t="str">
        <f>IFERROR(VLOOKUP(L2087,Tab_Code_Magasin[],2,0),"")</f>
        <v>CE LA MARSA ERRIADH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73</v>
      </c>
      <c r="T2087" s="40" t="str">
        <f t="shared" si="140"/>
        <v>32_A2_2021</v>
      </c>
      <c r="U2087" s="40" t="s">
        <v>606</v>
      </c>
      <c r="V2087" s="40" t="s">
        <v>665</v>
      </c>
      <c r="W2087" s="67" t="s">
        <v>666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579</v>
      </c>
      <c r="B2088" s="54" t="s">
        <v>114</v>
      </c>
      <c r="C2088" s="31" t="s">
        <v>115</v>
      </c>
      <c r="D2088" s="32" t="s">
        <v>21</v>
      </c>
      <c r="E2088" s="33" t="s">
        <v>32</v>
      </c>
      <c r="F2088" s="22"/>
      <c r="G2088" s="34"/>
      <c r="H2088" s="35"/>
      <c r="I2088" s="36"/>
      <c r="J2088" s="36"/>
      <c r="K2088" s="37"/>
      <c r="L2088" s="38">
        <f>DONNEE!$A$4</f>
        <v>32</v>
      </c>
      <c r="M2088" s="39" t="str">
        <f>IFERROR(VLOOKUP(L2088,Tab_Code_Magasin[],2,0),"")</f>
        <v>CE LA MARSA ERRIADH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73</v>
      </c>
      <c r="T2088" s="40" t="str">
        <f t="shared" si="140"/>
        <v>32_A2_2021</v>
      </c>
      <c r="U2088" s="40" t="s">
        <v>614</v>
      </c>
      <c r="V2088" s="40" t="s">
        <v>667</v>
      </c>
      <c r="W2088" s="67" t="s">
        <v>668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579</v>
      </c>
      <c r="B2089" s="54" t="s">
        <v>114</v>
      </c>
      <c r="C2089" s="31" t="s">
        <v>118</v>
      </c>
      <c r="D2089" s="32" t="s">
        <v>21</v>
      </c>
      <c r="E2089" s="33" t="s">
        <v>32</v>
      </c>
      <c r="F2089" s="22"/>
      <c r="G2089" s="34"/>
      <c r="H2089" s="35"/>
      <c r="I2089" s="36"/>
      <c r="J2089" s="36"/>
      <c r="K2089" s="37"/>
      <c r="L2089" s="38">
        <f>DONNEE!$A$4</f>
        <v>32</v>
      </c>
      <c r="M2089" s="39" t="str">
        <f>IFERROR(VLOOKUP(L2089,Tab_Code_Magasin[],2,0),"")</f>
        <v>CE LA MARSA ERRIADH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73</v>
      </c>
      <c r="T2089" s="40" t="str">
        <f t="shared" si="140"/>
        <v>32_A2_2021</v>
      </c>
      <c r="U2089" s="40" t="s">
        <v>617</v>
      </c>
      <c r="V2089" s="40" t="s">
        <v>669</v>
      </c>
      <c r="W2089" s="67" t="s">
        <v>670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579</v>
      </c>
      <c r="B2090" s="54" t="s">
        <v>114</v>
      </c>
      <c r="C2090" s="31" t="s">
        <v>301</v>
      </c>
      <c r="D2090" s="32" t="s">
        <v>21</v>
      </c>
      <c r="E2090" s="33" t="s">
        <v>32</v>
      </c>
      <c r="F2090" s="22"/>
      <c r="G2090" s="34"/>
      <c r="H2090" s="35"/>
      <c r="I2090" s="36"/>
      <c r="J2090" s="36"/>
      <c r="K2090" s="37"/>
      <c r="L2090" s="38">
        <f>DONNEE!$A$4</f>
        <v>32</v>
      </c>
      <c r="M2090" s="39" t="str">
        <f>IFERROR(VLOOKUP(L2090,Tab_Code_Magasin[],2,0),"")</f>
        <v>CE LA MARSA ERRIADH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73</v>
      </c>
      <c r="T2090" s="40" t="str">
        <f t="shared" si="140"/>
        <v>32_A2_2021</v>
      </c>
      <c r="U2090" s="40" t="s">
        <v>621</v>
      </c>
      <c r="V2090" s="40" t="s">
        <v>671</v>
      </c>
      <c r="W2090" s="67" t="s">
        <v>672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579</v>
      </c>
      <c r="B2091" s="54" t="s">
        <v>114</v>
      </c>
      <c r="C2091" s="51" t="s">
        <v>304</v>
      </c>
      <c r="D2091" s="32" t="s">
        <v>21</v>
      </c>
      <c r="E2091" s="33" t="s">
        <v>32</v>
      </c>
      <c r="F2091" s="22"/>
      <c r="G2091" s="34"/>
      <c r="H2091" s="35"/>
      <c r="I2091" s="36"/>
      <c r="J2091" s="36"/>
      <c r="K2091" s="37"/>
      <c r="L2091" s="38">
        <f>DONNEE!$A$4</f>
        <v>32</v>
      </c>
      <c r="M2091" s="39" t="str">
        <f>IFERROR(VLOOKUP(L2091,Tab_Code_Magasin[],2,0),"")</f>
        <v>CE LA MARSA ERRIADH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73</v>
      </c>
      <c r="T2091" s="40" t="str">
        <f t="shared" si="140"/>
        <v>32_A2_2021</v>
      </c>
      <c r="U2091" s="40" t="s">
        <v>673</v>
      </c>
      <c r="V2091" s="40" t="s">
        <v>674</v>
      </c>
      <c r="W2091" s="67" t="s">
        <v>675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579</v>
      </c>
      <c r="B2092" s="54" t="s">
        <v>114</v>
      </c>
      <c r="C2092" s="42" t="s">
        <v>307</v>
      </c>
      <c r="D2092" s="32" t="s">
        <v>21</v>
      </c>
      <c r="E2092" s="33" t="s">
        <v>32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32</v>
      </c>
      <c r="M2092" s="39" t="str">
        <f>IFERROR(VLOOKUP(L2092,Tab_Code_Magasin[],2,0),"")</f>
        <v>CE LA MARSA ERRIADH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73</v>
      </c>
      <c r="T2092" s="40" t="str">
        <f t="shared" si="140"/>
        <v>32_A2_2021</v>
      </c>
      <c r="U2092" s="40" t="s">
        <v>624</v>
      </c>
      <c r="V2092" s="40" t="s">
        <v>676</v>
      </c>
      <c r="W2092" s="67" t="s">
        <v>677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579</v>
      </c>
      <c r="B2093" s="54" t="s">
        <v>114</v>
      </c>
      <c r="C2093" s="51" t="s">
        <v>310</v>
      </c>
      <c r="D2093" s="32" t="s">
        <v>21</v>
      </c>
      <c r="E2093" s="33" t="s">
        <v>32</v>
      </c>
      <c r="F2093" s="22"/>
      <c r="G2093" s="34"/>
      <c r="H2093" s="35"/>
      <c r="I2093" s="36"/>
      <c r="J2093" s="36"/>
      <c r="K2093" s="37"/>
      <c r="L2093" s="38">
        <f>DONNEE!$A$4</f>
        <v>32</v>
      </c>
      <c r="M2093" s="39" t="str">
        <f>IFERROR(VLOOKUP(L2093,Tab_Code_Magasin[],2,0),"")</f>
        <v>CE LA MARSA ERRIADH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73</v>
      </c>
      <c r="T2093" s="40" t="str">
        <f t="shared" si="140"/>
        <v>32_A2_2021</v>
      </c>
      <c r="U2093" s="40" t="s">
        <v>628</v>
      </c>
      <c r="V2093" s="40" t="s">
        <v>678</v>
      </c>
      <c r="W2093" s="67" t="s">
        <v>679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579</v>
      </c>
      <c r="B2094" s="54" t="s">
        <v>114</v>
      </c>
      <c r="C2094" s="31" t="s">
        <v>124</v>
      </c>
      <c r="D2094" s="32" t="s">
        <v>21</v>
      </c>
      <c r="E2094" s="33" t="s">
        <v>32</v>
      </c>
      <c r="F2094" s="22"/>
      <c r="G2094" s="34"/>
      <c r="H2094" s="35"/>
      <c r="I2094" s="36"/>
      <c r="J2094" s="36"/>
      <c r="K2094" s="37"/>
      <c r="L2094" s="38">
        <f>DONNEE!$A$4</f>
        <v>32</v>
      </c>
      <c r="M2094" s="39" t="str">
        <f>IFERROR(VLOOKUP(L2094,Tab_Code_Magasin[],2,0),"")</f>
        <v>CE LA MARSA ERRIADH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73</v>
      </c>
      <c r="T2094" s="40" t="str">
        <f t="shared" si="140"/>
        <v>32_A2_2021</v>
      </c>
      <c r="U2094" s="40" t="s">
        <v>631</v>
      </c>
      <c r="V2094" s="40" t="s">
        <v>680</v>
      </c>
      <c r="W2094" s="67" t="s">
        <v>681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579</v>
      </c>
      <c r="B2095" s="31" t="s">
        <v>127</v>
      </c>
      <c r="C2095" s="31" t="s">
        <v>128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32</v>
      </c>
      <c r="M2095" s="39" t="str">
        <f>IFERROR(VLOOKUP(L2095,Tab_Code_Magasin[],2,0),"")</f>
        <v>CE LA MARSA ERRIADH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73</v>
      </c>
      <c r="T2095" s="40" t="str">
        <f t="shared" si="140"/>
        <v>32_A2_2021</v>
      </c>
      <c r="U2095" s="40" t="s">
        <v>634</v>
      </c>
      <c r="V2095" s="40" t="s">
        <v>682</v>
      </c>
      <c r="W2095" s="67" t="s">
        <v>683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684</v>
      </c>
      <c r="B2096" s="54" t="s">
        <v>685</v>
      </c>
      <c r="C2096" s="51" t="s">
        <v>425</v>
      </c>
      <c r="D2096" s="32" t="s">
        <v>21</v>
      </c>
      <c r="E2096" s="33" t="s">
        <v>32</v>
      </c>
      <c r="F2096" s="22"/>
      <c r="G2096" s="34"/>
      <c r="H2096" s="35"/>
      <c r="I2096" s="36"/>
      <c r="J2096" s="36"/>
      <c r="K2096" s="37"/>
      <c r="L2096" s="38">
        <f>DONNEE!$A$4</f>
        <v>32</v>
      </c>
      <c r="M2096" s="39" t="str">
        <f>IFERROR(VLOOKUP(L2096,Tab_Code_Magasin[],2,0),"")</f>
        <v>CE LA MARSA ERRIADH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73</v>
      </c>
      <c r="T2096" s="40" t="str">
        <f t="shared" si="140"/>
        <v>32_A2_2021</v>
      </c>
      <c r="U2096" s="40" t="s">
        <v>686</v>
      </c>
      <c r="V2096" s="40" t="s">
        <v>687</v>
      </c>
      <c r="W2096" s="67" t="s">
        <v>688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684</v>
      </c>
      <c r="B2097" s="54" t="s">
        <v>685</v>
      </c>
      <c r="C2097" s="51" t="s">
        <v>142</v>
      </c>
      <c r="D2097" s="32" t="s">
        <v>21</v>
      </c>
      <c r="E2097" s="33" t="s">
        <v>32</v>
      </c>
      <c r="F2097" s="22"/>
      <c r="G2097" s="34"/>
      <c r="H2097" s="35"/>
      <c r="I2097" s="36"/>
      <c r="J2097" s="36"/>
      <c r="K2097" s="37"/>
      <c r="L2097" s="38">
        <f>DONNEE!$A$4</f>
        <v>32</v>
      </c>
      <c r="M2097" s="39" t="str">
        <f>IFERROR(VLOOKUP(L2097,Tab_Code_Magasin[],2,0),"")</f>
        <v>CE LA MARSA ERRIADH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73</v>
      </c>
      <c r="T2097" s="40" t="str">
        <f t="shared" si="140"/>
        <v>32_A2_2021</v>
      </c>
      <c r="U2097" s="40" t="s">
        <v>689</v>
      </c>
      <c r="V2097" s="40" t="s">
        <v>690</v>
      </c>
      <c r="W2097" s="67" t="s">
        <v>691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684</v>
      </c>
      <c r="B2098" s="54" t="s">
        <v>685</v>
      </c>
      <c r="C2098" s="51" t="s">
        <v>432</v>
      </c>
      <c r="D2098" s="32" t="s">
        <v>21</v>
      </c>
      <c r="E2098" s="33" t="s">
        <v>32</v>
      </c>
      <c r="F2098" s="22"/>
      <c r="G2098" s="34"/>
      <c r="H2098" s="35"/>
      <c r="I2098" s="36"/>
      <c r="J2098" s="36"/>
      <c r="K2098" s="37"/>
      <c r="L2098" s="38">
        <f>DONNEE!$A$4</f>
        <v>32</v>
      </c>
      <c r="M2098" s="39" t="str">
        <f>IFERROR(VLOOKUP(L2098,Tab_Code_Magasin[],2,0),"")</f>
        <v>CE LA MARSA ERRIADH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73</v>
      </c>
      <c r="T2098" s="40" t="str">
        <f t="shared" si="140"/>
        <v>32_A2_2021</v>
      </c>
      <c r="U2098" s="40" t="s">
        <v>668</v>
      </c>
      <c r="V2098" s="40" t="s">
        <v>692</v>
      </c>
      <c r="W2098" s="67" t="s">
        <v>693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684</v>
      </c>
      <c r="B2099" s="54" t="s">
        <v>685</v>
      </c>
      <c r="C2099" s="51" t="s">
        <v>694</v>
      </c>
      <c r="D2099" s="32" t="s">
        <v>21</v>
      </c>
      <c r="E2099" s="33" t="s">
        <v>32</v>
      </c>
      <c r="F2099" s="22"/>
      <c r="G2099" s="34"/>
      <c r="H2099" s="35"/>
      <c r="I2099" s="36"/>
      <c r="J2099" s="36"/>
      <c r="K2099" s="37"/>
      <c r="L2099" s="38">
        <f>DONNEE!$A$4</f>
        <v>32</v>
      </c>
      <c r="M2099" s="39" t="str">
        <f>IFERROR(VLOOKUP(L2099,Tab_Code_Magasin[],2,0),"")</f>
        <v>CE LA MARSA ERRIADH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73</v>
      </c>
      <c r="T2099" s="40" t="str">
        <f t="shared" si="140"/>
        <v>32_A2_2021</v>
      </c>
      <c r="U2099" s="40" t="s">
        <v>670</v>
      </c>
      <c r="V2099" s="40" t="s">
        <v>695</v>
      </c>
      <c r="W2099" s="67" t="s">
        <v>696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684</v>
      </c>
      <c r="B2100" s="54" t="s">
        <v>685</v>
      </c>
      <c r="C2100" s="51" t="s">
        <v>145</v>
      </c>
      <c r="D2100" s="32" t="s">
        <v>21</v>
      </c>
      <c r="E2100" s="33" t="s">
        <v>32</v>
      </c>
      <c r="F2100" s="22"/>
      <c r="G2100" s="34"/>
      <c r="H2100" s="35"/>
      <c r="I2100" s="36"/>
      <c r="J2100" s="36"/>
      <c r="K2100" s="37"/>
      <c r="L2100" s="38">
        <f>DONNEE!$A$4</f>
        <v>32</v>
      </c>
      <c r="M2100" s="39" t="str">
        <f>IFERROR(VLOOKUP(L2100,Tab_Code_Magasin[],2,0),"")</f>
        <v>CE LA MARSA ERRIADH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73</v>
      </c>
      <c r="T2100" s="40" t="str">
        <f t="shared" si="140"/>
        <v>32_A2_2021</v>
      </c>
      <c r="U2100" s="40" t="s">
        <v>672</v>
      </c>
      <c r="V2100" s="40" t="s">
        <v>697</v>
      </c>
      <c r="W2100" s="67" t="s">
        <v>698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684</v>
      </c>
      <c r="B2101" s="54" t="s">
        <v>685</v>
      </c>
      <c r="C2101" s="51" t="s">
        <v>699</v>
      </c>
      <c r="D2101" s="32" t="s">
        <v>21</v>
      </c>
      <c r="E2101" s="33" t="s">
        <v>32</v>
      </c>
      <c r="F2101" s="22"/>
      <c r="G2101" s="34"/>
      <c r="H2101" s="35"/>
      <c r="I2101" s="36"/>
      <c r="J2101" s="36"/>
      <c r="K2101" s="37"/>
      <c r="L2101" s="38">
        <f>DONNEE!$A$4</f>
        <v>32</v>
      </c>
      <c r="M2101" s="39" t="str">
        <f>IFERROR(VLOOKUP(L2101,Tab_Code_Magasin[],2,0),"")</f>
        <v>CE LA MARSA ERRIADH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73</v>
      </c>
      <c r="T2101" s="40" t="str">
        <f t="shared" si="140"/>
        <v>32_A2_2021</v>
      </c>
      <c r="U2101" s="40" t="s">
        <v>675</v>
      </c>
      <c r="V2101" s="40" t="s">
        <v>700</v>
      </c>
      <c r="W2101" s="67" t="s">
        <v>701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684</v>
      </c>
      <c r="B2102" s="54" t="s">
        <v>685</v>
      </c>
      <c r="C2102" s="56" t="s">
        <v>702</v>
      </c>
      <c r="D2102" s="32" t="s">
        <v>21</v>
      </c>
      <c r="E2102" s="33" t="s">
        <v>32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32</v>
      </c>
      <c r="M2102" s="39" t="str">
        <f>IFERROR(VLOOKUP(L2102,Tab_Code_Magasin[],2,0),"")</f>
        <v>CE LA MARSA ERRIADH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73</v>
      </c>
      <c r="T2102" s="40" t="str">
        <f t="shared" si="140"/>
        <v>32_A2_2021</v>
      </c>
      <c r="U2102" s="40" t="s">
        <v>677</v>
      </c>
      <c r="V2102" s="40" t="s">
        <v>703</v>
      </c>
      <c r="W2102" s="67" t="s">
        <v>704</v>
      </c>
      <c r="X2102" s="57" t="s">
        <v>171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684</v>
      </c>
      <c r="B2103" s="54" t="s">
        <v>685</v>
      </c>
      <c r="C2103" s="51" t="s">
        <v>599</v>
      </c>
      <c r="D2103" s="32" t="s">
        <v>21</v>
      </c>
      <c r="E2103" s="33" t="s">
        <v>32</v>
      </c>
      <c r="F2103" s="22"/>
      <c r="G2103" s="34"/>
      <c r="H2103" s="35"/>
      <c r="I2103" s="36"/>
      <c r="J2103" s="36"/>
      <c r="K2103" s="37"/>
      <c r="L2103" s="38">
        <f>DONNEE!$A$4</f>
        <v>32</v>
      </c>
      <c r="M2103" s="39" t="str">
        <f>IFERROR(VLOOKUP(L2103,Tab_Code_Magasin[],2,0),"")</f>
        <v>CE LA MARSA ERRIADH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73</v>
      </c>
      <c r="T2103" s="40" t="str">
        <f t="shared" si="140"/>
        <v>32_A2_2021</v>
      </c>
      <c r="U2103" s="40" t="s">
        <v>679</v>
      </c>
      <c r="V2103" s="40" t="s">
        <v>705</v>
      </c>
      <c r="W2103" s="67" t="s">
        <v>706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684</v>
      </c>
      <c r="B2104" s="54" t="s">
        <v>707</v>
      </c>
      <c r="C2104" s="31" t="s">
        <v>708</v>
      </c>
      <c r="D2104" s="32" t="s">
        <v>21</v>
      </c>
      <c r="E2104" s="33" t="s">
        <v>32</v>
      </c>
      <c r="F2104" s="22"/>
      <c r="G2104" s="34"/>
      <c r="H2104" s="35"/>
      <c r="I2104" s="36"/>
      <c r="J2104" s="36"/>
      <c r="K2104" s="37"/>
      <c r="L2104" s="38">
        <f>DONNEE!$A$4</f>
        <v>32</v>
      </c>
      <c r="M2104" s="39" t="str">
        <f>IFERROR(VLOOKUP(L2104,Tab_Code_Magasin[],2,0),"")</f>
        <v>CE LA MARSA ERRIADH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73</v>
      </c>
      <c r="T2104" s="40" t="str">
        <f t="shared" si="140"/>
        <v>32_A2_2021</v>
      </c>
      <c r="U2104" s="40" t="s">
        <v>709</v>
      </c>
      <c r="V2104" s="40" t="s">
        <v>710</v>
      </c>
      <c r="W2104" s="67" t="s">
        <v>711</v>
      </c>
      <c r="X2104" s="57" t="s">
        <v>607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684</v>
      </c>
      <c r="B2105" s="54" t="s">
        <v>707</v>
      </c>
      <c r="C2105" s="31" t="s">
        <v>712</v>
      </c>
      <c r="D2105" s="32" t="s">
        <v>21</v>
      </c>
      <c r="E2105" s="33" t="s">
        <v>32</v>
      </c>
      <c r="F2105" s="22"/>
      <c r="G2105" s="34"/>
      <c r="H2105" s="35"/>
      <c r="I2105" s="36"/>
      <c r="J2105" s="36"/>
      <c r="K2105" s="37"/>
      <c r="L2105" s="38">
        <f>DONNEE!$A$4</f>
        <v>32</v>
      </c>
      <c r="M2105" s="39" t="str">
        <f>IFERROR(VLOOKUP(L2105,Tab_Code_Magasin[],2,0),"")</f>
        <v>CE LA MARSA ERRIADH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73</v>
      </c>
      <c r="T2105" s="40" t="str">
        <f t="shared" si="140"/>
        <v>32_A2_2021</v>
      </c>
      <c r="U2105" s="40"/>
      <c r="V2105" s="40"/>
      <c r="W2105" s="67" t="s">
        <v>713</v>
      </c>
      <c r="X2105" s="57" t="s">
        <v>714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684</v>
      </c>
      <c r="B2106" s="54" t="s">
        <v>707</v>
      </c>
      <c r="C2106" s="31" t="s">
        <v>715</v>
      </c>
      <c r="D2106" s="32" t="s">
        <v>21</v>
      </c>
      <c r="E2106" s="33" t="s">
        <v>32</v>
      </c>
      <c r="F2106" s="22"/>
      <c r="G2106" s="34"/>
      <c r="H2106" s="35"/>
      <c r="I2106" s="36"/>
      <c r="J2106" s="36"/>
      <c r="K2106" s="37"/>
      <c r="L2106" s="38">
        <f>DONNEE!$A$4</f>
        <v>32</v>
      </c>
      <c r="M2106" s="39" t="str">
        <f>IFERROR(VLOOKUP(L2106,Tab_Code_Magasin[],2,0),"")</f>
        <v>CE LA MARSA ERRIADH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73</v>
      </c>
      <c r="T2106" s="40" t="str">
        <f t="shared" si="140"/>
        <v>32_A2_2021</v>
      </c>
      <c r="U2106" s="40"/>
      <c r="V2106" s="40"/>
      <c r="W2106" s="67" t="s">
        <v>716</v>
      </c>
      <c r="X2106" s="57" t="s">
        <v>717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684</v>
      </c>
      <c r="B2107" s="54" t="s">
        <v>707</v>
      </c>
      <c r="C2107" s="31" t="s">
        <v>718</v>
      </c>
      <c r="D2107" s="32" t="s">
        <v>21</v>
      </c>
      <c r="E2107" s="33" t="s">
        <v>32</v>
      </c>
      <c r="F2107" s="22"/>
      <c r="G2107" s="34"/>
      <c r="H2107" s="35"/>
      <c r="I2107" s="36"/>
      <c r="J2107" s="36"/>
      <c r="K2107" s="37"/>
      <c r="L2107" s="38">
        <f>DONNEE!$A$4</f>
        <v>32</v>
      </c>
      <c r="M2107" s="39" t="str">
        <f>IFERROR(VLOOKUP(L2107,Tab_Code_Magasin[],2,0),"")</f>
        <v>CE LA MARSA ERRIADH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73</v>
      </c>
      <c r="T2107" s="40" t="str">
        <f t="shared" si="140"/>
        <v>32_A2_2021</v>
      </c>
      <c r="U2107" s="40" t="s">
        <v>719</v>
      </c>
      <c r="V2107" s="40" t="s">
        <v>720</v>
      </c>
      <c r="W2107" s="67" t="s">
        <v>721</v>
      </c>
      <c r="X2107" s="57" t="s">
        <v>722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684</v>
      </c>
      <c r="B2108" s="54" t="s">
        <v>707</v>
      </c>
      <c r="C2108" s="44" t="s">
        <v>209</v>
      </c>
      <c r="D2108" s="32" t="s">
        <v>21</v>
      </c>
      <c r="E2108" s="33" t="s">
        <v>32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32</v>
      </c>
      <c r="M2108" s="39" t="str">
        <f>IFERROR(VLOOKUP(L2108,Tab_Code_Magasin[],2,0),"")</f>
        <v>CE LA MARSA ERRIADH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73</v>
      </c>
      <c r="T2108" s="40" t="str">
        <f t="shared" si="140"/>
        <v>32_A2_2021</v>
      </c>
      <c r="U2108" s="40" t="s">
        <v>723</v>
      </c>
      <c r="V2108" s="40" t="s">
        <v>724</v>
      </c>
      <c r="W2108" s="67" t="s">
        <v>725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684</v>
      </c>
      <c r="B2109" s="54" t="s">
        <v>707</v>
      </c>
      <c r="C2109" s="31" t="s">
        <v>461</v>
      </c>
      <c r="D2109" s="32" t="s">
        <v>21</v>
      </c>
      <c r="E2109" s="33" t="s">
        <v>32</v>
      </c>
      <c r="F2109" s="22"/>
      <c r="G2109" s="34"/>
      <c r="H2109" s="35"/>
      <c r="I2109" s="36"/>
      <c r="J2109" s="36"/>
      <c r="K2109" s="37"/>
      <c r="L2109" s="38">
        <f>DONNEE!$A$4</f>
        <v>32</v>
      </c>
      <c r="M2109" s="39" t="str">
        <f>IFERROR(VLOOKUP(L2109,Tab_Code_Magasin[],2,0),"")</f>
        <v>CE LA MARSA ERRIADH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73</v>
      </c>
      <c r="T2109" s="40" t="str">
        <f t="shared" si="140"/>
        <v>32_A2_2021</v>
      </c>
      <c r="U2109" s="40" t="s">
        <v>726</v>
      </c>
      <c r="V2109" s="40" t="s">
        <v>727</v>
      </c>
      <c r="W2109" s="67" t="s">
        <v>728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684</v>
      </c>
      <c r="B2110" s="54" t="s">
        <v>707</v>
      </c>
      <c r="C2110" s="52" t="s">
        <v>158</v>
      </c>
      <c r="D2110" s="32" t="s">
        <v>21</v>
      </c>
      <c r="E2110" s="33" t="s">
        <v>32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32</v>
      </c>
      <c r="M2110" s="39" t="str">
        <f>IFERROR(VLOOKUP(L2110,Tab_Code_Magasin[],2,0),"")</f>
        <v>CE LA MARSA ERRIADH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73</v>
      </c>
      <c r="T2110" s="40" t="str">
        <f t="shared" si="140"/>
        <v>32_A2_2021</v>
      </c>
      <c r="U2110" s="40" t="s">
        <v>729</v>
      </c>
      <c r="V2110" s="40" t="s">
        <v>730</v>
      </c>
      <c r="W2110" s="67" t="s">
        <v>731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684</v>
      </c>
      <c r="B2111" s="54" t="s">
        <v>707</v>
      </c>
      <c r="C2111" s="31" t="s">
        <v>187</v>
      </c>
      <c r="D2111" s="32" t="s">
        <v>21</v>
      </c>
      <c r="E2111" s="33" t="s">
        <v>32</v>
      </c>
      <c r="F2111" s="22"/>
      <c r="G2111" s="34"/>
      <c r="H2111" s="35"/>
      <c r="I2111" s="36"/>
      <c r="J2111" s="36"/>
      <c r="K2111" s="37"/>
      <c r="L2111" s="38">
        <f>DONNEE!$A$4</f>
        <v>32</v>
      </c>
      <c r="M2111" s="39" t="str">
        <f>IFERROR(VLOOKUP(L2111,Tab_Code_Magasin[],2,0),"")</f>
        <v>CE LA MARSA ERRIADH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73</v>
      </c>
      <c r="T2111" s="40" t="str">
        <f t="shared" si="140"/>
        <v>32_A2_2021</v>
      </c>
      <c r="U2111" s="40" t="s">
        <v>732</v>
      </c>
      <c r="V2111" s="40" t="s">
        <v>733</v>
      </c>
      <c r="W2111" s="67" t="s">
        <v>734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684</v>
      </c>
      <c r="B2112" s="54" t="s">
        <v>707</v>
      </c>
      <c r="C2112" s="31" t="s">
        <v>361</v>
      </c>
      <c r="D2112" s="32" t="s">
        <v>21</v>
      </c>
      <c r="E2112" s="33" t="s">
        <v>32</v>
      </c>
      <c r="F2112" s="22"/>
      <c r="G2112" s="34"/>
      <c r="H2112" s="35"/>
      <c r="I2112" s="36"/>
      <c r="J2112" s="36"/>
      <c r="K2112" s="37"/>
      <c r="L2112" s="38">
        <f>DONNEE!$A$4</f>
        <v>32</v>
      </c>
      <c r="M2112" s="39" t="str">
        <f>IFERROR(VLOOKUP(L2112,Tab_Code_Magasin[],2,0),"")</f>
        <v>CE LA MARSA ERRIADH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73</v>
      </c>
      <c r="T2112" s="40" t="str">
        <f t="shared" si="140"/>
        <v>32_A2_2021</v>
      </c>
      <c r="U2112" s="40" t="s">
        <v>735</v>
      </c>
      <c r="V2112" s="40" t="s">
        <v>736</v>
      </c>
      <c r="W2112" s="67" t="s">
        <v>737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684</v>
      </c>
      <c r="B2113" s="54" t="s">
        <v>707</v>
      </c>
      <c r="C2113" s="31" t="s">
        <v>738</v>
      </c>
      <c r="D2113" s="32" t="s">
        <v>21</v>
      </c>
      <c r="E2113" s="33" t="s">
        <v>32</v>
      </c>
      <c r="F2113" s="22"/>
      <c r="G2113" s="34"/>
      <c r="H2113" s="35"/>
      <c r="I2113" s="36"/>
      <c r="J2113" s="36"/>
      <c r="K2113" s="37"/>
      <c r="L2113" s="38">
        <f>DONNEE!$A$4</f>
        <v>32</v>
      </c>
      <c r="M2113" s="39" t="str">
        <f>IFERROR(VLOOKUP(L2113,Tab_Code_Magasin[],2,0),"")</f>
        <v>CE LA MARSA ERRIADH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73</v>
      </c>
      <c r="T2113" s="40" t="str">
        <f t="shared" si="140"/>
        <v>32_A2_2021</v>
      </c>
      <c r="U2113" s="40" t="s">
        <v>739</v>
      </c>
      <c r="V2113" s="40" t="s">
        <v>740</v>
      </c>
      <c r="W2113" s="67" t="s">
        <v>741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684</v>
      </c>
      <c r="B2114" s="54" t="s">
        <v>707</v>
      </c>
      <c r="C2114" s="31" t="s">
        <v>742</v>
      </c>
      <c r="D2114" s="32" t="s">
        <v>21</v>
      </c>
      <c r="E2114" s="33" t="s">
        <v>32</v>
      </c>
      <c r="F2114" s="22"/>
      <c r="G2114" s="34"/>
      <c r="H2114" s="35"/>
      <c r="I2114" s="36"/>
      <c r="J2114" s="36"/>
      <c r="K2114" s="37"/>
      <c r="L2114" s="38">
        <f>DONNEE!$A$4</f>
        <v>32</v>
      </c>
      <c r="M2114" s="39" t="str">
        <f>IFERROR(VLOOKUP(L2114,Tab_Code_Magasin[],2,0),"")</f>
        <v>CE LA MARSA ERRIADH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73</v>
      </c>
      <c r="T2114" s="40" t="str">
        <f t="shared" si="140"/>
        <v>32_A2_2021</v>
      </c>
      <c r="U2114" s="40" t="s">
        <v>743</v>
      </c>
      <c r="V2114" s="40" t="s">
        <v>744</v>
      </c>
      <c r="W2114" s="67" t="s">
        <v>745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684</v>
      </c>
      <c r="B2115" s="54" t="s">
        <v>707</v>
      </c>
      <c r="C2115" s="51" t="s">
        <v>746</v>
      </c>
      <c r="D2115" s="32" t="s">
        <v>21</v>
      </c>
      <c r="E2115" s="33" t="s">
        <v>32</v>
      </c>
      <c r="F2115" s="22"/>
      <c r="G2115" s="34"/>
      <c r="H2115" s="35"/>
      <c r="I2115" s="36"/>
      <c r="J2115" s="36"/>
      <c r="K2115" s="37"/>
      <c r="L2115" s="38">
        <f>DONNEE!$A$4</f>
        <v>32</v>
      </c>
      <c r="M2115" s="39" t="str">
        <f>IFERROR(VLOOKUP(L2115,Tab_Code_Magasin[],2,0),"")</f>
        <v>CE LA MARSA ERRIADH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73</v>
      </c>
      <c r="T2115" s="40" t="str">
        <f t="shared" si="140"/>
        <v>32_A2_2021</v>
      </c>
      <c r="U2115" s="40" t="s">
        <v>747</v>
      </c>
      <c r="V2115" s="40" t="s">
        <v>748</v>
      </c>
      <c r="W2115" s="67" t="s">
        <v>749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684</v>
      </c>
      <c r="B2116" s="54" t="s">
        <v>707</v>
      </c>
      <c r="C2116" s="51" t="s">
        <v>750</v>
      </c>
      <c r="D2116" s="32" t="s">
        <v>21</v>
      </c>
      <c r="E2116" s="33" t="s">
        <v>32</v>
      </c>
      <c r="F2116" s="22"/>
      <c r="G2116" s="34"/>
      <c r="H2116" s="35"/>
      <c r="I2116" s="36"/>
      <c r="J2116" s="36"/>
      <c r="K2116" s="37"/>
      <c r="L2116" s="38">
        <f>DONNEE!$A$4</f>
        <v>32</v>
      </c>
      <c r="M2116" s="39" t="str">
        <f>IFERROR(VLOOKUP(L2116,Tab_Code_Magasin[],2,0),"")</f>
        <v>CE LA MARSA ERRIADH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73</v>
      </c>
      <c r="T2116" s="40" t="str">
        <f t="shared" si="140"/>
        <v>32_A2_2021</v>
      </c>
      <c r="U2116" s="40" t="s">
        <v>688</v>
      </c>
      <c r="V2116" s="40" t="s">
        <v>751</v>
      </c>
      <c r="W2116" s="67" t="s">
        <v>752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684</v>
      </c>
      <c r="B2117" s="54" t="s">
        <v>707</v>
      </c>
      <c r="C2117" s="42" t="s">
        <v>753</v>
      </c>
      <c r="D2117" s="32" t="s">
        <v>21</v>
      </c>
      <c r="E2117" s="33" t="s">
        <v>32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32</v>
      </c>
      <c r="M2117" s="39" t="str">
        <f>IFERROR(VLOOKUP(L2117,Tab_Code_Magasin[],2,0),"")</f>
        <v>CE LA MARSA ERRIADH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73</v>
      </c>
      <c r="T2117" s="40" t="str">
        <f t="shared" si="140"/>
        <v>32_A2_2021</v>
      </c>
      <c r="U2117" s="40" t="s">
        <v>691</v>
      </c>
      <c r="V2117" s="40" t="s">
        <v>754</v>
      </c>
      <c r="W2117" s="67" t="s">
        <v>755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684</v>
      </c>
      <c r="B2118" s="54" t="s">
        <v>707</v>
      </c>
      <c r="C2118" s="52" t="s">
        <v>756</v>
      </c>
      <c r="D2118" s="32" t="s">
        <v>21</v>
      </c>
      <c r="E2118" s="33" t="s">
        <v>32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32</v>
      </c>
      <c r="M2118" s="39" t="str">
        <f>IFERROR(VLOOKUP(L2118,Tab_Code_Magasin[],2,0),"")</f>
        <v>CE LA MARSA ERRIADH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73</v>
      </c>
      <c r="T2118" s="40" t="str">
        <f t="shared" si="140"/>
        <v>32_A2_2021</v>
      </c>
      <c r="U2118" s="40" t="s">
        <v>693</v>
      </c>
      <c r="V2118" s="40" t="s">
        <v>757</v>
      </c>
      <c r="W2118" s="67" t="s">
        <v>758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684</v>
      </c>
      <c r="B2119" s="54" t="s">
        <v>707</v>
      </c>
      <c r="C2119" s="42" t="s">
        <v>234</v>
      </c>
      <c r="D2119" s="32" t="s">
        <v>21</v>
      </c>
      <c r="E2119" s="33" t="s">
        <v>32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32</v>
      </c>
      <c r="M2119" s="39" t="str">
        <f>IFERROR(VLOOKUP(L2119,Tab_Code_Magasin[],2,0),"")</f>
        <v>CE LA MARSA ERRIADH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73</v>
      </c>
      <c r="T2119" s="40" t="str">
        <f t="shared" si="140"/>
        <v>32_A2_2021</v>
      </c>
      <c r="U2119" s="40" t="s">
        <v>696</v>
      </c>
      <c r="V2119" s="40" t="s">
        <v>759</v>
      </c>
      <c r="W2119" s="67" t="s">
        <v>760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684</v>
      </c>
      <c r="B2120" s="54" t="s">
        <v>707</v>
      </c>
      <c r="C2120" s="42" t="s">
        <v>199</v>
      </c>
      <c r="D2120" s="32" t="s">
        <v>21</v>
      </c>
      <c r="E2120" s="33" t="s">
        <v>32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32</v>
      </c>
      <c r="M2120" s="39" t="str">
        <f>IFERROR(VLOOKUP(L2120,Tab_Code_Magasin[],2,0),"")</f>
        <v>CE LA MARSA ERRIADH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73</v>
      </c>
      <c r="T2120" s="40" t="str">
        <f t="shared" si="140"/>
        <v>32_A2_2021</v>
      </c>
      <c r="U2120" s="40" t="s">
        <v>698</v>
      </c>
      <c r="V2120" s="40" t="s">
        <v>761</v>
      </c>
      <c r="W2120" s="67" t="s">
        <v>762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684</v>
      </c>
      <c r="B2121" s="54" t="s">
        <v>707</v>
      </c>
      <c r="C2121" s="42" t="s">
        <v>202</v>
      </c>
      <c r="D2121" s="32" t="s">
        <v>21</v>
      </c>
      <c r="E2121" s="33" t="s">
        <v>32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32</v>
      </c>
      <c r="M2121" s="39" t="str">
        <f>IFERROR(VLOOKUP(L2121,Tab_Code_Magasin[],2,0),"")</f>
        <v>CE LA MARSA ERRIADH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73</v>
      </c>
      <c r="T2121" s="40" t="str">
        <f t="shared" si="140"/>
        <v>32_A2_2021</v>
      </c>
      <c r="U2121" s="40" t="s">
        <v>701</v>
      </c>
      <c r="V2121" s="40" t="s">
        <v>763</v>
      </c>
      <c r="W2121" s="67" t="s">
        <v>764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684</v>
      </c>
      <c r="B2122" s="54" t="s">
        <v>707</v>
      </c>
      <c r="C2122" s="31" t="s">
        <v>193</v>
      </c>
      <c r="D2122" s="32" t="s">
        <v>21</v>
      </c>
      <c r="E2122" s="33" t="s">
        <v>32</v>
      </c>
      <c r="F2122" s="22"/>
      <c r="G2122" s="34"/>
      <c r="H2122" s="35"/>
      <c r="I2122" s="36"/>
      <c r="J2122" s="36"/>
      <c r="K2122" s="37"/>
      <c r="L2122" s="38">
        <f>DONNEE!$A$4</f>
        <v>32</v>
      </c>
      <c r="M2122" s="39" t="str">
        <f>IFERROR(VLOOKUP(L2122,Tab_Code_Magasin[],2,0),"")</f>
        <v>CE LA MARSA ERRIADH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73</v>
      </c>
      <c r="T2122" s="40" t="str">
        <f t="shared" si="140"/>
        <v>32_A2_2021</v>
      </c>
      <c r="U2122" s="40" t="s">
        <v>704</v>
      </c>
      <c r="V2122" s="40" t="s">
        <v>765</v>
      </c>
      <c r="W2122" s="67" t="s">
        <v>766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684</v>
      </c>
      <c r="B2123" s="54" t="s">
        <v>707</v>
      </c>
      <c r="C2123" s="42" t="s">
        <v>767</v>
      </c>
      <c r="D2123" s="32" t="s">
        <v>21</v>
      </c>
      <c r="E2123" s="33" t="s">
        <v>32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32</v>
      </c>
      <c r="M2123" s="39" t="str">
        <f>IFERROR(VLOOKUP(L2123,Tab_Code_Magasin[],2,0),"")</f>
        <v>CE LA MARSA ERRIADH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73</v>
      </c>
      <c r="T2123" s="40" t="str">
        <f t="shared" si="140"/>
        <v>32_A2_2021</v>
      </c>
      <c r="U2123" s="40" t="s">
        <v>706</v>
      </c>
      <c r="V2123" s="40" t="s">
        <v>768</v>
      </c>
      <c r="W2123" s="67" t="s">
        <v>769</v>
      </c>
      <c r="X2123" s="57" t="s">
        <v>499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684</v>
      </c>
      <c r="B2124" s="54" t="s">
        <v>707</v>
      </c>
      <c r="C2124" s="31" t="s">
        <v>660</v>
      </c>
      <c r="D2124" s="32" t="s">
        <v>21</v>
      </c>
      <c r="E2124" s="33" t="s">
        <v>32</v>
      </c>
      <c r="F2124" s="22"/>
      <c r="G2124" s="34"/>
      <c r="H2124" s="35"/>
      <c r="I2124" s="36"/>
      <c r="J2124" s="36"/>
      <c r="K2124" s="37"/>
      <c r="L2124" s="38">
        <f>DONNEE!$A$4</f>
        <v>32</v>
      </c>
      <c r="M2124" s="39" t="str">
        <f>IFERROR(VLOOKUP(L2124,Tab_Code_Magasin[],2,0),"")</f>
        <v>CE LA MARSA ERRIADH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73</v>
      </c>
      <c r="T2124" s="40" t="str">
        <f t="shared" si="140"/>
        <v>32_A2_2021</v>
      </c>
      <c r="U2124" s="40" t="s">
        <v>770</v>
      </c>
      <c r="V2124" s="40" t="s">
        <v>771</v>
      </c>
      <c r="W2124" s="67" t="s">
        <v>772</v>
      </c>
      <c r="X2124" s="57" t="s">
        <v>171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684</v>
      </c>
      <c r="B2125" s="54" t="s">
        <v>773</v>
      </c>
      <c r="C2125" s="31" t="s">
        <v>774</v>
      </c>
      <c r="D2125" s="32" t="s">
        <v>21</v>
      </c>
      <c r="E2125" s="33" t="s">
        <v>32</v>
      </c>
      <c r="F2125" s="22"/>
      <c r="G2125" s="34"/>
      <c r="H2125" s="35"/>
      <c r="I2125" s="36"/>
      <c r="J2125" s="36"/>
      <c r="K2125" s="37"/>
      <c r="L2125" s="38">
        <f>DONNEE!$A$4</f>
        <v>32</v>
      </c>
      <c r="M2125" s="39" t="str">
        <f>IFERROR(VLOOKUP(L2125,Tab_Code_Magasin[],2,0),"")</f>
        <v>CE LA MARSA ERRIADH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73</v>
      </c>
      <c r="T2125" s="40" t="str">
        <f t="shared" si="140"/>
        <v>32_A2_2021</v>
      </c>
      <c r="U2125" s="40" t="s">
        <v>716</v>
      </c>
      <c r="V2125" s="40" t="s">
        <v>775</v>
      </c>
      <c r="W2125" s="67" t="s">
        <v>776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684</v>
      </c>
      <c r="B2126" s="54" t="s">
        <v>773</v>
      </c>
      <c r="C2126" s="52" t="s">
        <v>261</v>
      </c>
      <c r="D2126" s="32" t="s">
        <v>21</v>
      </c>
      <c r="E2126" s="33" t="s">
        <v>32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32</v>
      </c>
      <c r="M2126" s="39" t="str">
        <f>IFERROR(VLOOKUP(L2126,Tab_Code_Magasin[],2,0),"")</f>
        <v>CE LA MARSA ERRIADH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73</v>
      </c>
      <c r="T2126" s="40" t="str">
        <f t="shared" si="140"/>
        <v>32_A2_2021</v>
      </c>
      <c r="U2126" s="40" t="s">
        <v>721</v>
      </c>
      <c r="V2126" s="40" t="s">
        <v>777</v>
      </c>
      <c r="W2126" s="67" t="s">
        <v>778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684</v>
      </c>
      <c r="B2127" s="54" t="s">
        <v>773</v>
      </c>
      <c r="C2127" s="52" t="s">
        <v>268</v>
      </c>
      <c r="D2127" s="32" t="s">
        <v>21</v>
      </c>
      <c r="E2127" s="33" t="s">
        <v>32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32</v>
      </c>
      <c r="M2127" s="39" t="str">
        <f>IFERROR(VLOOKUP(L2127,Tab_Code_Magasin[],2,0),"")</f>
        <v>CE LA MARSA ERRIADH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73</v>
      </c>
      <c r="T2127" s="40" t="str">
        <f t="shared" si="140"/>
        <v>32_A2_2021</v>
      </c>
      <c r="U2127" s="40" t="s">
        <v>725</v>
      </c>
      <c r="V2127" s="40" t="s">
        <v>779</v>
      </c>
      <c r="W2127" s="67" t="s">
        <v>780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684</v>
      </c>
      <c r="B2128" s="54" t="s">
        <v>773</v>
      </c>
      <c r="C2128" s="58" t="s">
        <v>781</v>
      </c>
      <c r="D2128" s="32" t="s">
        <v>21</v>
      </c>
      <c r="E2128" s="33" t="s">
        <v>32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32</v>
      </c>
      <c r="M2128" s="39" t="str">
        <f>IFERROR(VLOOKUP(L2128,Tab_Code_Magasin[],2,0),"")</f>
        <v>CE LA MARSA ERRIADH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73</v>
      </c>
      <c r="T2128" s="40" t="str">
        <f t="shared" ref="T2128:T2191" si="145">L2128&amp;"_"&amp;O2128&amp;"_"&amp;Q2128</f>
        <v>32_A2_2021</v>
      </c>
      <c r="U2128" s="40" t="s">
        <v>728</v>
      </c>
      <c r="V2128" s="40" t="s">
        <v>782</v>
      </c>
      <c r="W2128" s="67" t="s">
        <v>783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684</v>
      </c>
      <c r="B2129" s="54" t="s">
        <v>773</v>
      </c>
      <c r="C2129" s="31" t="s">
        <v>784</v>
      </c>
      <c r="D2129" s="32" t="s">
        <v>21</v>
      </c>
      <c r="E2129" s="33" t="s">
        <v>32</v>
      </c>
      <c r="F2129" s="22"/>
      <c r="G2129" s="34"/>
      <c r="H2129" s="35"/>
      <c r="I2129" s="36"/>
      <c r="J2129" s="36"/>
      <c r="K2129" s="37"/>
      <c r="L2129" s="38">
        <f>DONNEE!$A$4</f>
        <v>32</v>
      </c>
      <c r="M2129" s="39" t="str">
        <f>IFERROR(VLOOKUP(L2129,Tab_Code_Magasin[],2,0),"")</f>
        <v>CE LA MARSA ERRIADH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73</v>
      </c>
      <c r="T2129" s="40" t="str">
        <f t="shared" si="145"/>
        <v>32_A2_2021</v>
      </c>
      <c r="U2129" s="40" t="s">
        <v>731</v>
      </c>
      <c r="V2129" s="40" t="s">
        <v>785</v>
      </c>
      <c r="W2129" s="67" t="s">
        <v>786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684</v>
      </c>
      <c r="B2130" s="54" t="s">
        <v>773</v>
      </c>
      <c r="C2130" s="31" t="s">
        <v>787</v>
      </c>
      <c r="D2130" s="32" t="s">
        <v>21</v>
      </c>
      <c r="E2130" s="33" t="s">
        <v>32</v>
      </c>
      <c r="F2130" s="22"/>
      <c r="G2130" s="34"/>
      <c r="H2130" s="35"/>
      <c r="I2130" s="36"/>
      <c r="J2130" s="36"/>
      <c r="K2130" s="37"/>
      <c r="L2130" s="38">
        <f>DONNEE!$A$4</f>
        <v>32</v>
      </c>
      <c r="M2130" s="39" t="str">
        <f>IFERROR(VLOOKUP(L2130,Tab_Code_Magasin[],2,0),"")</f>
        <v>CE LA MARSA ERRIADH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73</v>
      </c>
      <c r="T2130" s="40" t="str">
        <f t="shared" si="145"/>
        <v>32_A2_2021</v>
      </c>
      <c r="U2130" s="40" t="s">
        <v>734</v>
      </c>
      <c r="V2130" s="40" t="s">
        <v>788</v>
      </c>
      <c r="W2130" s="67" t="s">
        <v>789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684</v>
      </c>
      <c r="B2131" s="54" t="s">
        <v>773</v>
      </c>
      <c r="C2131" s="42" t="s">
        <v>202</v>
      </c>
      <c r="D2131" s="32" t="s">
        <v>21</v>
      </c>
      <c r="E2131" s="33" t="s">
        <v>32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32</v>
      </c>
      <c r="M2131" s="39" t="str">
        <f>IFERROR(VLOOKUP(L2131,Tab_Code_Magasin[],2,0),"")</f>
        <v>CE LA MARSA ERRIADH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73</v>
      </c>
      <c r="T2131" s="40" t="str">
        <f t="shared" si="145"/>
        <v>32_A2_2021</v>
      </c>
      <c r="U2131" s="40" t="s">
        <v>737</v>
      </c>
      <c r="V2131" s="40" t="s">
        <v>790</v>
      </c>
      <c r="W2131" s="67" t="s">
        <v>791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684</v>
      </c>
      <c r="B2132" s="54" t="s">
        <v>773</v>
      </c>
      <c r="C2132" s="42" t="s">
        <v>792</v>
      </c>
      <c r="D2132" s="32" t="s">
        <v>21</v>
      </c>
      <c r="E2132" s="33" t="s">
        <v>32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32</v>
      </c>
      <c r="M2132" s="39" t="str">
        <f>IFERROR(VLOOKUP(L2132,Tab_Code_Magasin[],2,0),"")</f>
        <v>CE LA MARSA ERRIADH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73</v>
      </c>
      <c r="T2132" s="40" t="str">
        <f t="shared" si="145"/>
        <v>32_A2_2021</v>
      </c>
      <c r="U2132" s="40" t="s">
        <v>741</v>
      </c>
      <c r="V2132" s="40" t="s">
        <v>793</v>
      </c>
      <c r="W2132" s="67" t="s">
        <v>794</v>
      </c>
      <c r="X2132" s="57" t="s">
        <v>171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684</v>
      </c>
      <c r="B2133" s="54" t="s">
        <v>773</v>
      </c>
      <c r="C2133" s="31" t="s">
        <v>612</v>
      </c>
      <c r="D2133" s="32" t="s">
        <v>21</v>
      </c>
      <c r="E2133" s="33" t="s">
        <v>32</v>
      </c>
      <c r="F2133" s="22"/>
      <c r="G2133" s="34"/>
      <c r="H2133" s="35"/>
      <c r="I2133" s="36"/>
      <c r="J2133" s="36"/>
      <c r="K2133" s="37"/>
      <c r="L2133" s="38">
        <f>DONNEE!$A$4</f>
        <v>32</v>
      </c>
      <c r="M2133" s="39" t="str">
        <f>IFERROR(VLOOKUP(L2133,Tab_Code_Magasin[],2,0),"")</f>
        <v>CE LA MARSA ERRIADH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73</v>
      </c>
      <c r="T2133" s="40" t="str">
        <f t="shared" si="145"/>
        <v>32_A2_2021</v>
      </c>
      <c r="U2133" s="40"/>
      <c r="V2133" s="40"/>
      <c r="W2133" s="67" t="s">
        <v>795</v>
      </c>
      <c r="X2133" s="57" t="s">
        <v>167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684</v>
      </c>
      <c r="B2134" s="54" t="s">
        <v>773</v>
      </c>
      <c r="C2134" s="31" t="s">
        <v>531</v>
      </c>
      <c r="D2134" s="32" t="s">
        <v>21</v>
      </c>
      <c r="E2134" s="33" t="s">
        <v>32</v>
      </c>
      <c r="F2134" s="22"/>
      <c r="G2134" s="34"/>
      <c r="H2134" s="35"/>
      <c r="I2134" s="36"/>
      <c r="J2134" s="36"/>
      <c r="K2134" s="37"/>
      <c r="L2134" s="38">
        <f>DONNEE!$A$4</f>
        <v>32</v>
      </c>
      <c r="M2134" s="39" t="str">
        <f>IFERROR(VLOOKUP(L2134,Tab_Code_Magasin[],2,0),"")</f>
        <v>CE LA MARSA ERRIADH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73</v>
      </c>
      <c r="T2134" s="40" t="str">
        <f t="shared" si="145"/>
        <v>32_A2_2021</v>
      </c>
      <c r="U2134" s="40"/>
      <c r="V2134" s="40"/>
      <c r="W2134" s="67" t="s">
        <v>796</v>
      </c>
      <c r="X2134" s="57" t="s">
        <v>167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684</v>
      </c>
      <c r="B2135" s="54" t="s">
        <v>773</v>
      </c>
      <c r="C2135" s="31" t="s">
        <v>797</v>
      </c>
      <c r="D2135" s="32" t="s">
        <v>21</v>
      </c>
      <c r="E2135" s="33" t="s">
        <v>32</v>
      </c>
      <c r="F2135" s="22"/>
      <c r="G2135" s="34"/>
      <c r="H2135" s="35"/>
      <c r="I2135" s="36"/>
      <c r="J2135" s="36"/>
      <c r="K2135" s="37"/>
      <c r="L2135" s="38">
        <f>DONNEE!$A$4</f>
        <v>32</v>
      </c>
      <c r="M2135" s="39" t="str">
        <f>IFERROR(VLOOKUP(L2135,Tab_Code_Magasin[],2,0),"")</f>
        <v>CE LA MARSA ERRIADH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73</v>
      </c>
      <c r="T2135" s="40" t="str">
        <f t="shared" si="145"/>
        <v>32_A2_2021</v>
      </c>
      <c r="U2135" s="40" t="s">
        <v>745</v>
      </c>
      <c r="V2135" s="40" t="s">
        <v>798</v>
      </c>
      <c r="W2135" s="67" t="s">
        <v>799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684</v>
      </c>
      <c r="B2136" s="54" t="s">
        <v>114</v>
      </c>
      <c r="C2136" s="31" t="s">
        <v>115</v>
      </c>
      <c r="D2136" s="32" t="s">
        <v>21</v>
      </c>
      <c r="E2136" s="33" t="s">
        <v>32</v>
      </c>
      <c r="F2136" s="22"/>
      <c r="G2136" s="34"/>
      <c r="H2136" s="35"/>
      <c r="I2136" s="36"/>
      <c r="J2136" s="36"/>
      <c r="K2136" s="37"/>
      <c r="L2136" s="38">
        <f>DONNEE!$A$4</f>
        <v>32</v>
      </c>
      <c r="M2136" s="39" t="str">
        <f>IFERROR(VLOOKUP(L2136,Tab_Code_Magasin[],2,0),"")</f>
        <v>CE LA MARSA ERRIADH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73</v>
      </c>
      <c r="T2136" s="40" t="str">
        <f t="shared" si="145"/>
        <v>32_A2_2021</v>
      </c>
      <c r="U2136" s="40" t="s">
        <v>755</v>
      </c>
      <c r="V2136" s="40" t="s">
        <v>800</v>
      </c>
      <c r="W2136" s="67" t="s">
        <v>801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684</v>
      </c>
      <c r="B2137" s="54" t="s">
        <v>114</v>
      </c>
      <c r="C2137" s="31" t="s">
        <v>118</v>
      </c>
      <c r="D2137" s="32" t="s">
        <v>21</v>
      </c>
      <c r="E2137" s="33" t="s">
        <v>32</v>
      </c>
      <c r="F2137" s="22"/>
      <c r="G2137" s="34"/>
      <c r="H2137" s="35"/>
      <c r="I2137" s="36"/>
      <c r="J2137" s="36"/>
      <c r="K2137" s="37"/>
      <c r="L2137" s="38">
        <f>DONNEE!$A$4</f>
        <v>32</v>
      </c>
      <c r="M2137" s="39" t="str">
        <f>IFERROR(VLOOKUP(L2137,Tab_Code_Magasin[],2,0),"")</f>
        <v>CE LA MARSA ERRIADH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73</v>
      </c>
      <c r="T2137" s="40" t="str">
        <f t="shared" si="145"/>
        <v>32_A2_2021</v>
      </c>
      <c r="U2137" s="40" t="s">
        <v>758</v>
      </c>
      <c r="V2137" s="40" t="s">
        <v>802</v>
      </c>
      <c r="W2137" s="67" t="s">
        <v>803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684</v>
      </c>
      <c r="B2138" s="54" t="s">
        <v>114</v>
      </c>
      <c r="C2138" s="31" t="s">
        <v>301</v>
      </c>
      <c r="D2138" s="32" t="s">
        <v>21</v>
      </c>
      <c r="E2138" s="33" t="s">
        <v>32</v>
      </c>
      <c r="F2138" s="22"/>
      <c r="G2138" s="34"/>
      <c r="H2138" s="35"/>
      <c r="I2138" s="36"/>
      <c r="J2138" s="36"/>
      <c r="K2138" s="37"/>
      <c r="L2138" s="38">
        <f>DONNEE!$A$4</f>
        <v>32</v>
      </c>
      <c r="M2138" s="39" t="str">
        <f>IFERROR(VLOOKUP(L2138,Tab_Code_Magasin[],2,0),"")</f>
        <v>CE LA MARSA ERRIADH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73</v>
      </c>
      <c r="T2138" s="40" t="str">
        <f t="shared" si="145"/>
        <v>32_A2_2021</v>
      </c>
      <c r="U2138" s="40" t="s">
        <v>760</v>
      </c>
      <c r="V2138" s="40" t="s">
        <v>804</v>
      </c>
      <c r="W2138" s="67" t="s">
        <v>805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684</v>
      </c>
      <c r="B2139" s="54" t="s">
        <v>114</v>
      </c>
      <c r="C2139" s="51" t="s">
        <v>304</v>
      </c>
      <c r="D2139" s="32" t="s">
        <v>21</v>
      </c>
      <c r="E2139" s="33" t="s">
        <v>32</v>
      </c>
      <c r="F2139" s="22"/>
      <c r="G2139" s="34"/>
      <c r="H2139" s="35"/>
      <c r="I2139" s="36"/>
      <c r="J2139" s="36"/>
      <c r="K2139" s="37"/>
      <c r="L2139" s="38">
        <f>DONNEE!$A$4</f>
        <v>32</v>
      </c>
      <c r="M2139" s="39" t="str">
        <f>IFERROR(VLOOKUP(L2139,Tab_Code_Magasin[],2,0),"")</f>
        <v>CE LA MARSA ERRIADH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73</v>
      </c>
      <c r="T2139" s="40" t="str">
        <f t="shared" si="145"/>
        <v>32_A2_2021</v>
      </c>
      <c r="U2139" s="40" t="s">
        <v>762</v>
      </c>
      <c r="V2139" s="40" t="s">
        <v>806</v>
      </c>
      <c r="W2139" s="67" t="s">
        <v>807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684</v>
      </c>
      <c r="B2140" s="54" t="s">
        <v>114</v>
      </c>
      <c r="C2140" s="42" t="s">
        <v>307</v>
      </c>
      <c r="D2140" s="32" t="s">
        <v>21</v>
      </c>
      <c r="E2140" s="33" t="s">
        <v>32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32</v>
      </c>
      <c r="M2140" s="39" t="str">
        <f>IFERROR(VLOOKUP(L2140,Tab_Code_Magasin[],2,0),"")</f>
        <v>CE LA MARSA ERRIADH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73</v>
      </c>
      <c r="T2140" s="40" t="str">
        <f t="shared" si="145"/>
        <v>32_A2_2021</v>
      </c>
      <c r="U2140" s="40" t="s">
        <v>764</v>
      </c>
      <c r="V2140" s="40" t="s">
        <v>808</v>
      </c>
      <c r="W2140" s="67" t="s">
        <v>809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684</v>
      </c>
      <c r="B2141" s="54" t="s">
        <v>114</v>
      </c>
      <c r="C2141" s="51" t="s">
        <v>310</v>
      </c>
      <c r="D2141" s="32" t="s">
        <v>21</v>
      </c>
      <c r="E2141" s="33" t="s">
        <v>32</v>
      </c>
      <c r="F2141" s="22"/>
      <c r="G2141" s="34"/>
      <c r="H2141" s="35"/>
      <c r="I2141" s="36"/>
      <c r="J2141" s="36"/>
      <c r="K2141" s="37"/>
      <c r="L2141" s="38">
        <f>DONNEE!$A$4</f>
        <v>32</v>
      </c>
      <c r="M2141" s="39" t="str">
        <f>IFERROR(VLOOKUP(L2141,Tab_Code_Magasin[],2,0),"")</f>
        <v>CE LA MARSA ERRIADH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73</v>
      </c>
      <c r="T2141" s="40" t="str">
        <f t="shared" si="145"/>
        <v>32_A2_2021</v>
      </c>
      <c r="U2141" s="40" t="s">
        <v>766</v>
      </c>
      <c r="V2141" s="40" t="s">
        <v>810</v>
      </c>
      <c r="W2141" s="67" t="s">
        <v>811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684</v>
      </c>
      <c r="B2142" s="54" t="s">
        <v>114</v>
      </c>
      <c r="C2142" s="31" t="s">
        <v>812</v>
      </c>
      <c r="D2142" s="32" t="s">
        <v>21</v>
      </c>
      <c r="E2142" s="33" t="s">
        <v>32</v>
      </c>
      <c r="F2142" s="22"/>
      <c r="G2142" s="34"/>
      <c r="H2142" s="35"/>
      <c r="I2142" s="36"/>
      <c r="J2142" s="36"/>
      <c r="K2142" s="37"/>
      <c r="L2142" s="38">
        <f>DONNEE!$A$4</f>
        <v>32</v>
      </c>
      <c r="M2142" s="39" t="str">
        <f>IFERROR(VLOOKUP(L2142,Tab_Code_Magasin[],2,0),"")</f>
        <v>CE LA MARSA ERRIADH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73</v>
      </c>
      <c r="T2142" s="40" t="str">
        <f t="shared" si="145"/>
        <v>32_A2_2021</v>
      </c>
      <c r="U2142" s="40" t="s">
        <v>769</v>
      </c>
      <c r="V2142" s="40" t="s">
        <v>813</v>
      </c>
      <c r="W2142" s="67" t="s">
        <v>814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684</v>
      </c>
      <c r="B2143" s="31" t="s">
        <v>127</v>
      </c>
      <c r="C2143" s="31" t="s">
        <v>128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32</v>
      </c>
      <c r="M2143" s="39" t="str">
        <f>IFERROR(VLOOKUP(L2143,Tab_Code_Magasin[],2,0),"")</f>
        <v>CE LA MARSA ERRIADH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73</v>
      </c>
      <c r="T2143" s="40" t="str">
        <f t="shared" si="145"/>
        <v>32_A2_2021</v>
      </c>
      <c r="U2143" s="40" t="s">
        <v>772</v>
      </c>
      <c r="V2143" s="40" t="s">
        <v>815</v>
      </c>
      <c r="W2143" s="67" t="s">
        <v>816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817</v>
      </c>
      <c r="B2144" s="54" t="s">
        <v>818</v>
      </c>
      <c r="C2144" s="51" t="s">
        <v>819</v>
      </c>
      <c r="D2144" s="32" t="s">
        <v>21</v>
      </c>
      <c r="E2144" s="33" t="s">
        <v>32</v>
      </c>
      <c r="F2144" s="22"/>
      <c r="G2144" s="34"/>
      <c r="H2144" s="35"/>
      <c r="I2144" s="36"/>
      <c r="J2144" s="36"/>
      <c r="K2144" s="37"/>
      <c r="L2144" s="38">
        <f>DONNEE!$A$4</f>
        <v>32</v>
      </c>
      <c r="M2144" s="39" t="str">
        <f>IFERROR(VLOOKUP(L2144,Tab_Code_Magasin[],2,0),"")</f>
        <v>CE LA MARSA ERRIADH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73</v>
      </c>
      <c r="T2144" s="40" t="str">
        <f t="shared" si="145"/>
        <v>32_A2_2021</v>
      </c>
      <c r="U2144" s="40" t="s">
        <v>795</v>
      </c>
      <c r="V2144" s="40" t="s">
        <v>820</v>
      </c>
      <c r="W2144" s="67" t="s">
        <v>821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817</v>
      </c>
      <c r="B2145" s="54" t="s">
        <v>818</v>
      </c>
      <c r="C2145" s="51" t="s">
        <v>822</v>
      </c>
      <c r="D2145" s="32" t="s">
        <v>21</v>
      </c>
      <c r="E2145" s="33" t="s">
        <v>32</v>
      </c>
      <c r="F2145" s="22"/>
      <c r="G2145" s="34"/>
      <c r="H2145" s="35"/>
      <c r="I2145" s="36"/>
      <c r="J2145" s="36"/>
      <c r="K2145" s="37"/>
      <c r="L2145" s="38">
        <f>DONNEE!$A$4</f>
        <v>32</v>
      </c>
      <c r="M2145" s="39" t="str">
        <f>IFERROR(VLOOKUP(L2145,Tab_Code_Magasin[],2,0),"")</f>
        <v>CE LA MARSA ERRIADH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73</v>
      </c>
      <c r="T2145" s="40" t="str">
        <f t="shared" si="145"/>
        <v>32_A2_2021</v>
      </c>
      <c r="U2145" s="40" t="s">
        <v>796</v>
      </c>
      <c r="V2145" s="40" t="s">
        <v>823</v>
      </c>
      <c r="W2145" s="67" t="s">
        <v>824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817</v>
      </c>
      <c r="B2146" s="54" t="s">
        <v>818</v>
      </c>
      <c r="C2146" s="51" t="s">
        <v>825</v>
      </c>
      <c r="D2146" s="32" t="s">
        <v>21</v>
      </c>
      <c r="E2146" s="33" t="s">
        <v>32</v>
      </c>
      <c r="F2146" s="22"/>
      <c r="G2146" s="34"/>
      <c r="H2146" s="35"/>
      <c r="I2146" s="36"/>
      <c r="J2146" s="36"/>
      <c r="K2146" s="37"/>
      <c r="L2146" s="38">
        <f>DONNEE!$A$4</f>
        <v>32</v>
      </c>
      <c r="M2146" s="39" t="str">
        <f>IFERROR(VLOOKUP(L2146,Tab_Code_Magasin[],2,0),"")</f>
        <v>CE LA MARSA ERRIADH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73</v>
      </c>
      <c r="T2146" s="40" t="str">
        <f t="shared" si="145"/>
        <v>32_A2_2021</v>
      </c>
      <c r="U2146" s="40" t="s">
        <v>799</v>
      </c>
      <c r="V2146" s="40" t="s">
        <v>826</v>
      </c>
      <c r="W2146" s="67" t="s">
        <v>827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817</v>
      </c>
      <c r="B2147" s="54" t="s">
        <v>818</v>
      </c>
      <c r="C2147" s="51" t="s">
        <v>145</v>
      </c>
      <c r="D2147" s="32" t="s">
        <v>21</v>
      </c>
      <c r="E2147" s="33" t="s">
        <v>32</v>
      </c>
      <c r="F2147" s="22"/>
      <c r="G2147" s="34"/>
      <c r="H2147" s="35"/>
      <c r="I2147" s="36"/>
      <c r="J2147" s="36"/>
      <c r="K2147" s="37"/>
      <c r="L2147" s="38">
        <f>DONNEE!$A$4</f>
        <v>32</v>
      </c>
      <c r="M2147" s="39" t="str">
        <f>IFERROR(VLOOKUP(L2147,Tab_Code_Magasin[],2,0),"")</f>
        <v>CE LA MARSA ERRIADH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73</v>
      </c>
      <c r="T2147" s="40" t="str">
        <f t="shared" si="145"/>
        <v>32_A2_2021</v>
      </c>
      <c r="U2147" s="40" t="s">
        <v>828</v>
      </c>
      <c r="V2147" s="40" t="s">
        <v>829</v>
      </c>
      <c r="W2147" s="67" t="s">
        <v>830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817</v>
      </c>
      <c r="B2148" s="54" t="s">
        <v>818</v>
      </c>
      <c r="C2148" s="58" t="s">
        <v>831</v>
      </c>
      <c r="D2148" s="32" t="s">
        <v>21</v>
      </c>
      <c r="E2148" s="33" t="s">
        <v>32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32</v>
      </c>
      <c r="M2148" s="39" t="str">
        <f>IFERROR(VLOOKUP(L2148,Tab_Code_Magasin[],2,0),"")</f>
        <v>CE LA MARSA ERRIADH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73</v>
      </c>
      <c r="T2148" s="40" t="str">
        <f t="shared" si="145"/>
        <v>32_A2_2021</v>
      </c>
      <c r="U2148" s="40" t="s">
        <v>832</v>
      </c>
      <c r="V2148" s="40" t="s">
        <v>833</v>
      </c>
      <c r="W2148" s="67" t="s">
        <v>834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817</v>
      </c>
      <c r="B2149" s="54" t="s">
        <v>818</v>
      </c>
      <c r="C2149" s="51" t="s">
        <v>835</v>
      </c>
      <c r="D2149" s="32" t="s">
        <v>21</v>
      </c>
      <c r="E2149" s="33" t="s">
        <v>32</v>
      </c>
      <c r="F2149" s="22"/>
      <c r="G2149" s="34"/>
      <c r="H2149" s="35"/>
      <c r="I2149" s="36"/>
      <c r="J2149" s="36"/>
      <c r="K2149" s="37"/>
      <c r="L2149" s="38">
        <f>DONNEE!$A$4</f>
        <v>32</v>
      </c>
      <c r="M2149" s="39" t="str">
        <f>IFERROR(VLOOKUP(L2149,Tab_Code_Magasin[],2,0),"")</f>
        <v>CE LA MARSA ERRIADH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73</v>
      </c>
      <c r="T2149" s="40" t="str">
        <f t="shared" si="145"/>
        <v>32_A2_2021</v>
      </c>
      <c r="U2149" s="40" t="s">
        <v>801</v>
      </c>
      <c r="V2149" s="40" t="s">
        <v>836</v>
      </c>
      <c r="W2149" s="67" t="s">
        <v>837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817</v>
      </c>
      <c r="B2150" s="54" t="s">
        <v>818</v>
      </c>
      <c r="C2150" s="51" t="s">
        <v>838</v>
      </c>
      <c r="D2150" s="32" t="s">
        <v>21</v>
      </c>
      <c r="E2150" s="33" t="s">
        <v>32</v>
      </c>
      <c r="F2150" s="22"/>
      <c r="G2150" s="34"/>
      <c r="H2150" s="35"/>
      <c r="I2150" s="36"/>
      <c r="J2150" s="36"/>
      <c r="K2150" s="37"/>
      <c r="L2150" s="38">
        <f>DONNEE!$A$4</f>
        <v>32</v>
      </c>
      <c r="M2150" s="39" t="str">
        <f>IFERROR(VLOOKUP(L2150,Tab_Code_Magasin[],2,0),"")</f>
        <v>CE LA MARSA ERRIADH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73</v>
      </c>
      <c r="T2150" s="40" t="str">
        <f t="shared" si="145"/>
        <v>32_A2_2021</v>
      </c>
      <c r="U2150" s="40" t="s">
        <v>803</v>
      </c>
      <c r="V2150" s="40" t="s">
        <v>839</v>
      </c>
      <c r="W2150" s="67" t="s">
        <v>840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817</v>
      </c>
      <c r="B2151" s="54" t="s">
        <v>818</v>
      </c>
      <c r="C2151" s="51" t="s">
        <v>841</v>
      </c>
      <c r="D2151" s="32" t="s">
        <v>21</v>
      </c>
      <c r="E2151" s="33" t="s">
        <v>32</v>
      </c>
      <c r="F2151" s="22"/>
      <c r="G2151" s="34"/>
      <c r="H2151" s="35"/>
      <c r="I2151" s="36"/>
      <c r="J2151" s="36"/>
      <c r="K2151" s="37"/>
      <c r="L2151" s="38">
        <f>DONNEE!$A$4</f>
        <v>32</v>
      </c>
      <c r="M2151" s="39" t="str">
        <f>IFERROR(VLOOKUP(L2151,Tab_Code_Magasin[],2,0),"")</f>
        <v>CE LA MARSA ERRIADH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73</v>
      </c>
      <c r="T2151" s="40" t="str">
        <f t="shared" si="145"/>
        <v>32_A2_2021</v>
      </c>
      <c r="U2151" s="40" t="s">
        <v>805</v>
      </c>
      <c r="V2151" s="40" t="s">
        <v>842</v>
      </c>
      <c r="W2151" s="67" t="s">
        <v>843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817</v>
      </c>
      <c r="B2152" s="54" t="s">
        <v>818</v>
      </c>
      <c r="C2152" s="44" t="s">
        <v>261</v>
      </c>
      <c r="D2152" s="32" t="s">
        <v>21</v>
      </c>
      <c r="E2152" s="33" t="s">
        <v>32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32</v>
      </c>
      <c r="M2152" s="39" t="str">
        <f>IFERROR(VLOOKUP(L2152,Tab_Code_Magasin[],2,0),"")</f>
        <v>CE LA MARSA ERRIADH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73</v>
      </c>
      <c r="T2152" s="40" t="str">
        <f t="shared" si="145"/>
        <v>32_A2_2021</v>
      </c>
      <c r="U2152" s="40" t="s">
        <v>807</v>
      </c>
      <c r="V2152" s="40" t="s">
        <v>844</v>
      </c>
      <c r="W2152" s="67" t="s">
        <v>845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817</v>
      </c>
      <c r="B2153" s="54" t="s">
        <v>818</v>
      </c>
      <c r="C2153" s="51" t="s">
        <v>599</v>
      </c>
      <c r="D2153" s="32" t="s">
        <v>21</v>
      </c>
      <c r="E2153" s="33" t="s">
        <v>32</v>
      </c>
      <c r="F2153" s="22"/>
      <c r="G2153" s="34"/>
      <c r="H2153" s="35"/>
      <c r="I2153" s="36"/>
      <c r="J2153" s="36"/>
      <c r="K2153" s="37"/>
      <c r="L2153" s="38">
        <f>DONNEE!$A$4</f>
        <v>32</v>
      </c>
      <c r="M2153" s="39" t="str">
        <f>IFERROR(VLOOKUP(L2153,Tab_Code_Magasin[],2,0),"")</f>
        <v>CE LA MARSA ERRIADH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73</v>
      </c>
      <c r="T2153" s="40" t="str">
        <f t="shared" si="145"/>
        <v>32_A2_2021</v>
      </c>
      <c r="U2153" s="40" t="s">
        <v>809</v>
      </c>
      <c r="V2153" s="40" t="s">
        <v>846</v>
      </c>
      <c r="W2153" s="67" t="s">
        <v>847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817</v>
      </c>
      <c r="B2154" s="54" t="s">
        <v>818</v>
      </c>
      <c r="C2154" s="51" t="s">
        <v>746</v>
      </c>
      <c r="D2154" s="32" t="s">
        <v>21</v>
      </c>
      <c r="E2154" s="33" t="s">
        <v>32</v>
      </c>
      <c r="F2154" s="22"/>
      <c r="G2154" s="34"/>
      <c r="H2154" s="35"/>
      <c r="I2154" s="36"/>
      <c r="J2154" s="36"/>
      <c r="K2154" s="37"/>
      <c r="L2154" s="38">
        <f>DONNEE!$A$4</f>
        <v>32</v>
      </c>
      <c r="M2154" s="39" t="str">
        <f>IFERROR(VLOOKUP(L2154,Tab_Code_Magasin[],2,0),"")</f>
        <v>CE LA MARSA ERRIADH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73</v>
      </c>
      <c r="T2154" s="40" t="str">
        <f t="shared" si="145"/>
        <v>32_A2_2021</v>
      </c>
      <c r="U2154" s="40" t="s">
        <v>811</v>
      </c>
      <c r="V2154" s="40" t="s">
        <v>848</v>
      </c>
      <c r="W2154" s="67" t="s">
        <v>849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817</v>
      </c>
      <c r="B2155" s="54" t="s">
        <v>504</v>
      </c>
      <c r="C2155" s="31" t="s">
        <v>850</v>
      </c>
      <c r="D2155" s="32" t="s">
        <v>21</v>
      </c>
      <c r="E2155" s="33" t="s">
        <v>32</v>
      </c>
      <c r="F2155" s="22"/>
      <c r="G2155" s="34"/>
      <c r="H2155" s="35"/>
      <c r="I2155" s="36"/>
      <c r="J2155" s="36"/>
      <c r="K2155" s="37"/>
      <c r="L2155" s="38">
        <f>DONNEE!$A$4</f>
        <v>32</v>
      </c>
      <c r="M2155" s="39" t="str">
        <f>IFERROR(VLOOKUP(L2155,Tab_Code_Magasin[],2,0),"")</f>
        <v>CE LA MARSA ERRIADH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73</v>
      </c>
      <c r="T2155" s="40" t="str">
        <f t="shared" si="145"/>
        <v>32_A2_2021</v>
      </c>
      <c r="U2155" s="40" t="s">
        <v>851</v>
      </c>
      <c r="V2155" s="40" t="s">
        <v>852</v>
      </c>
      <c r="W2155" s="67" t="s">
        <v>853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817</v>
      </c>
      <c r="B2156" s="54" t="s">
        <v>504</v>
      </c>
      <c r="C2156" s="31" t="s">
        <v>854</v>
      </c>
      <c r="D2156" s="32" t="s">
        <v>21</v>
      </c>
      <c r="E2156" s="33" t="s">
        <v>32</v>
      </c>
      <c r="F2156" s="22"/>
      <c r="G2156" s="34"/>
      <c r="H2156" s="35"/>
      <c r="I2156" s="36"/>
      <c r="J2156" s="36"/>
      <c r="K2156" s="37"/>
      <c r="L2156" s="38">
        <f>DONNEE!$A$4</f>
        <v>32</v>
      </c>
      <c r="M2156" s="39" t="str">
        <f>IFERROR(VLOOKUP(L2156,Tab_Code_Magasin[],2,0),"")</f>
        <v>CE LA MARSA ERRIADH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73</v>
      </c>
      <c r="T2156" s="40" t="str">
        <f t="shared" si="145"/>
        <v>32_A2_2021</v>
      </c>
      <c r="U2156" s="40" t="s">
        <v>855</v>
      </c>
      <c r="V2156" s="40" t="s">
        <v>856</v>
      </c>
      <c r="W2156" s="67" t="s">
        <v>857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817</v>
      </c>
      <c r="B2157" s="54" t="s">
        <v>504</v>
      </c>
      <c r="C2157" s="52" t="s">
        <v>858</v>
      </c>
      <c r="D2157" s="32" t="s">
        <v>21</v>
      </c>
      <c r="E2157" s="33" t="s">
        <v>32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32</v>
      </c>
      <c r="M2157" s="39" t="str">
        <f>IFERROR(VLOOKUP(L2157,Tab_Code_Magasin[],2,0),"")</f>
        <v>CE LA MARSA ERRIADH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73</v>
      </c>
      <c r="T2157" s="40" t="str">
        <f t="shared" si="145"/>
        <v>32_A2_2021</v>
      </c>
      <c r="U2157" s="40" t="s">
        <v>859</v>
      </c>
      <c r="V2157" s="40" t="s">
        <v>860</v>
      </c>
      <c r="W2157" s="67" t="s">
        <v>861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817</v>
      </c>
      <c r="B2158" s="54" t="s">
        <v>504</v>
      </c>
      <c r="C2158" s="31" t="s">
        <v>862</v>
      </c>
      <c r="D2158" s="32" t="s">
        <v>21</v>
      </c>
      <c r="E2158" s="33" t="s">
        <v>32</v>
      </c>
      <c r="F2158" s="22"/>
      <c r="G2158" s="34"/>
      <c r="H2158" s="35"/>
      <c r="I2158" s="36"/>
      <c r="J2158" s="36"/>
      <c r="K2158" s="37"/>
      <c r="L2158" s="38">
        <f>DONNEE!$A$4</f>
        <v>32</v>
      </c>
      <c r="M2158" s="39" t="str">
        <f>IFERROR(VLOOKUP(L2158,Tab_Code_Magasin[],2,0),"")</f>
        <v>CE LA MARSA ERRIADH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73</v>
      </c>
      <c r="T2158" s="40" t="str">
        <f t="shared" si="145"/>
        <v>32_A2_2021</v>
      </c>
      <c r="U2158" s="40" t="s">
        <v>863</v>
      </c>
      <c r="V2158" s="40" t="s">
        <v>864</v>
      </c>
      <c r="W2158" s="67" t="s">
        <v>865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817</v>
      </c>
      <c r="B2159" s="54" t="s">
        <v>504</v>
      </c>
      <c r="C2159" s="31" t="s">
        <v>283</v>
      </c>
      <c r="D2159" s="32" t="s">
        <v>21</v>
      </c>
      <c r="E2159" s="33" t="s">
        <v>32</v>
      </c>
      <c r="F2159" s="22"/>
      <c r="G2159" s="34"/>
      <c r="H2159" s="35"/>
      <c r="I2159" s="36"/>
      <c r="J2159" s="36"/>
      <c r="K2159" s="37"/>
      <c r="L2159" s="38">
        <f>DONNEE!$A$4</f>
        <v>32</v>
      </c>
      <c r="M2159" s="39" t="str">
        <f>IFERROR(VLOOKUP(L2159,Tab_Code_Magasin[],2,0),"")</f>
        <v>CE LA MARSA ERRIADH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73</v>
      </c>
      <c r="T2159" s="40" t="str">
        <f t="shared" si="145"/>
        <v>32_A2_2021</v>
      </c>
      <c r="U2159" s="40" t="s">
        <v>866</v>
      </c>
      <c r="V2159" s="40" t="s">
        <v>867</v>
      </c>
      <c r="W2159" s="67" t="s">
        <v>868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817</v>
      </c>
      <c r="B2160" s="54" t="s">
        <v>504</v>
      </c>
      <c r="C2160" s="44" t="s">
        <v>151</v>
      </c>
      <c r="D2160" s="32" t="s">
        <v>21</v>
      </c>
      <c r="E2160" s="33" t="s">
        <v>32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32</v>
      </c>
      <c r="M2160" s="39" t="str">
        <f>IFERROR(VLOOKUP(L2160,Tab_Code_Magasin[],2,0),"")</f>
        <v>CE LA MARSA ERRIADH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73</v>
      </c>
      <c r="T2160" s="40" t="str">
        <f t="shared" si="145"/>
        <v>32_A2_2021</v>
      </c>
      <c r="U2160" s="40" t="s">
        <v>869</v>
      </c>
      <c r="V2160" s="40" t="s">
        <v>870</v>
      </c>
      <c r="W2160" s="67" t="s">
        <v>871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817</v>
      </c>
      <c r="B2161" s="54" t="s">
        <v>504</v>
      </c>
      <c r="C2161" s="52" t="s">
        <v>268</v>
      </c>
      <c r="D2161" s="32" t="s">
        <v>21</v>
      </c>
      <c r="E2161" s="33" t="s">
        <v>32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32</v>
      </c>
      <c r="M2161" s="39" t="str">
        <f>IFERROR(VLOOKUP(L2161,Tab_Code_Magasin[],2,0),"")</f>
        <v>CE LA MARSA ERRIADH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73</v>
      </c>
      <c r="T2161" s="40" t="str">
        <f t="shared" si="145"/>
        <v>32_A2_2021</v>
      </c>
      <c r="U2161" s="40" t="s">
        <v>872</v>
      </c>
      <c r="V2161" s="40" t="s">
        <v>873</v>
      </c>
      <c r="W2161" s="67" t="s">
        <v>874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817</v>
      </c>
      <c r="B2162" s="54" t="s">
        <v>504</v>
      </c>
      <c r="C2162" s="31" t="s">
        <v>875</v>
      </c>
      <c r="D2162" s="32" t="s">
        <v>21</v>
      </c>
      <c r="E2162" s="33" t="s">
        <v>32</v>
      </c>
      <c r="F2162" s="22"/>
      <c r="G2162" s="34"/>
      <c r="H2162" s="35"/>
      <c r="I2162" s="36"/>
      <c r="J2162" s="36"/>
      <c r="K2162" s="37"/>
      <c r="L2162" s="38">
        <f>DONNEE!$A$4</f>
        <v>32</v>
      </c>
      <c r="M2162" s="39" t="str">
        <f>IFERROR(VLOOKUP(L2162,Tab_Code_Magasin[],2,0),"")</f>
        <v>CE LA MARSA ERRIADH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73</v>
      </c>
      <c r="T2162" s="40" t="str">
        <f t="shared" si="145"/>
        <v>32_A2_2021</v>
      </c>
      <c r="U2162" s="40" t="s">
        <v>876</v>
      </c>
      <c r="V2162" s="40" t="s">
        <v>877</v>
      </c>
      <c r="W2162" s="67" t="s">
        <v>878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817</v>
      </c>
      <c r="B2163" s="54" t="s">
        <v>504</v>
      </c>
      <c r="C2163" s="44" t="s">
        <v>664</v>
      </c>
      <c r="D2163" s="32" t="s">
        <v>21</v>
      </c>
      <c r="E2163" s="33" t="s">
        <v>32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32</v>
      </c>
      <c r="M2163" s="39" t="str">
        <f>IFERROR(VLOOKUP(L2163,Tab_Code_Magasin[],2,0),"")</f>
        <v>CE LA MARSA ERRIADH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73</v>
      </c>
      <c r="T2163" s="40" t="str">
        <f t="shared" si="145"/>
        <v>32_A2_2021</v>
      </c>
      <c r="U2163" s="40" t="s">
        <v>879</v>
      </c>
      <c r="V2163" s="40" t="s">
        <v>880</v>
      </c>
      <c r="W2163" s="67" t="s">
        <v>881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817</v>
      </c>
      <c r="B2164" s="54" t="s">
        <v>504</v>
      </c>
      <c r="C2164" s="31" t="s">
        <v>882</v>
      </c>
      <c r="D2164" s="32" t="s">
        <v>21</v>
      </c>
      <c r="E2164" s="33" t="s">
        <v>32</v>
      </c>
      <c r="F2164" s="22"/>
      <c r="G2164" s="34"/>
      <c r="H2164" s="35"/>
      <c r="I2164" s="36"/>
      <c r="J2164" s="36"/>
      <c r="K2164" s="37"/>
      <c r="L2164" s="38">
        <f>DONNEE!$A$4</f>
        <v>32</v>
      </c>
      <c r="M2164" s="39" t="str">
        <f>IFERROR(VLOOKUP(L2164,Tab_Code_Magasin[],2,0),"")</f>
        <v>CE LA MARSA ERRIADH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73</v>
      </c>
      <c r="T2164" s="40" t="str">
        <f t="shared" si="145"/>
        <v>32_A2_2021</v>
      </c>
      <c r="U2164" s="40" t="s">
        <v>883</v>
      </c>
      <c r="V2164" s="40" t="s">
        <v>884</v>
      </c>
      <c r="W2164" s="67" t="s">
        <v>885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817</v>
      </c>
      <c r="B2165" s="54" t="s">
        <v>504</v>
      </c>
      <c r="C2165" s="31" t="s">
        <v>361</v>
      </c>
      <c r="D2165" s="32" t="s">
        <v>21</v>
      </c>
      <c r="E2165" s="33" t="s">
        <v>32</v>
      </c>
      <c r="F2165" s="22"/>
      <c r="G2165" s="34"/>
      <c r="H2165" s="35"/>
      <c r="I2165" s="36"/>
      <c r="J2165" s="36"/>
      <c r="K2165" s="37"/>
      <c r="L2165" s="38">
        <f>DONNEE!$A$4</f>
        <v>32</v>
      </c>
      <c r="M2165" s="39" t="str">
        <f>IFERROR(VLOOKUP(L2165,Tab_Code_Magasin[],2,0),"")</f>
        <v>CE LA MARSA ERRIADH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73</v>
      </c>
      <c r="T2165" s="40" t="str">
        <f t="shared" si="145"/>
        <v>32_A2_2021</v>
      </c>
      <c r="U2165" s="40" t="s">
        <v>821</v>
      </c>
      <c r="V2165" s="40" t="s">
        <v>886</v>
      </c>
      <c r="W2165" s="67" t="s">
        <v>887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817</v>
      </c>
      <c r="B2166" s="54" t="s">
        <v>504</v>
      </c>
      <c r="C2166" s="52" t="s">
        <v>888</v>
      </c>
      <c r="D2166" s="32" t="s">
        <v>21</v>
      </c>
      <c r="E2166" s="33" t="s">
        <v>32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32</v>
      </c>
      <c r="M2166" s="39" t="str">
        <f>IFERROR(VLOOKUP(L2166,Tab_Code_Magasin[],2,0),"")</f>
        <v>CE LA MARSA ERRIADH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73</v>
      </c>
      <c r="T2166" s="40" t="str">
        <f t="shared" si="145"/>
        <v>32_A2_2021</v>
      </c>
      <c r="U2166" s="40" t="s">
        <v>824</v>
      </c>
      <c r="V2166" s="40" t="s">
        <v>889</v>
      </c>
      <c r="W2166" s="67" t="s">
        <v>890</v>
      </c>
      <c r="X2166" s="57" t="s">
        <v>891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817</v>
      </c>
      <c r="B2167" s="54" t="s">
        <v>504</v>
      </c>
      <c r="C2167" s="31" t="s">
        <v>531</v>
      </c>
      <c r="D2167" s="32" t="s">
        <v>21</v>
      </c>
      <c r="E2167" s="33" t="s">
        <v>32</v>
      </c>
      <c r="F2167" s="22"/>
      <c r="G2167" s="34"/>
      <c r="H2167" s="35"/>
      <c r="I2167" s="36"/>
      <c r="J2167" s="36"/>
      <c r="K2167" s="37"/>
      <c r="L2167" s="38">
        <f>DONNEE!$A$4</f>
        <v>32</v>
      </c>
      <c r="M2167" s="39" t="str">
        <f>IFERROR(VLOOKUP(L2167,Tab_Code_Magasin[],2,0),"")</f>
        <v>CE LA MARSA ERRIADH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73</v>
      </c>
      <c r="T2167" s="40" t="str">
        <f t="shared" si="145"/>
        <v>32_A2_2021</v>
      </c>
      <c r="U2167" s="40"/>
      <c r="V2167" s="40"/>
      <c r="W2167" s="67" t="s">
        <v>892</v>
      </c>
      <c r="X2167" s="57" t="s">
        <v>167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817</v>
      </c>
      <c r="B2168" s="54" t="s">
        <v>504</v>
      </c>
      <c r="C2168" s="31" t="s">
        <v>893</v>
      </c>
      <c r="D2168" s="32" t="s">
        <v>21</v>
      </c>
      <c r="E2168" s="33" t="s">
        <v>32</v>
      </c>
      <c r="F2168" s="22"/>
      <c r="G2168" s="34"/>
      <c r="H2168" s="35"/>
      <c r="I2168" s="36"/>
      <c r="J2168" s="36"/>
      <c r="K2168" s="37"/>
      <c r="L2168" s="38">
        <f>DONNEE!$A$4</f>
        <v>32</v>
      </c>
      <c r="M2168" s="39" t="str">
        <f>IFERROR(VLOOKUP(L2168,Tab_Code_Magasin[],2,0),"")</f>
        <v>CE LA MARSA ERRIADH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73</v>
      </c>
      <c r="T2168" s="40" t="str">
        <f t="shared" si="145"/>
        <v>32_A2_2021</v>
      </c>
      <c r="U2168" s="40" t="s">
        <v>827</v>
      </c>
      <c r="V2168" s="40" t="s">
        <v>894</v>
      </c>
      <c r="W2168" s="67" t="s">
        <v>895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817</v>
      </c>
      <c r="B2169" s="54" t="s">
        <v>504</v>
      </c>
      <c r="C2169" s="52" t="s">
        <v>486</v>
      </c>
      <c r="D2169" s="32" t="s">
        <v>21</v>
      </c>
      <c r="E2169" s="33" t="s">
        <v>32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32</v>
      </c>
      <c r="M2169" s="39" t="str">
        <f>IFERROR(VLOOKUP(L2169,Tab_Code_Magasin[],2,0),"")</f>
        <v>CE LA MARSA ERRIADH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73</v>
      </c>
      <c r="T2169" s="40" t="str">
        <f t="shared" si="145"/>
        <v>32_A2_2021</v>
      </c>
      <c r="U2169" s="40" t="s">
        <v>830</v>
      </c>
      <c r="V2169" s="40" t="s">
        <v>896</v>
      </c>
      <c r="W2169" s="67" t="s">
        <v>897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817</v>
      </c>
      <c r="B2170" s="54" t="s">
        <v>504</v>
      </c>
      <c r="C2170" s="42" t="s">
        <v>234</v>
      </c>
      <c r="D2170" s="32" t="s">
        <v>21</v>
      </c>
      <c r="E2170" s="33" t="s">
        <v>32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32</v>
      </c>
      <c r="M2170" s="39" t="str">
        <f>IFERROR(VLOOKUP(L2170,Tab_Code_Magasin[],2,0),"")</f>
        <v>CE LA MARSA ERRIADH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73</v>
      </c>
      <c r="T2170" s="40" t="str">
        <f t="shared" si="145"/>
        <v>32_A2_2021</v>
      </c>
      <c r="U2170" s="40" t="s">
        <v>834</v>
      </c>
      <c r="V2170" s="40" t="s">
        <v>898</v>
      </c>
      <c r="W2170" s="67" t="s">
        <v>899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817</v>
      </c>
      <c r="B2171" s="54" t="s">
        <v>504</v>
      </c>
      <c r="C2171" s="42" t="s">
        <v>199</v>
      </c>
      <c r="D2171" s="32" t="s">
        <v>21</v>
      </c>
      <c r="E2171" s="33" t="s">
        <v>32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32</v>
      </c>
      <c r="M2171" s="39" t="str">
        <f>IFERROR(VLOOKUP(L2171,Tab_Code_Magasin[],2,0),"")</f>
        <v>CE LA MARSA ERRIADH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73</v>
      </c>
      <c r="T2171" s="40" t="str">
        <f t="shared" si="145"/>
        <v>32_A2_2021</v>
      </c>
      <c r="U2171" s="40" t="s">
        <v>837</v>
      </c>
      <c r="V2171" s="40" t="s">
        <v>900</v>
      </c>
      <c r="W2171" s="67" t="s">
        <v>901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817</v>
      </c>
      <c r="B2172" s="54" t="s">
        <v>504</v>
      </c>
      <c r="C2172" s="42" t="s">
        <v>202</v>
      </c>
      <c r="D2172" s="32" t="s">
        <v>21</v>
      </c>
      <c r="E2172" s="33" t="s">
        <v>32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32</v>
      </c>
      <c r="M2172" s="39" t="str">
        <f>IFERROR(VLOOKUP(L2172,Tab_Code_Magasin[],2,0),"")</f>
        <v>CE LA MARSA ERRIADH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73</v>
      </c>
      <c r="T2172" s="40" t="str">
        <f t="shared" si="145"/>
        <v>32_A2_2021</v>
      </c>
      <c r="U2172" s="40" t="s">
        <v>840</v>
      </c>
      <c r="V2172" s="40" t="s">
        <v>902</v>
      </c>
      <c r="W2172" s="67" t="s">
        <v>903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817</v>
      </c>
      <c r="B2173" s="54" t="s">
        <v>504</v>
      </c>
      <c r="C2173" s="31" t="s">
        <v>193</v>
      </c>
      <c r="D2173" s="32" t="s">
        <v>21</v>
      </c>
      <c r="E2173" s="33" t="s">
        <v>32</v>
      </c>
      <c r="F2173" s="22"/>
      <c r="G2173" s="34"/>
      <c r="H2173" s="35"/>
      <c r="I2173" s="36"/>
      <c r="J2173" s="36"/>
      <c r="K2173" s="37"/>
      <c r="L2173" s="38">
        <f>DONNEE!$A$4</f>
        <v>32</v>
      </c>
      <c r="M2173" s="39" t="str">
        <f>IFERROR(VLOOKUP(L2173,Tab_Code_Magasin[],2,0),"")</f>
        <v>CE LA MARSA ERRIADH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73</v>
      </c>
      <c r="T2173" s="40" t="str">
        <f t="shared" si="145"/>
        <v>32_A2_2021</v>
      </c>
      <c r="U2173" s="40" t="s">
        <v>843</v>
      </c>
      <c r="V2173" s="40" t="s">
        <v>904</v>
      </c>
      <c r="W2173" s="67" t="s">
        <v>905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817</v>
      </c>
      <c r="B2174" s="54" t="s">
        <v>504</v>
      </c>
      <c r="C2174" s="42" t="s">
        <v>205</v>
      </c>
      <c r="D2174" s="32" t="s">
        <v>21</v>
      </c>
      <c r="E2174" s="33" t="s">
        <v>32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32</v>
      </c>
      <c r="M2174" s="39" t="str">
        <f>IFERROR(VLOOKUP(L2174,Tab_Code_Magasin[],2,0),"")</f>
        <v>CE LA MARSA ERRIADH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73</v>
      </c>
      <c r="T2174" s="40" t="str">
        <f t="shared" si="145"/>
        <v>32_A2_2021</v>
      </c>
      <c r="U2174" s="40" t="s">
        <v>845</v>
      </c>
      <c r="V2174" s="40" t="s">
        <v>906</v>
      </c>
      <c r="W2174" s="67" t="s">
        <v>907</v>
      </c>
      <c r="X2174" s="57" t="s">
        <v>499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817</v>
      </c>
      <c r="B2175" s="54" t="s">
        <v>504</v>
      </c>
      <c r="C2175" s="31" t="s">
        <v>908</v>
      </c>
      <c r="D2175" s="32" t="s">
        <v>21</v>
      </c>
      <c r="E2175" s="33" t="s">
        <v>32</v>
      </c>
      <c r="F2175" s="22"/>
      <c r="G2175" s="34"/>
      <c r="H2175" s="35"/>
      <c r="I2175" s="36"/>
      <c r="J2175" s="36"/>
      <c r="K2175" s="37"/>
      <c r="L2175" s="38">
        <f>DONNEE!$A$4</f>
        <v>32</v>
      </c>
      <c r="M2175" s="39" t="str">
        <f>IFERROR(VLOOKUP(L2175,Tab_Code_Magasin[],2,0),"")</f>
        <v>CE LA MARSA ERRIADH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73</v>
      </c>
      <c r="T2175" s="40" t="str">
        <f t="shared" si="145"/>
        <v>32_A2_2021</v>
      </c>
      <c r="U2175" s="40"/>
      <c r="V2175" s="40"/>
      <c r="W2175" s="67" t="s">
        <v>909</v>
      </c>
      <c r="X2175" s="57" t="s">
        <v>910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817</v>
      </c>
      <c r="B2176" s="54" t="s">
        <v>504</v>
      </c>
      <c r="C2176" s="31" t="s">
        <v>911</v>
      </c>
      <c r="D2176" s="32" t="s">
        <v>21</v>
      </c>
      <c r="E2176" s="33" t="s">
        <v>32</v>
      </c>
      <c r="F2176" s="22"/>
      <c r="G2176" s="34"/>
      <c r="H2176" s="35"/>
      <c r="I2176" s="36"/>
      <c r="J2176" s="36"/>
      <c r="K2176" s="37"/>
      <c r="L2176" s="38">
        <f>DONNEE!$A$4</f>
        <v>32</v>
      </c>
      <c r="M2176" s="39" t="str">
        <f>IFERROR(VLOOKUP(L2176,Tab_Code_Magasin[],2,0),"")</f>
        <v>CE LA MARSA ERRIADH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73</v>
      </c>
      <c r="T2176" s="40" t="str">
        <f t="shared" si="145"/>
        <v>32_A2_2021</v>
      </c>
      <c r="U2176" s="40" t="s">
        <v>847</v>
      </c>
      <c r="V2176" s="40" t="s">
        <v>912</v>
      </c>
      <c r="W2176" s="67" t="s">
        <v>913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817</v>
      </c>
      <c r="B2177" s="54" t="s">
        <v>504</v>
      </c>
      <c r="C2177" s="31" t="s">
        <v>660</v>
      </c>
      <c r="D2177" s="32" t="s">
        <v>21</v>
      </c>
      <c r="E2177" s="33" t="s">
        <v>32</v>
      </c>
      <c r="F2177" s="22"/>
      <c r="G2177" s="34"/>
      <c r="H2177" s="35"/>
      <c r="I2177" s="36"/>
      <c r="J2177" s="36"/>
      <c r="K2177" s="37"/>
      <c r="L2177" s="38">
        <f>DONNEE!$A$4</f>
        <v>32</v>
      </c>
      <c r="M2177" s="39" t="str">
        <f>IFERROR(VLOOKUP(L2177,Tab_Code_Magasin[],2,0),"")</f>
        <v>CE LA MARSA ERRIADH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73</v>
      </c>
      <c r="T2177" s="40" t="str">
        <f t="shared" si="145"/>
        <v>32_A2_2021</v>
      </c>
      <c r="U2177" s="40" t="s">
        <v>849</v>
      </c>
      <c r="V2177" s="40" t="s">
        <v>914</v>
      </c>
      <c r="W2177" s="67" t="s">
        <v>915</v>
      </c>
      <c r="X2177" s="57" t="s">
        <v>171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817</v>
      </c>
      <c r="B2178" s="54" t="s">
        <v>114</v>
      </c>
      <c r="C2178" s="31" t="s">
        <v>115</v>
      </c>
      <c r="D2178" s="32" t="s">
        <v>21</v>
      </c>
      <c r="E2178" s="33" t="s">
        <v>32</v>
      </c>
      <c r="F2178" s="22"/>
      <c r="G2178" s="34"/>
      <c r="H2178" s="35"/>
      <c r="I2178" s="36"/>
      <c r="J2178" s="36"/>
      <c r="K2178" s="37"/>
      <c r="L2178" s="38">
        <f>DONNEE!$A$4</f>
        <v>32</v>
      </c>
      <c r="M2178" s="39" t="str">
        <f>IFERROR(VLOOKUP(L2178,Tab_Code_Magasin[],2,0),"")</f>
        <v>CE LA MARSA ERRIADH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73</v>
      </c>
      <c r="T2178" s="40" t="str">
        <f t="shared" si="145"/>
        <v>32_A2_2021</v>
      </c>
      <c r="U2178" s="40" t="s">
        <v>916</v>
      </c>
      <c r="V2178" s="40" t="s">
        <v>917</v>
      </c>
      <c r="W2178" s="67" t="s">
        <v>918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817</v>
      </c>
      <c r="B2179" s="54" t="s">
        <v>114</v>
      </c>
      <c r="C2179" s="31" t="s">
        <v>118</v>
      </c>
      <c r="D2179" s="32" t="s">
        <v>21</v>
      </c>
      <c r="E2179" s="33" t="s">
        <v>32</v>
      </c>
      <c r="F2179" s="22"/>
      <c r="G2179" s="34"/>
      <c r="H2179" s="35"/>
      <c r="I2179" s="36"/>
      <c r="J2179" s="36"/>
      <c r="K2179" s="37"/>
      <c r="L2179" s="38">
        <f>DONNEE!$A$4</f>
        <v>32</v>
      </c>
      <c r="M2179" s="39" t="str">
        <f>IFERROR(VLOOKUP(L2179,Tab_Code_Magasin[],2,0),"")</f>
        <v>CE LA MARSA ERRIADH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73</v>
      </c>
      <c r="T2179" s="40" t="str">
        <f t="shared" si="145"/>
        <v>32_A2_2021</v>
      </c>
      <c r="U2179" s="40" t="s">
        <v>919</v>
      </c>
      <c r="V2179" s="40" t="s">
        <v>920</v>
      </c>
      <c r="W2179" s="67" t="s">
        <v>921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817</v>
      </c>
      <c r="B2180" s="54" t="s">
        <v>114</v>
      </c>
      <c r="C2180" s="31" t="s">
        <v>301</v>
      </c>
      <c r="D2180" s="32" t="s">
        <v>21</v>
      </c>
      <c r="E2180" s="33" t="s">
        <v>32</v>
      </c>
      <c r="F2180" s="22"/>
      <c r="G2180" s="34"/>
      <c r="H2180" s="35"/>
      <c r="I2180" s="36"/>
      <c r="J2180" s="36"/>
      <c r="K2180" s="37"/>
      <c r="L2180" s="38">
        <f>DONNEE!$A$4</f>
        <v>32</v>
      </c>
      <c r="M2180" s="39" t="str">
        <f>IFERROR(VLOOKUP(L2180,Tab_Code_Magasin[],2,0),"")</f>
        <v>CE LA MARSA ERRIADH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73</v>
      </c>
      <c r="T2180" s="40" t="str">
        <f t="shared" si="145"/>
        <v>32_A2_2021</v>
      </c>
      <c r="U2180" s="40" t="s">
        <v>853</v>
      </c>
      <c r="V2180" s="40" t="s">
        <v>922</v>
      </c>
      <c r="W2180" s="67" t="s">
        <v>923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817</v>
      </c>
      <c r="B2181" s="54" t="s">
        <v>114</v>
      </c>
      <c r="C2181" s="51" t="s">
        <v>304</v>
      </c>
      <c r="D2181" s="32" t="s">
        <v>21</v>
      </c>
      <c r="E2181" s="33" t="s">
        <v>32</v>
      </c>
      <c r="F2181" s="22"/>
      <c r="G2181" s="34"/>
      <c r="H2181" s="35"/>
      <c r="I2181" s="36"/>
      <c r="J2181" s="36"/>
      <c r="K2181" s="37"/>
      <c r="L2181" s="38">
        <f>DONNEE!$A$4</f>
        <v>32</v>
      </c>
      <c r="M2181" s="39" t="str">
        <f>IFERROR(VLOOKUP(L2181,Tab_Code_Magasin[],2,0),"")</f>
        <v>CE LA MARSA ERRIADH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73</v>
      </c>
      <c r="T2181" s="40" t="str">
        <f t="shared" si="145"/>
        <v>32_A2_2021</v>
      </c>
      <c r="U2181" s="40" t="s">
        <v>857</v>
      </c>
      <c r="V2181" s="40" t="s">
        <v>924</v>
      </c>
      <c r="W2181" s="67" t="s">
        <v>925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817</v>
      </c>
      <c r="B2182" s="54" t="s">
        <v>114</v>
      </c>
      <c r="C2182" s="31" t="s">
        <v>812</v>
      </c>
      <c r="D2182" s="32" t="s">
        <v>21</v>
      </c>
      <c r="E2182" s="33" t="s">
        <v>32</v>
      </c>
      <c r="F2182" s="22"/>
      <c r="G2182" s="34"/>
      <c r="H2182" s="35"/>
      <c r="I2182" s="36"/>
      <c r="J2182" s="36"/>
      <c r="K2182" s="37"/>
      <c r="L2182" s="38">
        <f>DONNEE!$A$4</f>
        <v>32</v>
      </c>
      <c r="M2182" s="39" t="str">
        <f>IFERROR(VLOOKUP(L2182,Tab_Code_Magasin[],2,0),"")</f>
        <v>CE LA MARSA ERRIADH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73</v>
      </c>
      <c r="T2182" s="40" t="str">
        <f t="shared" si="145"/>
        <v>32_A2_2021</v>
      </c>
      <c r="U2182" s="40" t="s">
        <v>861</v>
      </c>
      <c r="V2182" s="40" t="s">
        <v>926</v>
      </c>
      <c r="W2182" s="67" t="s">
        <v>927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817</v>
      </c>
      <c r="B2183" s="54" t="s">
        <v>114</v>
      </c>
      <c r="C2183" s="42" t="s">
        <v>307</v>
      </c>
      <c r="D2183" s="32" t="s">
        <v>21</v>
      </c>
      <c r="E2183" s="33" t="s">
        <v>32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32</v>
      </c>
      <c r="M2183" s="39" t="str">
        <f>IFERROR(VLOOKUP(L2183,Tab_Code_Magasin[],2,0),"")</f>
        <v>CE LA MARSA ERRIADH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73</v>
      </c>
      <c r="T2183" s="40" t="str">
        <f t="shared" si="145"/>
        <v>32_A2_2021</v>
      </c>
      <c r="U2183" s="40" t="s">
        <v>865</v>
      </c>
      <c r="V2183" s="40" t="s">
        <v>928</v>
      </c>
      <c r="W2183" s="67" t="s">
        <v>929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817</v>
      </c>
      <c r="B2184" s="54" t="s">
        <v>114</v>
      </c>
      <c r="C2184" s="51" t="s">
        <v>310</v>
      </c>
      <c r="D2184" s="32" t="s">
        <v>21</v>
      </c>
      <c r="E2184" s="33" t="s">
        <v>32</v>
      </c>
      <c r="F2184" s="22"/>
      <c r="G2184" s="34"/>
      <c r="H2184" s="35"/>
      <c r="I2184" s="36"/>
      <c r="J2184" s="36"/>
      <c r="K2184" s="37"/>
      <c r="L2184" s="38">
        <f>DONNEE!$A$4</f>
        <v>32</v>
      </c>
      <c r="M2184" s="39" t="str">
        <f>IFERROR(VLOOKUP(L2184,Tab_Code_Magasin[],2,0),"")</f>
        <v>CE LA MARSA ERRIADH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73</v>
      </c>
      <c r="T2184" s="40" t="str">
        <f t="shared" si="145"/>
        <v>32_A2_2021</v>
      </c>
      <c r="U2184" s="40" t="s">
        <v>868</v>
      </c>
      <c r="V2184" s="40" t="s">
        <v>930</v>
      </c>
      <c r="W2184" s="67" t="s">
        <v>931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817</v>
      </c>
      <c r="B2185" s="31" t="s">
        <v>127</v>
      </c>
      <c r="C2185" s="31" t="s">
        <v>128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32</v>
      </c>
      <c r="M2185" s="39" t="str">
        <f>IFERROR(VLOOKUP(L2185,Tab_Code_Magasin[],2,0),"")</f>
        <v>CE LA MARSA ERRIADH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73</v>
      </c>
      <c r="T2185" s="40" t="str">
        <f t="shared" si="145"/>
        <v>32_A2_2021</v>
      </c>
      <c r="U2185" s="40" t="s">
        <v>871</v>
      </c>
      <c r="V2185" s="40" t="s">
        <v>932</v>
      </c>
      <c r="W2185" s="67" t="s">
        <v>933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934</v>
      </c>
      <c r="B2186" s="54" t="s">
        <v>935</v>
      </c>
      <c r="C2186" s="59" t="s">
        <v>936</v>
      </c>
      <c r="D2186" s="32" t="s">
        <v>21</v>
      </c>
      <c r="E2186" s="33" t="s">
        <v>32</v>
      </c>
      <c r="F2186" s="22"/>
      <c r="G2186" s="34"/>
      <c r="H2186" s="35"/>
      <c r="I2186" s="36"/>
      <c r="J2186" s="36"/>
      <c r="K2186" s="37"/>
      <c r="L2186" s="38">
        <f>DONNEE!$A$4</f>
        <v>32</v>
      </c>
      <c r="M2186" s="39" t="str">
        <f>IFERROR(VLOOKUP(L2186,Tab_Code_Magasin[],2,0),"")</f>
        <v>CE LA MARSA ERRIADH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73</v>
      </c>
      <c r="T2186" s="40" t="str">
        <f t="shared" si="145"/>
        <v>32_A2_2021</v>
      </c>
      <c r="U2186" s="40" t="s">
        <v>905</v>
      </c>
      <c r="V2186" s="40" t="s">
        <v>937</v>
      </c>
      <c r="W2186" s="67" t="s">
        <v>938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934</v>
      </c>
      <c r="B2187" s="54" t="s">
        <v>935</v>
      </c>
      <c r="C2187" s="60" t="s">
        <v>142</v>
      </c>
      <c r="D2187" s="32" t="s">
        <v>21</v>
      </c>
      <c r="E2187" s="33" t="s">
        <v>32</v>
      </c>
      <c r="F2187" s="22"/>
      <c r="G2187" s="34"/>
      <c r="H2187" s="35"/>
      <c r="I2187" s="36"/>
      <c r="J2187" s="36"/>
      <c r="K2187" s="37"/>
      <c r="L2187" s="38">
        <f>DONNEE!$A$4</f>
        <v>32</v>
      </c>
      <c r="M2187" s="39" t="str">
        <f>IFERROR(VLOOKUP(L2187,Tab_Code_Magasin[],2,0),"")</f>
        <v>CE LA MARSA ERRIADH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73</v>
      </c>
      <c r="T2187" s="40" t="str">
        <f t="shared" si="145"/>
        <v>32_A2_2021</v>
      </c>
      <c r="U2187" s="40" t="s">
        <v>907</v>
      </c>
      <c r="V2187" s="40" t="s">
        <v>939</v>
      </c>
      <c r="W2187" s="67" t="s">
        <v>940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934</v>
      </c>
      <c r="B2188" s="54" t="s">
        <v>935</v>
      </c>
      <c r="C2188" s="59" t="s">
        <v>941</v>
      </c>
      <c r="D2188" s="32" t="s">
        <v>21</v>
      </c>
      <c r="E2188" s="33" t="s">
        <v>32</v>
      </c>
      <c r="F2188" s="22"/>
      <c r="G2188" s="34"/>
      <c r="H2188" s="35"/>
      <c r="I2188" s="36"/>
      <c r="J2188" s="36"/>
      <c r="K2188" s="37"/>
      <c r="L2188" s="38">
        <f>DONNEE!$A$4</f>
        <v>32</v>
      </c>
      <c r="M2188" s="39" t="str">
        <f>IFERROR(VLOOKUP(L2188,Tab_Code_Magasin[],2,0),"")</f>
        <v>CE LA MARSA ERRIADH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73</v>
      </c>
      <c r="T2188" s="40" t="str">
        <f t="shared" si="145"/>
        <v>32_A2_2021</v>
      </c>
      <c r="U2188" s="40" t="s">
        <v>909</v>
      </c>
      <c r="V2188" s="40" t="s">
        <v>942</v>
      </c>
      <c r="W2188" s="67" t="s">
        <v>943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934</v>
      </c>
      <c r="B2189" s="54" t="s">
        <v>935</v>
      </c>
      <c r="C2189" s="59" t="s">
        <v>944</v>
      </c>
      <c r="D2189" s="32" t="s">
        <v>21</v>
      </c>
      <c r="E2189" s="33" t="s">
        <v>32</v>
      </c>
      <c r="F2189" s="22"/>
      <c r="G2189" s="34"/>
      <c r="H2189" s="35"/>
      <c r="I2189" s="36"/>
      <c r="J2189" s="36"/>
      <c r="K2189" s="37"/>
      <c r="L2189" s="38">
        <f>DONNEE!$A$4</f>
        <v>32</v>
      </c>
      <c r="M2189" s="39" t="str">
        <f>IFERROR(VLOOKUP(L2189,Tab_Code_Magasin[],2,0),"")</f>
        <v>CE LA MARSA ERRIADH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73</v>
      </c>
      <c r="T2189" s="40" t="str">
        <f t="shared" si="145"/>
        <v>32_A2_2021</v>
      </c>
      <c r="U2189" s="40" t="s">
        <v>913</v>
      </c>
      <c r="V2189" s="40" t="s">
        <v>945</v>
      </c>
      <c r="W2189" s="67" t="s">
        <v>946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934</v>
      </c>
      <c r="B2190" s="54" t="s">
        <v>935</v>
      </c>
      <c r="C2190" s="59" t="s">
        <v>947</v>
      </c>
      <c r="D2190" s="32" t="s">
        <v>21</v>
      </c>
      <c r="E2190" s="33" t="s">
        <v>32</v>
      </c>
      <c r="F2190" s="22"/>
      <c r="G2190" s="34"/>
      <c r="H2190" s="35"/>
      <c r="I2190" s="36"/>
      <c r="J2190" s="36"/>
      <c r="K2190" s="37"/>
      <c r="L2190" s="38">
        <f>DONNEE!$A$4</f>
        <v>32</v>
      </c>
      <c r="M2190" s="39" t="str">
        <f>IFERROR(VLOOKUP(L2190,Tab_Code_Magasin[],2,0),"")</f>
        <v>CE LA MARSA ERRIADH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73</v>
      </c>
      <c r="T2190" s="40" t="str">
        <f t="shared" si="145"/>
        <v>32_A2_2021</v>
      </c>
      <c r="U2190" s="40" t="s">
        <v>915</v>
      </c>
      <c r="V2190" s="40" t="s">
        <v>948</v>
      </c>
      <c r="W2190" s="67" t="s">
        <v>949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934</v>
      </c>
      <c r="B2191" s="54" t="s">
        <v>935</v>
      </c>
      <c r="C2191" s="59" t="s">
        <v>950</v>
      </c>
      <c r="D2191" s="32" t="s">
        <v>21</v>
      </c>
      <c r="E2191" s="33" t="s">
        <v>32</v>
      </c>
      <c r="F2191" s="22"/>
      <c r="G2191" s="34"/>
      <c r="H2191" s="35"/>
      <c r="I2191" s="36"/>
      <c r="J2191" s="36"/>
      <c r="K2191" s="37"/>
      <c r="L2191" s="38">
        <f>DONNEE!$A$4</f>
        <v>32</v>
      </c>
      <c r="M2191" s="39" t="str">
        <f>IFERROR(VLOOKUP(L2191,Tab_Code_Magasin[],2,0),"")</f>
        <v>CE LA MARSA ERRIADH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73</v>
      </c>
      <c r="T2191" s="40" t="str">
        <f t="shared" si="145"/>
        <v>32_A2_2021</v>
      </c>
      <c r="U2191" s="40" t="s">
        <v>951</v>
      </c>
      <c r="V2191" s="40" t="s">
        <v>952</v>
      </c>
      <c r="W2191" s="67" t="s">
        <v>953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934</v>
      </c>
      <c r="B2192" s="54" t="s">
        <v>935</v>
      </c>
      <c r="C2192" s="44" t="s">
        <v>954</v>
      </c>
      <c r="D2192" s="32" t="s">
        <v>21</v>
      </c>
      <c r="E2192" s="33" t="s">
        <v>32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32</v>
      </c>
      <c r="M2192" s="39" t="str">
        <f>IFERROR(VLOOKUP(L2192,Tab_Code_Magasin[],2,0),"")</f>
        <v>CE LA MARSA ERRIADH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73</v>
      </c>
      <c r="T2192" s="40" t="str">
        <f t="shared" ref="T2192:T2255" si="152">L2192&amp;"_"&amp;O2192&amp;"_"&amp;Q2192</f>
        <v>32_A2_2021</v>
      </c>
      <c r="U2192" s="40" t="s">
        <v>955</v>
      </c>
      <c r="V2192" s="40" t="s">
        <v>956</v>
      </c>
      <c r="W2192" s="67" t="s">
        <v>957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934</v>
      </c>
      <c r="B2193" s="54" t="s">
        <v>935</v>
      </c>
      <c r="C2193" s="59" t="s">
        <v>599</v>
      </c>
      <c r="D2193" s="32" t="s">
        <v>21</v>
      </c>
      <c r="E2193" s="33" t="s">
        <v>32</v>
      </c>
      <c r="F2193" s="22"/>
      <c r="G2193" s="34"/>
      <c r="H2193" s="35"/>
      <c r="I2193" s="36"/>
      <c r="J2193" s="36"/>
      <c r="K2193" s="37"/>
      <c r="L2193" s="38">
        <f>DONNEE!$A$4</f>
        <v>32</v>
      </c>
      <c r="M2193" s="39" t="str">
        <f>IFERROR(VLOOKUP(L2193,Tab_Code_Magasin[],2,0),"")</f>
        <v>CE LA MARSA ERRIADH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73</v>
      </c>
      <c r="T2193" s="40" t="str">
        <f t="shared" si="152"/>
        <v>32_A2_2021</v>
      </c>
      <c r="U2193" s="40" t="s">
        <v>918</v>
      </c>
      <c r="V2193" s="40" t="s">
        <v>958</v>
      </c>
      <c r="W2193" s="67" t="s">
        <v>959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934</v>
      </c>
      <c r="B2194" s="54" t="s">
        <v>960</v>
      </c>
      <c r="C2194" s="31" t="s">
        <v>961</v>
      </c>
      <c r="D2194" s="32" t="s">
        <v>21</v>
      </c>
      <c r="E2194" s="33" t="s">
        <v>32</v>
      </c>
      <c r="F2194" s="22"/>
      <c r="G2194" s="34"/>
      <c r="H2194" s="35"/>
      <c r="I2194" s="36"/>
      <c r="J2194" s="36"/>
      <c r="K2194" s="37"/>
      <c r="L2194" s="38">
        <f>DONNEE!$A$4</f>
        <v>32</v>
      </c>
      <c r="M2194" s="39" t="str">
        <f>IFERROR(VLOOKUP(L2194,Tab_Code_Magasin[],2,0),"")</f>
        <v>CE LA MARSA ERRIADH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73</v>
      </c>
      <c r="T2194" s="40" t="str">
        <f t="shared" si="152"/>
        <v>32_A2_2021</v>
      </c>
      <c r="U2194" s="40" t="s">
        <v>929</v>
      </c>
      <c r="V2194" s="40" t="s">
        <v>962</v>
      </c>
      <c r="W2194" s="67" t="s">
        <v>963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934</v>
      </c>
      <c r="B2195" s="54" t="s">
        <v>960</v>
      </c>
      <c r="C2195" s="31" t="s">
        <v>612</v>
      </c>
      <c r="D2195" s="32" t="s">
        <v>21</v>
      </c>
      <c r="E2195" s="33" t="s">
        <v>32</v>
      </c>
      <c r="F2195" s="22"/>
      <c r="G2195" s="34"/>
      <c r="H2195" s="35"/>
      <c r="I2195" s="36"/>
      <c r="J2195" s="36"/>
      <c r="K2195" s="37"/>
      <c r="L2195" s="38">
        <f>DONNEE!$A$4</f>
        <v>32</v>
      </c>
      <c r="M2195" s="39" t="str">
        <f>IFERROR(VLOOKUP(L2195,Tab_Code_Magasin[],2,0),"")</f>
        <v>CE LA MARSA ERRIADH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73</v>
      </c>
      <c r="T2195" s="40" t="str">
        <f t="shared" si="152"/>
        <v>32_A2_2021</v>
      </c>
      <c r="U2195" s="40"/>
      <c r="V2195" s="40"/>
      <c r="W2195" s="67" t="s">
        <v>964</v>
      </c>
      <c r="X2195" s="57" t="s">
        <v>167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934</v>
      </c>
      <c r="B2196" s="54" t="s">
        <v>960</v>
      </c>
      <c r="C2196" s="31" t="s">
        <v>531</v>
      </c>
      <c r="D2196" s="32" t="s">
        <v>21</v>
      </c>
      <c r="E2196" s="33" t="s">
        <v>32</v>
      </c>
      <c r="F2196" s="22"/>
      <c r="G2196" s="34"/>
      <c r="H2196" s="35"/>
      <c r="I2196" s="36"/>
      <c r="J2196" s="36"/>
      <c r="K2196" s="37"/>
      <c r="L2196" s="38">
        <f>DONNEE!$A$4</f>
        <v>32</v>
      </c>
      <c r="M2196" s="39" t="str">
        <f>IFERROR(VLOOKUP(L2196,Tab_Code_Magasin[],2,0),"")</f>
        <v>CE LA MARSA ERRIADH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73</v>
      </c>
      <c r="T2196" s="40" t="str">
        <f t="shared" si="152"/>
        <v>32_A2_2021</v>
      </c>
      <c r="U2196" s="40"/>
      <c r="V2196" s="40"/>
      <c r="W2196" s="67" t="s">
        <v>965</v>
      </c>
      <c r="X2196" s="57" t="s">
        <v>167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934</v>
      </c>
      <c r="B2197" s="54" t="s">
        <v>960</v>
      </c>
      <c r="C2197" s="42" t="s">
        <v>966</v>
      </c>
      <c r="D2197" s="32" t="s">
        <v>21</v>
      </c>
      <c r="E2197" s="33" t="s">
        <v>32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32</v>
      </c>
      <c r="M2197" s="39" t="str">
        <f>IFERROR(VLOOKUP(L2197,Tab_Code_Magasin[],2,0),"")</f>
        <v>CE LA MARSA ERRIADH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73</v>
      </c>
      <c r="T2197" s="40" t="str">
        <f t="shared" si="152"/>
        <v>32_A2_2021</v>
      </c>
      <c r="U2197" s="40" t="s">
        <v>931</v>
      </c>
      <c r="V2197" s="40" t="s">
        <v>967</v>
      </c>
      <c r="W2197" s="67" t="s">
        <v>968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934</v>
      </c>
      <c r="B2198" s="54" t="s">
        <v>960</v>
      </c>
      <c r="C2198" s="31" t="s">
        <v>969</v>
      </c>
      <c r="D2198" s="32" t="s">
        <v>21</v>
      </c>
      <c r="E2198" s="33" t="s">
        <v>32</v>
      </c>
      <c r="F2198" s="22"/>
      <c r="G2198" s="34"/>
      <c r="H2198" s="35"/>
      <c r="I2198" s="36"/>
      <c r="J2198" s="36"/>
      <c r="K2198" s="37"/>
      <c r="L2198" s="38">
        <f>DONNEE!$A$4</f>
        <v>32</v>
      </c>
      <c r="M2198" s="39" t="str">
        <f>IFERROR(VLOOKUP(L2198,Tab_Code_Magasin[],2,0),"")</f>
        <v>CE LA MARSA ERRIADH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73</v>
      </c>
      <c r="T2198" s="40" t="str">
        <f t="shared" si="152"/>
        <v>32_A2_2021</v>
      </c>
      <c r="U2198" s="40" t="s">
        <v>933</v>
      </c>
      <c r="V2198" s="40" t="s">
        <v>970</v>
      </c>
      <c r="W2198" s="67" t="s">
        <v>971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934</v>
      </c>
      <c r="B2199" s="54" t="s">
        <v>960</v>
      </c>
      <c r="C2199" s="58" t="s">
        <v>972</v>
      </c>
      <c r="D2199" s="32" t="s">
        <v>21</v>
      </c>
      <c r="E2199" s="33" t="s">
        <v>32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32</v>
      </c>
      <c r="M2199" s="39" t="str">
        <f>IFERROR(VLOOKUP(L2199,Tab_Code_Magasin[],2,0),"")</f>
        <v>CE LA MARSA ERRIADH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73</v>
      </c>
      <c r="T2199" s="40" t="str">
        <f t="shared" si="152"/>
        <v>32_A2_2021</v>
      </c>
      <c r="U2199" s="40" t="s">
        <v>973</v>
      </c>
      <c r="V2199" s="40" t="s">
        <v>974</v>
      </c>
      <c r="W2199" s="67" t="s">
        <v>975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934</v>
      </c>
      <c r="B2200" s="54" t="s">
        <v>960</v>
      </c>
      <c r="C2200" s="58" t="s">
        <v>976</v>
      </c>
      <c r="D2200" s="32" t="s">
        <v>21</v>
      </c>
      <c r="E2200" s="33" t="s">
        <v>32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32</v>
      </c>
      <c r="M2200" s="39" t="str">
        <f>IFERROR(VLOOKUP(L2200,Tab_Code_Magasin[],2,0),"")</f>
        <v>CE LA MARSA ERRIADH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73</v>
      </c>
      <c r="T2200" s="40" t="str">
        <f t="shared" si="152"/>
        <v>32_A2_2021</v>
      </c>
      <c r="U2200" s="40" t="s">
        <v>977</v>
      </c>
      <c r="V2200" s="40" t="s">
        <v>978</v>
      </c>
      <c r="W2200" s="67" t="s">
        <v>979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934</v>
      </c>
      <c r="B2201" s="54" t="s">
        <v>960</v>
      </c>
      <c r="C2201" s="31" t="s">
        <v>980</v>
      </c>
      <c r="D2201" s="32" t="s">
        <v>21</v>
      </c>
      <c r="E2201" s="33" t="s">
        <v>32</v>
      </c>
      <c r="F2201" s="22"/>
      <c r="G2201" s="34"/>
      <c r="H2201" s="35"/>
      <c r="I2201" s="36"/>
      <c r="J2201" s="36"/>
      <c r="K2201" s="37"/>
      <c r="L2201" s="38">
        <f>DONNEE!$A$4</f>
        <v>32</v>
      </c>
      <c r="M2201" s="39" t="str">
        <f>IFERROR(VLOOKUP(L2201,Tab_Code_Magasin[],2,0),"")</f>
        <v>CE LA MARSA ERRIADH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73</v>
      </c>
      <c r="T2201" s="40" t="str">
        <f t="shared" si="152"/>
        <v>32_A2_2021</v>
      </c>
      <c r="U2201" s="40" t="s">
        <v>981</v>
      </c>
      <c r="V2201" s="40" t="s">
        <v>982</v>
      </c>
      <c r="W2201" s="67" t="s">
        <v>983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934</v>
      </c>
      <c r="B2202" s="54" t="s">
        <v>960</v>
      </c>
      <c r="C2202" s="44" t="s">
        <v>954</v>
      </c>
      <c r="D2202" s="32" t="s">
        <v>21</v>
      </c>
      <c r="E2202" s="33" t="s">
        <v>32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32</v>
      </c>
      <c r="M2202" s="39" t="str">
        <f>IFERROR(VLOOKUP(L2202,Tab_Code_Magasin[],2,0),"")</f>
        <v>CE LA MARSA ERRIADH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73</v>
      </c>
      <c r="T2202" s="40" t="str">
        <f t="shared" si="152"/>
        <v>32_A2_2021</v>
      </c>
      <c r="U2202" s="40" t="s">
        <v>984</v>
      </c>
      <c r="V2202" s="40" t="s">
        <v>985</v>
      </c>
      <c r="W2202" s="67" t="s">
        <v>986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934</v>
      </c>
      <c r="B2203" s="54" t="s">
        <v>960</v>
      </c>
      <c r="C2203" s="31" t="s">
        <v>987</v>
      </c>
      <c r="D2203" s="32" t="s">
        <v>21</v>
      </c>
      <c r="E2203" s="33" t="s">
        <v>32</v>
      </c>
      <c r="F2203" s="22"/>
      <c r="G2203" s="34"/>
      <c r="H2203" s="35"/>
      <c r="I2203" s="36"/>
      <c r="J2203" s="36"/>
      <c r="K2203" s="37"/>
      <c r="L2203" s="38">
        <f>DONNEE!$A$4</f>
        <v>32</v>
      </c>
      <c r="M2203" s="39" t="str">
        <f>IFERROR(VLOOKUP(L2203,Tab_Code_Magasin[],2,0),"")</f>
        <v>CE LA MARSA ERRIADH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73</v>
      </c>
      <c r="T2203" s="40" t="str">
        <f t="shared" si="152"/>
        <v>32_A2_2021</v>
      </c>
      <c r="U2203" s="40" t="s">
        <v>988</v>
      </c>
      <c r="V2203" s="40" t="s">
        <v>989</v>
      </c>
      <c r="W2203" s="67" t="s">
        <v>990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934</v>
      </c>
      <c r="B2204" s="54" t="s">
        <v>960</v>
      </c>
      <c r="C2204" s="42" t="s">
        <v>234</v>
      </c>
      <c r="D2204" s="32" t="s">
        <v>21</v>
      </c>
      <c r="E2204" s="33" t="s">
        <v>32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32</v>
      </c>
      <c r="M2204" s="39" t="str">
        <f>IFERROR(VLOOKUP(L2204,Tab_Code_Magasin[],2,0),"")</f>
        <v>CE LA MARSA ERRIADH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73</v>
      </c>
      <c r="T2204" s="40" t="str">
        <f t="shared" si="152"/>
        <v>32_A2_2021</v>
      </c>
      <c r="U2204" s="40" t="s">
        <v>991</v>
      </c>
      <c r="V2204" s="40" t="s">
        <v>992</v>
      </c>
      <c r="W2204" s="67" t="s">
        <v>993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934</v>
      </c>
      <c r="B2205" s="54" t="s">
        <v>960</v>
      </c>
      <c r="C2205" s="42" t="s">
        <v>199</v>
      </c>
      <c r="D2205" s="32" t="s">
        <v>21</v>
      </c>
      <c r="E2205" s="33" t="s">
        <v>32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32</v>
      </c>
      <c r="M2205" s="39" t="str">
        <f>IFERROR(VLOOKUP(L2205,Tab_Code_Magasin[],2,0),"")</f>
        <v>CE LA MARSA ERRIADH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73</v>
      </c>
      <c r="T2205" s="40" t="str">
        <f t="shared" si="152"/>
        <v>32_A2_2021</v>
      </c>
      <c r="U2205" s="40" t="s">
        <v>994</v>
      </c>
      <c r="V2205" s="40" t="s">
        <v>995</v>
      </c>
      <c r="W2205" s="67" t="s">
        <v>996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934</v>
      </c>
      <c r="B2206" s="54" t="s">
        <v>960</v>
      </c>
      <c r="C2206" s="42" t="s">
        <v>202</v>
      </c>
      <c r="D2206" s="32" t="s">
        <v>21</v>
      </c>
      <c r="E2206" s="33" t="s">
        <v>32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32</v>
      </c>
      <c r="M2206" s="39" t="str">
        <f>IFERROR(VLOOKUP(L2206,Tab_Code_Magasin[],2,0),"")</f>
        <v>CE LA MARSA ERRIADH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73</v>
      </c>
      <c r="T2206" s="40" t="str">
        <f t="shared" si="152"/>
        <v>32_A2_2021</v>
      </c>
      <c r="U2206" s="40" t="s">
        <v>997</v>
      </c>
      <c r="V2206" s="40" t="s">
        <v>998</v>
      </c>
      <c r="W2206" s="67" t="s">
        <v>999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934</v>
      </c>
      <c r="B2207" s="54" t="s">
        <v>960</v>
      </c>
      <c r="C2207" s="56" t="s">
        <v>205</v>
      </c>
      <c r="D2207" s="32" t="s">
        <v>21</v>
      </c>
      <c r="E2207" s="33" t="s">
        <v>32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32</v>
      </c>
      <c r="M2207" s="39" t="str">
        <f>IFERROR(VLOOKUP(L2207,Tab_Code_Magasin[],2,0),"")</f>
        <v>CE LA MARSA ERRIADH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73</v>
      </c>
      <c r="T2207" s="40" t="str">
        <f t="shared" si="152"/>
        <v>32_A2_2021</v>
      </c>
      <c r="U2207" s="40" t="s">
        <v>1000</v>
      </c>
      <c r="V2207" s="40" t="s">
        <v>1001</v>
      </c>
      <c r="W2207" s="67" t="s">
        <v>1002</v>
      </c>
      <c r="X2207" s="57" t="s">
        <v>499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934</v>
      </c>
      <c r="B2208" s="54" t="s">
        <v>960</v>
      </c>
      <c r="C2208" s="31" t="s">
        <v>660</v>
      </c>
      <c r="D2208" s="32" t="s">
        <v>21</v>
      </c>
      <c r="E2208" s="33" t="s">
        <v>32</v>
      </c>
      <c r="F2208" s="22"/>
      <c r="G2208" s="34"/>
      <c r="H2208" s="35"/>
      <c r="I2208" s="36"/>
      <c r="J2208" s="36"/>
      <c r="K2208" s="37"/>
      <c r="L2208" s="38">
        <f>DONNEE!$A$4</f>
        <v>32</v>
      </c>
      <c r="M2208" s="39" t="str">
        <f>IFERROR(VLOOKUP(L2208,Tab_Code_Magasin[],2,0),"")</f>
        <v>CE LA MARSA ERRIADH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73</v>
      </c>
      <c r="T2208" s="40" t="str">
        <f t="shared" si="152"/>
        <v>32_A2_2021</v>
      </c>
      <c r="U2208" s="40" t="s">
        <v>1003</v>
      </c>
      <c r="V2208" s="40" t="s">
        <v>1004</v>
      </c>
      <c r="W2208" s="67" t="s">
        <v>1005</v>
      </c>
      <c r="X2208" s="57" t="s">
        <v>171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934</v>
      </c>
      <c r="B2209" s="54" t="s">
        <v>960</v>
      </c>
      <c r="C2209" s="52" t="s">
        <v>664</v>
      </c>
      <c r="D2209" s="32" t="s">
        <v>21</v>
      </c>
      <c r="E2209" s="33" t="s">
        <v>32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32</v>
      </c>
      <c r="M2209" s="39" t="str">
        <f>IFERROR(VLOOKUP(L2209,Tab_Code_Magasin[],2,0),"")</f>
        <v>CE LA MARSA ERRIADH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73</v>
      </c>
      <c r="T2209" s="40" t="str">
        <f t="shared" si="152"/>
        <v>32_A2_2021</v>
      </c>
      <c r="U2209" s="40" t="s">
        <v>1006</v>
      </c>
      <c r="V2209" s="40" t="s">
        <v>1007</v>
      </c>
      <c r="W2209" s="67" t="s">
        <v>1008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934</v>
      </c>
      <c r="B2210" s="54" t="s">
        <v>114</v>
      </c>
      <c r="C2210" s="31" t="s">
        <v>115</v>
      </c>
      <c r="D2210" s="32" t="s">
        <v>21</v>
      </c>
      <c r="E2210" s="33" t="s">
        <v>32</v>
      </c>
      <c r="F2210" s="22"/>
      <c r="G2210" s="34"/>
      <c r="H2210" s="35"/>
      <c r="I2210" s="36"/>
      <c r="J2210" s="36"/>
      <c r="K2210" s="37"/>
      <c r="L2210" s="38">
        <f>DONNEE!$A$4</f>
        <v>32</v>
      </c>
      <c r="M2210" s="39" t="str">
        <f>IFERROR(VLOOKUP(L2210,Tab_Code_Magasin[],2,0),"")</f>
        <v>CE LA MARSA ERRIADH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73</v>
      </c>
      <c r="T2210" s="40" t="str">
        <f t="shared" si="152"/>
        <v>32_A2_2021</v>
      </c>
      <c r="U2210" s="40" t="s">
        <v>940</v>
      </c>
      <c r="V2210" s="40" t="s">
        <v>1009</v>
      </c>
      <c r="W2210" s="67" t="s">
        <v>1010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934</v>
      </c>
      <c r="B2211" s="54" t="s">
        <v>114</v>
      </c>
      <c r="C2211" s="31" t="s">
        <v>118</v>
      </c>
      <c r="D2211" s="32" t="s">
        <v>21</v>
      </c>
      <c r="E2211" s="33" t="s">
        <v>32</v>
      </c>
      <c r="F2211" s="22"/>
      <c r="G2211" s="34"/>
      <c r="H2211" s="35"/>
      <c r="I2211" s="36"/>
      <c r="J2211" s="36"/>
      <c r="K2211" s="37"/>
      <c r="L2211" s="38">
        <f>DONNEE!$A$4</f>
        <v>32</v>
      </c>
      <c r="M2211" s="39" t="str">
        <f>IFERROR(VLOOKUP(L2211,Tab_Code_Magasin[],2,0),"")</f>
        <v>CE LA MARSA ERRIADH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73</v>
      </c>
      <c r="T2211" s="40" t="str">
        <f t="shared" si="152"/>
        <v>32_A2_2021</v>
      </c>
      <c r="U2211" s="40" t="s">
        <v>943</v>
      </c>
      <c r="V2211" s="40" t="s">
        <v>1011</v>
      </c>
      <c r="W2211" s="67" t="s">
        <v>1012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934</v>
      </c>
      <c r="B2212" s="54" t="s">
        <v>114</v>
      </c>
      <c r="C2212" s="51" t="s">
        <v>304</v>
      </c>
      <c r="D2212" s="32" t="s">
        <v>21</v>
      </c>
      <c r="E2212" s="33" t="s">
        <v>32</v>
      </c>
      <c r="F2212" s="22"/>
      <c r="G2212" s="34"/>
      <c r="H2212" s="35"/>
      <c r="I2212" s="36"/>
      <c r="J2212" s="36"/>
      <c r="K2212" s="37"/>
      <c r="L2212" s="38">
        <f>DONNEE!$A$4</f>
        <v>32</v>
      </c>
      <c r="M2212" s="39" t="str">
        <f>IFERROR(VLOOKUP(L2212,Tab_Code_Magasin[],2,0),"")</f>
        <v>CE LA MARSA ERRIADH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73</v>
      </c>
      <c r="T2212" s="40" t="str">
        <f t="shared" si="152"/>
        <v>32_A2_2021</v>
      </c>
      <c r="U2212" s="40" t="s">
        <v>946</v>
      </c>
      <c r="V2212" s="40" t="s">
        <v>1013</v>
      </c>
      <c r="W2212" s="67" t="s">
        <v>1014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934</v>
      </c>
      <c r="B2213" s="54" t="s">
        <v>114</v>
      </c>
      <c r="C2213" s="42" t="s">
        <v>307</v>
      </c>
      <c r="D2213" s="32" t="s">
        <v>21</v>
      </c>
      <c r="E2213" s="33" t="s">
        <v>32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32</v>
      </c>
      <c r="M2213" s="39" t="str">
        <f>IFERROR(VLOOKUP(L2213,Tab_Code_Magasin[],2,0),"")</f>
        <v>CE LA MARSA ERRIADH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73</v>
      </c>
      <c r="T2213" s="40" t="str">
        <f t="shared" si="152"/>
        <v>32_A2_2021</v>
      </c>
      <c r="U2213" s="40" t="s">
        <v>949</v>
      </c>
      <c r="V2213" s="40" t="s">
        <v>1015</v>
      </c>
      <c r="W2213" s="67" t="s">
        <v>1016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934</v>
      </c>
      <c r="B2214" s="54" t="s">
        <v>114</v>
      </c>
      <c r="C2214" s="51" t="s">
        <v>310</v>
      </c>
      <c r="D2214" s="32" t="s">
        <v>21</v>
      </c>
      <c r="E2214" s="33" t="s">
        <v>32</v>
      </c>
      <c r="F2214" s="22"/>
      <c r="G2214" s="34"/>
      <c r="H2214" s="35"/>
      <c r="I2214" s="36"/>
      <c r="J2214" s="36"/>
      <c r="K2214" s="37"/>
      <c r="L2214" s="38">
        <f>DONNEE!$A$4</f>
        <v>32</v>
      </c>
      <c r="M2214" s="39" t="str">
        <f>IFERROR(VLOOKUP(L2214,Tab_Code_Magasin[],2,0),"")</f>
        <v>CE LA MARSA ERRIADH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73</v>
      </c>
      <c r="T2214" s="40" t="str">
        <f t="shared" si="152"/>
        <v>32_A2_2021</v>
      </c>
      <c r="U2214" s="40" t="s">
        <v>953</v>
      </c>
      <c r="V2214" s="40" t="s">
        <v>1017</v>
      </c>
      <c r="W2214" s="67" t="s">
        <v>1018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934</v>
      </c>
      <c r="B2215" s="54" t="s">
        <v>114</v>
      </c>
      <c r="C2215" s="31" t="s">
        <v>124</v>
      </c>
      <c r="D2215" s="32" t="s">
        <v>21</v>
      </c>
      <c r="E2215" s="33" t="s">
        <v>32</v>
      </c>
      <c r="F2215" s="22"/>
      <c r="G2215" s="34"/>
      <c r="H2215" s="35"/>
      <c r="I2215" s="36"/>
      <c r="J2215" s="36"/>
      <c r="K2215" s="37"/>
      <c r="L2215" s="38">
        <f>DONNEE!$A$4</f>
        <v>32</v>
      </c>
      <c r="M2215" s="39" t="str">
        <f>IFERROR(VLOOKUP(L2215,Tab_Code_Magasin[],2,0),"")</f>
        <v>CE LA MARSA ERRIADH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73</v>
      </c>
      <c r="T2215" s="40" t="str">
        <f t="shared" si="152"/>
        <v>32_A2_2021</v>
      </c>
      <c r="U2215" s="40" t="s">
        <v>957</v>
      </c>
      <c r="V2215" s="40" t="s">
        <v>1019</v>
      </c>
      <c r="W2215" s="67" t="s">
        <v>1020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934</v>
      </c>
      <c r="B2216" s="31" t="s">
        <v>127</v>
      </c>
      <c r="C2216" s="31" t="s">
        <v>128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32</v>
      </c>
      <c r="M2216" s="39" t="str">
        <f>IFERROR(VLOOKUP(L2216,Tab_Code_Magasin[],2,0),"")</f>
        <v>CE LA MARSA ERRIADH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73</v>
      </c>
      <c r="T2216" s="40" t="str">
        <f t="shared" si="152"/>
        <v>32_A2_2021</v>
      </c>
      <c r="U2216" s="40" t="s">
        <v>959</v>
      </c>
      <c r="V2216" s="40" t="s">
        <v>1021</v>
      </c>
      <c r="W2216" s="67" t="s">
        <v>1022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1023</v>
      </c>
      <c r="B2217" s="54" t="s">
        <v>132</v>
      </c>
      <c r="C2217" s="31" t="s">
        <v>1024</v>
      </c>
      <c r="D2217" s="32" t="s">
        <v>21</v>
      </c>
      <c r="E2217" s="33" t="s">
        <v>32</v>
      </c>
      <c r="F2217" s="62"/>
      <c r="G2217" s="34"/>
      <c r="H2217" s="35"/>
      <c r="I2217" s="36"/>
      <c r="J2217" s="36"/>
      <c r="K2217" s="37"/>
      <c r="L2217" s="38">
        <f>DONNEE!$A$4</f>
        <v>32</v>
      </c>
      <c r="M2217" s="39" t="str">
        <f>IFERROR(VLOOKUP(L2217,Tab_Code_Magasin[],2,0),"")</f>
        <v>CE LA MARSA ERRIADH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73</v>
      </c>
      <c r="T2217" s="40" t="str">
        <f t="shared" si="152"/>
        <v>32_A2_2021</v>
      </c>
      <c r="U2217" s="40" t="s">
        <v>986</v>
      </c>
      <c r="V2217" s="40" t="s">
        <v>1025</v>
      </c>
      <c r="W2217" s="67" t="s">
        <v>1026</v>
      </c>
      <c r="X2217" s="57" t="s">
        <v>722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1023</v>
      </c>
      <c r="B2218" s="54" t="s">
        <v>132</v>
      </c>
      <c r="C2218" s="31" t="s">
        <v>1027</v>
      </c>
      <c r="D2218" s="32" t="s">
        <v>21</v>
      </c>
      <c r="E2218" s="33" t="s">
        <v>32</v>
      </c>
      <c r="F2218" s="62"/>
      <c r="G2218" s="34"/>
      <c r="H2218" s="35"/>
      <c r="I2218" s="36"/>
      <c r="J2218" s="36"/>
      <c r="K2218" s="37"/>
      <c r="L2218" s="38">
        <f>DONNEE!$A$4</f>
        <v>32</v>
      </c>
      <c r="M2218" s="39" t="str">
        <f>IFERROR(VLOOKUP(L2218,Tab_Code_Magasin[],2,0),"")</f>
        <v>CE LA MARSA ERRIADH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73</v>
      </c>
      <c r="T2218" s="40" t="str">
        <f t="shared" si="152"/>
        <v>32_A2_2021</v>
      </c>
      <c r="U2218" s="40"/>
      <c r="V2218" s="40"/>
      <c r="W2218" s="67" t="s">
        <v>1028</v>
      </c>
      <c r="X2218" s="57" t="s">
        <v>1029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1023</v>
      </c>
      <c r="B2219" s="54" t="s">
        <v>132</v>
      </c>
      <c r="C2219" s="51" t="s">
        <v>1030</v>
      </c>
      <c r="D2219" s="32" t="s">
        <v>21</v>
      </c>
      <c r="E2219" s="33" t="s">
        <v>32</v>
      </c>
      <c r="F2219" s="62"/>
      <c r="G2219" s="34"/>
      <c r="H2219" s="35"/>
      <c r="I2219" s="36"/>
      <c r="J2219" s="36"/>
      <c r="K2219" s="37"/>
      <c r="L2219" s="38">
        <f>DONNEE!$A$4</f>
        <v>32</v>
      </c>
      <c r="M2219" s="39" t="str">
        <f>IFERROR(VLOOKUP(L2219,Tab_Code_Magasin[],2,0),"")</f>
        <v>CE LA MARSA ERRIADH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73</v>
      </c>
      <c r="T2219" s="40" t="str">
        <f t="shared" si="152"/>
        <v>32_A2_2021</v>
      </c>
      <c r="U2219" s="40" t="s">
        <v>990</v>
      </c>
      <c r="V2219" s="40" t="s">
        <v>1031</v>
      </c>
      <c r="W2219" s="67" t="s">
        <v>1032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1023</v>
      </c>
      <c r="B2220" s="54" t="s">
        <v>132</v>
      </c>
      <c r="C2220" s="51" t="s">
        <v>950</v>
      </c>
      <c r="D2220" s="32" t="s">
        <v>21</v>
      </c>
      <c r="E2220" s="33" t="s">
        <v>32</v>
      </c>
      <c r="F2220" s="62"/>
      <c r="G2220" s="34"/>
      <c r="H2220" s="35"/>
      <c r="I2220" s="36"/>
      <c r="J2220" s="36"/>
      <c r="K2220" s="37"/>
      <c r="L2220" s="38">
        <f>DONNEE!$A$4</f>
        <v>32</v>
      </c>
      <c r="M2220" s="39" t="str">
        <f>IFERROR(VLOOKUP(L2220,Tab_Code_Magasin[],2,0),"")</f>
        <v>CE LA MARSA ERRIADH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73</v>
      </c>
      <c r="T2220" s="40" t="str">
        <f t="shared" si="152"/>
        <v>32_A2_2021</v>
      </c>
      <c r="U2220" s="40" t="s">
        <v>993</v>
      </c>
      <c r="V2220" s="40" t="s">
        <v>1033</v>
      </c>
      <c r="W2220" s="67" t="s">
        <v>1034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1023</v>
      </c>
      <c r="B2221" s="54" t="s">
        <v>132</v>
      </c>
      <c r="C2221" s="51" t="s">
        <v>941</v>
      </c>
      <c r="D2221" s="32" t="s">
        <v>21</v>
      </c>
      <c r="E2221" s="33" t="s">
        <v>32</v>
      </c>
      <c r="F2221" s="62"/>
      <c r="G2221" s="34"/>
      <c r="H2221" s="35"/>
      <c r="I2221" s="36"/>
      <c r="J2221" s="36"/>
      <c r="K2221" s="37"/>
      <c r="L2221" s="38">
        <f>DONNEE!$A$4</f>
        <v>32</v>
      </c>
      <c r="M2221" s="39" t="str">
        <f>IFERROR(VLOOKUP(L2221,Tab_Code_Magasin[],2,0),"")</f>
        <v>CE LA MARSA ERRIADH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73</v>
      </c>
      <c r="T2221" s="40" t="str">
        <f t="shared" si="152"/>
        <v>32_A2_2021</v>
      </c>
      <c r="U2221" s="40" t="s">
        <v>996</v>
      </c>
      <c r="V2221" s="40" t="s">
        <v>1035</v>
      </c>
      <c r="W2221" s="67" t="s">
        <v>1036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1023</v>
      </c>
      <c r="B2222" s="54" t="s">
        <v>1037</v>
      </c>
      <c r="C2222" s="51" t="s">
        <v>1038</v>
      </c>
      <c r="D2222" s="32" t="s">
        <v>21</v>
      </c>
      <c r="E2222" s="33" t="s">
        <v>32</v>
      </c>
      <c r="F2222" s="62"/>
      <c r="G2222" s="34"/>
      <c r="H2222" s="35"/>
      <c r="I2222" s="36"/>
      <c r="J2222" s="36"/>
      <c r="K2222" s="37"/>
      <c r="L2222" s="38">
        <f>DONNEE!$A$4</f>
        <v>32</v>
      </c>
      <c r="M2222" s="39" t="str">
        <f>IFERROR(VLOOKUP(L2222,Tab_Code_Magasin[],2,0),"")</f>
        <v>CE LA MARSA ERRIADH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73</v>
      </c>
      <c r="T2222" s="40" t="str">
        <f t="shared" si="152"/>
        <v>32_A2_2021</v>
      </c>
      <c r="U2222" s="40" t="s">
        <v>1005</v>
      </c>
      <c r="V2222" s="40" t="s">
        <v>1039</v>
      </c>
      <c r="W2222" s="67" t="s">
        <v>1040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1023</v>
      </c>
      <c r="B2223" s="54" t="s">
        <v>1037</v>
      </c>
      <c r="C2223" s="51" t="s">
        <v>161</v>
      </c>
      <c r="D2223" s="32" t="s">
        <v>21</v>
      </c>
      <c r="E2223" s="33" t="s">
        <v>32</v>
      </c>
      <c r="F2223" s="62"/>
      <c r="G2223" s="34"/>
      <c r="H2223" s="35"/>
      <c r="I2223" s="36"/>
      <c r="J2223" s="36"/>
      <c r="K2223" s="37"/>
      <c r="L2223" s="38">
        <f>DONNEE!$A$4</f>
        <v>32</v>
      </c>
      <c r="M2223" s="39" t="str">
        <f>IFERROR(VLOOKUP(L2223,Tab_Code_Magasin[],2,0),"")</f>
        <v>CE LA MARSA ERRIADH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73</v>
      </c>
      <c r="T2223" s="40" t="str">
        <f t="shared" si="152"/>
        <v>32_A2_2021</v>
      </c>
      <c r="U2223" s="40" t="s">
        <v>1008</v>
      </c>
      <c r="V2223" s="40" t="s">
        <v>1041</v>
      </c>
      <c r="W2223" s="67" t="s">
        <v>1042</v>
      </c>
      <c r="X2223" s="57" t="s">
        <v>171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1023</v>
      </c>
      <c r="B2224" s="54" t="s">
        <v>1037</v>
      </c>
      <c r="C2224" s="51" t="s">
        <v>1043</v>
      </c>
      <c r="D2224" s="32" t="s">
        <v>21</v>
      </c>
      <c r="E2224" s="33" t="s">
        <v>32</v>
      </c>
      <c r="F2224" s="62"/>
      <c r="G2224" s="34"/>
      <c r="H2224" s="35"/>
      <c r="I2224" s="36"/>
      <c r="J2224" s="36"/>
      <c r="K2224" s="37"/>
      <c r="L2224" s="38">
        <f>DONNEE!$A$4</f>
        <v>32</v>
      </c>
      <c r="M2224" s="39" t="str">
        <f>IFERROR(VLOOKUP(L2224,Tab_Code_Magasin[],2,0),"")</f>
        <v>CE LA MARSA ERRIADH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73</v>
      </c>
      <c r="T2224" s="40" t="str">
        <f t="shared" si="152"/>
        <v>32_A2_2021</v>
      </c>
      <c r="U2224" s="40" t="s">
        <v>1044</v>
      </c>
      <c r="V2224" s="40" t="s">
        <v>1045</v>
      </c>
      <c r="W2224" s="67" t="s">
        <v>1046</v>
      </c>
      <c r="X2224" s="57" t="s">
        <v>171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1023</v>
      </c>
      <c r="B2225" s="54" t="s">
        <v>1037</v>
      </c>
      <c r="C2225" s="56" t="s">
        <v>1047</v>
      </c>
      <c r="D2225" s="32" t="s">
        <v>21</v>
      </c>
      <c r="E2225" s="33" t="s">
        <v>32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32</v>
      </c>
      <c r="M2225" s="39" t="str">
        <f>IFERROR(VLOOKUP(L2225,Tab_Code_Magasin[],2,0),"")</f>
        <v>CE LA MARSA ERRIADH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73</v>
      </c>
      <c r="T2225" s="40" t="str">
        <f t="shared" si="152"/>
        <v>32_A2_2021</v>
      </c>
      <c r="U2225" s="40" t="s">
        <v>1048</v>
      </c>
      <c r="V2225" s="40" t="s">
        <v>1049</v>
      </c>
      <c r="W2225" s="67" t="s">
        <v>1050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1023</v>
      </c>
      <c r="B2226" s="54" t="s">
        <v>1037</v>
      </c>
      <c r="C2226" s="51" t="s">
        <v>361</v>
      </c>
      <c r="D2226" s="32" t="s">
        <v>21</v>
      </c>
      <c r="E2226" s="33" t="s">
        <v>32</v>
      </c>
      <c r="F2226" s="62"/>
      <c r="G2226" s="34"/>
      <c r="H2226" s="35"/>
      <c r="I2226" s="36"/>
      <c r="J2226" s="36"/>
      <c r="K2226" s="37"/>
      <c r="L2226" s="38">
        <f>DONNEE!$A$4</f>
        <v>32</v>
      </c>
      <c r="M2226" s="39" t="str">
        <f>IFERROR(VLOOKUP(L2226,Tab_Code_Magasin[],2,0),"")</f>
        <v>CE LA MARSA ERRIADH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73</v>
      </c>
      <c r="T2226" s="40" t="str">
        <f t="shared" si="152"/>
        <v>32_A2_2021</v>
      </c>
      <c r="U2226" s="40" t="s">
        <v>1010</v>
      </c>
      <c r="V2226" s="40" t="s">
        <v>1051</v>
      </c>
      <c r="W2226" s="67" t="s">
        <v>1052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1023</v>
      </c>
      <c r="B2227" s="54" t="s">
        <v>1037</v>
      </c>
      <c r="C2227" s="56" t="s">
        <v>480</v>
      </c>
      <c r="D2227" s="32" t="s">
        <v>21</v>
      </c>
      <c r="E2227" s="33" t="s">
        <v>32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32</v>
      </c>
      <c r="M2227" s="39" t="str">
        <f>IFERROR(VLOOKUP(L2227,Tab_Code_Magasin[],2,0),"")</f>
        <v>CE LA MARSA ERRIADH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73</v>
      </c>
      <c r="T2227" s="40" t="str">
        <f t="shared" si="152"/>
        <v>32_A2_2021</v>
      </c>
      <c r="U2227" s="40" t="s">
        <v>1012</v>
      </c>
      <c r="V2227" s="40" t="s">
        <v>1053</v>
      </c>
      <c r="W2227" s="67" t="s">
        <v>1054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1023</v>
      </c>
      <c r="B2228" s="54" t="s">
        <v>1037</v>
      </c>
      <c r="C2228" s="51" t="s">
        <v>1055</v>
      </c>
      <c r="D2228" s="32" t="s">
        <v>21</v>
      </c>
      <c r="E2228" s="33" t="s">
        <v>32</v>
      </c>
      <c r="F2228" s="62"/>
      <c r="G2228" s="34"/>
      <c r="H2228" s="35"/>
      <c r="I2228" s="36"/>
      <c r="J2228" s="36"/>
      <c r="K2228" s="37"/>
      <c r="L2228" s="38">
        <f>DONNEE!$A$4</f>
        <v>32</v>
      </c>
      <c r="M2228" s="39" t="str">
        <f>IFERROR(VLOOKUP(L2228,Tab_Code_Magasin[],2,0),"")</f>
        <v>CE LA MARSA ERRIADH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73</v>
      </c>
      <c r="T2228" s="40" t="str">
        <f t="shared" si="152"/>
        <v>32_A2_2021</v>
      </c>
      <c r="U2228" s="40" t="s">
        <v>1014</v>
      </c>
      <c r="V2228" s="40" t="s">
        <v>1056</v>
      </c>
      <c r="W2228" s="67" t="s">
        <v>1057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1023</v>
      </c>
      <c r="B2229" s="54" t="s">
        <v>1037</v>
      </c>
      <c r="C2229" s="56" t="s">
        <v>205</v>
      </c>
      <c r="D2229" s="32" t="s">
        <v>21</v>
      </c>
      <c r="E2229" s="33" t="s">
        <v>32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32</v>
      </c>
      <c r="M2229" s="39" t="str">
        <f>IFERROR(VLOOKUP(L2229,Tab_Code_Magasin[],2,0),"")</f>
        <v>CE LA MARSA ERRIADH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73</v>
      </c>
      <c r="T2229" s="40" t="str">
        <f t="shared" si="152"/>
        <v>32_A2_2021</v>
      </c>
      <c r="U2229" s="40" t="s">
        <v>1016</v>
      </c>
      <c r="V2229" s="40" t="s">
        <v>1058</v>
      </c>
      <c r="W2229" s="67" t="s">
        <v>1059</v>
      </c>
      <c r="X2229" s="57" t="s">
        <v>499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1023</v>
      </c>
      <c r="B2230" s="54" t="s">
        <v>1037</v>
      </c>
      <c r="C2230" s="31" t="s">
        <v>660</v>
      </c>
      <c r="D2230" s="32" t="s">
        <v>21</v>
      </c>
      <c r="E2230" s="33" t="s">
        <v>32</v>
      </c>
      <c r="F2230" s="62"/>
      <c r="G2230" s="34"/>
      <c r="H2230" s="35"/>
      <c r="I2230" s="36"/>
      <c r="J2230" s="36"/>
      <c r="K2230" s="37"/>
      <c r="L2230" s="38">
        <f>DONNEE!$A$4</f>
        <v>32</v>
      </c>
      <c r="M2230" s="39" t="str">
        <f>IFERROR(VLOOKUP(L2230,Tab_Code_Magasin[],2,0),"")</f>
        <v>CE LA MARSA ERRIADH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73</v>
      </c>
      <c r="T2230" s="40" t="str">
        <f t="shared" si="152"/>
        <v>32_A2_2021</v>
      </c>
      <c r="U2230" s="40" t="s">
        <v>1018</v>
      </c>
      <c r="V2230" s="40" t="s">
        <v>1060</v>
      </c>
      <c r="W2230" s="67" t="s">
        <v>1061</v>
      </c>
      <c r="X2230" s="57" t="s">
        <v>171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1023</v>
      </c>
      <c r="B2231" s="54" t="s">
        <v>1062</v>
      </c>
      <c r="C2231" s="51" t="s">
        <v>1038</v>
      </c>
      <c r="D2231" s="32" t="s">
        <v>21</v>
      </c>
      <c r="E2231" s="33" t="s">
        <v>32</v>
      </c>
      <c r="F2231" s="62"/>
      <c r="G2231" s="34"/>
      <c r="H2231" s="35"/>
      <c r="I2231" s="36"/>
      <c r="J2231" s="36"/>
      <c r="K2231" s="37"/>
      <c r="L2231" s="38">
        <f>DONNEE!$A$4</f>
        <v>32</v>
      </c>
      <c r="M2231" s="39" t="str">
        <f>IFERROR(VLOOKUP(L2231,Tab_Code_Magasin[],2,0),"")</f>
        <v>CE LA MARSA ERRIADH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73</v>
      </c>
      <c r="T2231" s="40" t="str">
        <f t="shared" si="152"/>
        <v>32_A2_2021</v>
      </c>
      <c r="U2231" s="40" t="s">
        <v>1063</v>
      </c>
      <c r="V2231" s="40" t="s">
        <v>1064</v>
      </c>
      <c r="W2231" s="67" t="s">
        <v>1065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1023</v>
      </c>
      <c r="B2232" s="54" t="s">
        <v>1062</v>
      </c>
      <c r="C2232" s="51" t="s">
        <v>1066</v>
      </c>
      <c r="D2232" s="32" t="s">
        <v>21</v>
      </c>
      <c r="E2232" s="33" t="s">
        <v>32</v>
      </c>
      <c r="F2232" s="62"/>
      <c r="G2232" s="34"/>
      <c r="H2232" s="35"/>
      <c r="I2232" s="36"/>
      <c r="J2232" s="36"/>
      <c r="K2232" s="37"/>
      <c r="L2232" s="38">
        <f>DONNEE!$A$4</f>
        <v>32</v>
      </c>
      <c r="M2232" s="39" t="str">
        <f>IFERROR(VLOOKUP(L2232,Tab_Code_Magasin[],2,0),"")</f>
        <v>CE LA MARSA ERRIADH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73</v>
      </c>
      <c r="T2232" s="40" t="str">
        <f t="shared" si="152"/>
        <v>32_A2_2021</v>
      </c>
      <c r="U2232" s="40" t="s">
        <v>1067</v>
      </c>
      <c r="V2232" s="40" t="s">
        <v>1068</v>
      </c>
      <c r="W2232" s="67" t="s">
        <v>1069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1023</v>
      </c>
      <c r="B2233" s="54" t="s">
        <v>1062</v>
      </c>
      <c r="C2233" s="51" t="s">
        <v>1070</v>
      </c>
      <c r="D2233" s="32" t="s">
        <v>21</v>
      </c>
      <c r="E2233" s="33" t="s">
        <v>32</v>
      </c>
      <c r="F2233" s="62"/>
      <c r="G2233" s="34"/>
      <c r="H2233" s="35"/>
      <c r="I2233" s="36"/>
      <c r="J2233" s="36"/>
      <c r="K2233" s="37"/>
      <c r="L2233" s="38">
        <f>DONNEE!$A$4</f>
        <v>32</v>
      </c>
      <c r="M2233" s="39" t="str">
        <f>IFERROR(VLOOKUP(L2233,Tab_Code_Magasin[],2,0),"")</f>
        <v>CE LA MARSA ERRIADH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73</v>
      </c>
      <c r="T2233" s="40" t="str">
        <f t="shared" si="152"/>
        <v>32_A2_2021</v>
      </c>
      <c r="U2233" s="40" t="s">
        <v>1071</v>
      </c>
      <c r="V2233" s="40" t="s">
        <v>1072</v>
      </c>
      <c r="W2233" s="67" t="s">
        <v>1073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1023</v>
      </c>
      <c r="B2234" s="54" t="s">
        <v>1062</v>
      </c>
      <c r="C2234" s="44" t="s">
        <v>158</v>
      </c>
      <c r="D2234" s="32" t="s">
        <v>21</v>
      </c>
      <c r="E2234" s="33" t="s">
        <v>32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32</v>
      </c>
      <c r="M2234" s="39" t="str">
        <f>IFERROR(VLOOKUP(L2234,Tab_Code_Magasin[],2,0),"")</f>
        <v>CE LA MARSA ERRIADH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73</v>
      </c>
      <c r="T2234" s="40" t="str">
        <f t="shared" si="152"/>
        <v>32_A2_2021</v>
      </c>
      <c r="U2234" s="40"/>
      <c r="V2234" s="40"/>
      <c r="W2234" s="67" t="s">
        <v>1074</v>
      </c>
      <c r="X2234" s="57" t="s">
        <v>714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1023</v>
      </c>
      <c r="B2235" s="54" t="s">
        <v>1062</v>
      </c>
      <c r="C2235" s="44" t="s">
        <v>261</v>
      </c>
      <c r="D2235" s="32" t="s">
        <v>21</v>
      </c>
      <c r="E2235" s="33" t="s">
        <v>32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32</v>
      </c>
      <c r="M2235" s="39" t="str">
        <f>IFERROR(VLOOKUP(L2235,Tab_Code_Magasin[],2,0),"")</f>
        <v>CE LA MARSA ERRIADH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73</v>
      </c>
      <c r="T2235" s="40" t="str">
        <f t="shared" si="152"/>
        <v>32_A2_2021</v>
      </c>
      <c r="U2235" s="40" t="s">
        <v>1075</v>
      </c>
      <c r="V2235" s="40" t="s">
        <v>1076</v>
      </c>
      <c r="W2235" s="67" t="s">
        <v>1077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1023</v>
      </c>
      <c r="B2236" s="54" t="s">
        <v>1062</v>
      </c>
      <c r="C2236" s="44" t="s">
        <v>387</v>
      </c>
      <c r="D2236" s="32" t="s">
        <v>21</v>
      </c>
      <c r="E2236" s="33" t="s">
        <v>32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32</v>
      </c>
      <c r="M2236" s="39" t="str">
        <f>IFERROR(VLOOKUP(L2236,Tab_Code_Magasin[],2,0),"")</f>
        <v>CE LA MARSA ERRIADH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73</v>
      </c>
      <c r="T2236" s="40" t="str">
        <f t="shared" si="152"/>
        <v>32_A2_2021</v>
      </c>
      <c r="U2236" s="40" t="s">
        <v>1078</v>
      </c>
      <c r="V2236" s="40" t="s">
        <v>1079</v>
      </c>
      <c r="W2236" s="67" t="s">
        <v>1080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1023</v>
      </c>
      <c r="B2237" s="54" t="s">
        <v>1062</v>
      </c>
      <c r="C2237" s="51" t="s">
        <v>1081</v>
      </c>
      <c r="D2237" s="32" t="s">
        <v>21</v>
      </c>
      <c r="E2237" s="33" t="s">
        <v>32</v>
      </c>
      <c r="F2237" s="62"/>
      <c r="G2237" s="34"/>
      <c r="H2237" s="35"/>
      <c r="I2237" s="36"/>
      <c r="J2237" s="36"/>
      <c r="K2237" s="37"/>
      <c r="L2237" s="38">
        <f>DONNEE!$A$4</f>
        <v>32</v>
      </c>
      <c r="M2237" s="39" t="str">
        <f>IFERROR(VLOOKUP(L2237,Tab_Code_Magasin[],2,0),"")</f>
        <v>CE LA MARSA ERRIADH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73</v>
      </c>
      <c r="T2237" s="40" t="str">
        <f t="shared" si="152"/>
        <v>32_A2_2021</v>
      </c>
      <c r="U2237" s="40" t="s">
        <v>1082</v>
      </c>
      <c r="V2237" s="40" t="s">
        <v>1083</v>
      </c>
      <c r="W2237" s="67" t="s">
        <v>1084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1023</v>
      </c>
      <c r="B2238" s="54" t="s">
        <v>1062</v>
      </c>
      <c r="C2238" s="42" t="s">
        <v>234</v>
      </c>
      <c r="D2238" s="32" t="s">
        <v>21</v>
      </c>
      <c r="E2238" s="33" t="s">
        <v>32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32</v>
      </c>
      <c r="M2238" s="39" t="str">
        <f>IFERROR(VLOOKUP(L2238,Tab_Code_Magasin[],2,0),"")</f>
        <v>CE LA MARSA ERRIADH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73</v>
      </c>
      <c r="T2238" s="40" t="str">
        <f t="shared" si="152"/>
        <v>32_A2_2021</v>
      </c>
      <c r="U2238" s="40" t="s">
        <v>1085</v>
      </c>
      <c r="V2238" s="40" t="s">
        <v>1086</v>
      </c>
      <c r="W2238" s="67" t="s">
        <v>1087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1023</v>
      </c>
      <c r="B2239" s="54" t="s">
        <v>1062</v>
      </c>
      <c r="C2239" s="42" t="s">
        <v>199</v>
      </c>
      <c r="D2239" s="32" t="s">
        <v>21</v>
      </c>
      <c r="E2239" s="33" t="s">
        <v>32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32</v>
      </c>
      <c r="M2239" s="39" t="str">
        <f>IFERROR(VLOOKUP(L2239,Tab_Code_Magasin[],2,0),"")</f>
        <v>CE LA MARSA ERRIADH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73</v>
      </c>
      <c r="T2239" s="40" t="str">
        <f t="shared" si="152"/>
        <v>32_A2_2021</v>
      </c>
      <c r="U2239" s="40" t="s">
        <v>1088</v>
      </c>
      <c r="V2239" s="40" t="s">
        <v>1089</v>
      </c>
      <c r="W2239" s="67" t="s">
        <v>1090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1023</v>
      </c>
      <c r="B2240" s="54" t="s">
        <v>1062</v>
      </c>
      <c r="C2240" s="42" t="s">
        <v>202</v>
      </c>
      <c r="D2240" s="32" t="s">
        <v>21</v>
      </c>
      <c r="E2240" s="33" t="s">
        <v>32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32</v>
      </c>
      <c r="M2240" s="39" t="str">
        <f>IFERROR(VLOOKUP(L2240,Tab_Code_Magasin[],2,0),"")</f>
        <v>CE LA MARSA ERRIADH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73</v>
      </c>
      <c r="T2240" s="40" t="str">
        <f t="shared" si="152"/>
        <v>32_A2_2021</v>
      </c>
      <c r="U2240" s="40" t="s">
        <v>1091</v>
      </c>
      <c r="V2240" s="40" t="s">
        <v>1092</v>
      </c>
      <c r="W2240" s="67" t="s">
        <v>1093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1023</v>
      </c>
      <c r="B2241" s="54" t="s">
        <v>1062</v>
      </c>
      <c r="C2241" s="31" t="s">
        <v>660</v>
      </c>
      <c r="D2241" s="32" t="s">
        <v>21</v>
      </c>
      <c r="E2241" s="33" t="s">
        <v>32</v>
      </c>
      <c r="F2241" s="22"/>
      <c r="G2241" s="34"/>
      <c r="H2241" s="35"/>
      <c r="I2241" s="36"/>
      <c r="J2241" s="36"/>
      <c r="K2241" s="37"/>
      <c r="L2241" s="38">
        <f>DONNEE!$A$4</f>
        <v>32</v>
      </c>
      <c r="M2241" s="39" t="str">
        <f>IFERROR(VLOOKUP(L2241,Tab_Code_Magasin[],2,0),"")</f>
        <v>CE LA MARSA ERRIADH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73</v>
      </c>
      <c r="T2241" s="40" t="str">
        <f t="shared" si="152"/>
        <v>32_A2_2021</v>
      </c>
      <c r="U2241" s="40" t="s">
        <v>1094</v>
      </c>
      <c r="V2241" s="40" t="s">
        <v>1095</v>
      </c>
      <c r="W2241" s="67" t="s">
        <v>1096</v>
      </c>
      <c r="X2241" s="57" t="s">
        <v>171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1023</v>
      </c>
      <c r="B2242" s="54" t="s">
        <v>1062</v>
      </c>
      <c r="C2242" s="52" t="s">
        <v>209</v>
      </c>
      <c r="D2242" s="32" t="s">
        <v>21</v>
      </c>
      <c r="E2242" s="33" t="s">
        <v>32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32</v>
      </c>
      <c r="M2242" s="39" t="str">
        <f>IFERROR(VLOOKUP(L2242,Tab_Code_Magasin[],2,0),"")</f>
        <v>CE LA MARSA ERRIADH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73</v>
      </c>
      <c r="T2242" s="40" t="str">
        <f t="shared" si="152"/>
        <v>32_A2_2021</v>
      </c>
      <c r="U2242" s="40" t="s">
        <v>1097</v>
      </c>
      <c r="V2242" s="40" t="s">
        <v>1098</v>
      </c>
      <c r="W2242" s="67" t="s">
        <v>1099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1023</v>
      </c>
      <c r="B2243" s="54" t="s">
        <v>114</v>
      </c>
      <c r="C2243" s="51" t="s">
        <v>401</v>
      </c>
      <c r="D2243" s="32" t="s">
        <v>21</v>
      </c>
      <c r="E2243" s="33" t="s">
        <v>32</v>
      </c>
      <c r="F2243" s="62"/>
      <c r="G2243" s="34"/>
      <c r="H2243" s="35"/>
      <c r="I2243" s="36"/>
      <c r="J2243" s="36"/>
      <c r="K2243" s="37"/>
      <c r="L2243" s="38">
        <f>DONNEE!$A$4</f>
        <v>32</v>
      </c>
      <c r="M2243" s="39" t="str">
        <f>IFERROR(VLOOKUP(L2243,Tab_Code_Magasin[],2,0),"")</f>
        <v>CE LA MARSA ERRIADH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73</v>
      </c>
      <c r="T2243" s="40" t="str">
        <f t="shared" si="152"/>
        <v>32_A2_2021</v>
      </c>
      <c r="U2243" s="40" t="s">
        <v>1028</v>
      </c>
      <c r="V2243" s="40" t="s">
        <v>1100</v>
      </c>
      <c r="W2243" s="67" t="s">
        <v>1101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1023</v>
      </c>
      <c r="B2244" s="54" t="s">
        <v>114</v>
      </c>
      <c r="C2244" s="51" t="s">
        <v>404</v>
      </c>
      <c r="D2244" s="32" t="s">
        <v>21</v>
      </c>
      <c r="E2244" s="33" t="s">
        <v>32</v>
      </c>
      <c r="F2244" s="62"/>
      <c r="G2244" s="34"/>
      <c r="H2244" s="35"/>
      <c r="I2244" s="36"/>
      <c r="J2244" s="36"/>
      <c r="K2244" s="37"/>
      <c r="L2244" s="38">
        <f>DONNEE!$A$4</f>
        <v>32</v>
      </c>
      <c r="M2244" s="39" t="str">
        <f>IFERROR(VLOOKUP(L2244,Tab_Code_Magasin[],2,0),"")</f>
        <v>CE LA MARSA ERRIADH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73</v>
      </c>
      <c r="T2244" s="40" t="str">
        <f t="shared" si="152"/>
        <v>32_A2_2021</v>
      </c>
      <c r="U2244" s="40" t="s">
        <v>1032</v>
      </c>
      <c r="V2244" s="40" t="s">
        <v>1102</v>
      </c>
      <c r="W2244" s="67" t="s">
        <v>1103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1023</v>
      </c>
      <c r="B2245" s="54" t="s">
        <v>114</v>
      </c>
      <c r="C2245" s="42" t="s">
        <v>411</v>
      </c>
      <c r="D2245" s="32" t="s">
        <v>21</v>
      </c>
      <c r="E2245" s="33" t="s">
        <v>32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32</v>
      </c>
      <c r="M2245" s="39" t="str">
        <f>IFERROR(VLOOKUP(L2245,Tab_Code_Magasin[],2,0),"")</f>
        <v>CE LA MARSA ERRIADH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73</v>
      </c>
      <c r="T2245" s="40" t="str">
        <f t="shared" si="152"/>
        <v>32_A2_2021</v>
      </c>
      <c r="U2245" s="40" t="s">
        <v>1034</v>
      </c>
      <c r="V2245" s="40" t="s">
        <v>1104</v>
      </c>
      <c r="W2245" s="67" t="s">
        <v>1105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1023</v>
      </c>
      <c r="B2246" s="54" t="s">
        <v>114</v>
      </c>
      <c r="C2246" s="51" t="s">
        <v>310</v>
      </c>
      <c r="D2246" s="32" t="s">
        <v>21</v>
      </c>
      <c r="E2246" s="33" t="s">
        <v>32</v>
      </c>
      <c r="F2246" s="62"/>
      <c r="G2246" s="34"/>
      <c r="H2246" s="35"/>
      <c r="I2246" s="36"/>
      <c r="J2246" s="36"/>
      <c r="K2246" s="37"/>
      <c r="L2246" s="38">
        <f>DONNEE!$A$4</f>
        <v>32</v>
      </c>
      <c r="M2246" s="39" t="str">
        <f>IFERROR(VLOOKUP(L2246,Tab_Code_Magasin[],2,0),"")</f>
        <v>CE LA MARSA ERRIADH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73</v>
      </c>
      <c r="T2246" s="40" t="str">
        <f t="shared" si="152"/>
        <v>32_A2_2021</v>
      </c>
      <c r="U2246" s="40" t="s">
        <v>1036</v>
      </c>
      <c r="V2246" s="40" t="s">
        <v>1106</v>
      </c>
      <c r="W2246" s="67" t="s">
        <v>1107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1023</v>
      </c>
      <c r="B2247" s="54" t="s">
        <v>114</v>
      </c>
      <c r="C2247" s="51" t="s">
        <v>1108</v>
      </c>
      <c r="D2247" s="32" t="s">
        <v>21</v>
      </c>
      <c r="E2247" s="33" t="s">
        <v>32</v>
      </c>
      <c r="F2247" s="62"/>
      <c r="G2247" s="34"/>
      <c r="H2247" s="35"/>
      <c r="I2247" s="36"/>
      <c r="J2247" s="36"/>
      <c r="K2247" s="37"/>
      <c r="L2247" s="38">
        <f>DONNEE!$A$4</f>
        <v>32</v>
      </c>
      <c r="M2247" s="39" t="str">
        <f>IFERROR(VLOOKUP(L2247,Tab_Code_Magasin[],2,0),"")</f>
        <v>CE LA MARSA ERRIADH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73</v>
      </c>
      <c r="T2247" s="40" t="str">
        <f t="shared" si="152"/>
        <v>32_A2_2021</v>
      </c>
      <c r="U2247" s="40" t="s">
        <v>1109</v>
      </c>
      <c r="V2247" s="40" t="s">
        <v>1110</v>
      </c>
      <c r="W2247" s="67" t="s">
        <v>1111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1023</v>
      </c>
      <c r="B2248" s="54" t="s">
        <v>114</v>
      </c>
      <c r="C2248" s="51" t="s">
        <v>124</v>
      </c>
      <c r="D2248" s="32" t="s">
        <v>21</v>
      </c>
      <c r="E2248" s="33" t="s">
        <v>32</v>
      </c>
      <c r="F2248" s="62"/>
      <c r="G2248" s="34"/>
      <c r="H2248" s="35"/>
      <c r="I2248" s="36"/>
      <c r="J2248" s="36"/>
      <c r="K2248" s="37"/>
      <c r="L2248" s="38">
        <f>DONNEE!$A$4</f>
        <v>32</v>
      </c>
      <c r="M2248" s="39" t="str">
        <f>IFERROR(VLOOKUP(L2248,Tab_Code_Magasin[],2,0),"")</f>
        <v>CE LA MARSA ERRIADH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73</v>
      </c>
      <c r="T2248" s="40" t="str">
        <f t="shared" si="152"/>
        <v>32_A2_2021</v>
      </c>
      <c r="U2248" s="40" t="s">
        <v>1112</v>
      </c>
      <c r="V2248" s="40" t="s">
        <v>1113</v>
      </c>
      <c r="W2248" s="67" t="s">
        <v>1114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1023</v>
      </c>
      <c r="B2249" s="31" t="s">
        <v>127</v>
      </c>
      <c r="C2249" s="31" t="s">
        <v>128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32</v>
      </c>
      <c r="M2249" s="39" t="str">
        <f>IFERROR(VLOOKUP(L2249,Tab_Code_Magasin[],2,0),"")</f>
        <v>CE LA MARSA ERRIADH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73</v>
      </c>
      <c r="T2249" s="40" t="str">
        <f t="shared" si="152"/>
        <v>32_A2_2021</v>
      </c>
      <c r="U2249" s="40" t="s">
        <v>1040</v>
      </c>
      <c r="V2249" s="40" t="s">
        <v>1115</v>
      </c>
      <c r="W2249" s="67" t="s">
        <v>1116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1117</v>
      </c>
      <c r="B2250" s="54" t="s">
        <v>935</v>
      </c>
      <c r="C2250" s="59" t="s">
        <v>936</v>
      </c>
      <c r="D2250" s="32" t="s">
        <v>21</v>
      </c>
      <c r="E2250" s="33" t="s">
        <v>32</v>
      </c>
      <c r="F2250" s="22"/>
      <c r="G2250" s="34"/>
      <c r="H2250" s="35"/>
      <c r="I2250" s="36"/>
      <c r="J2250" s="36"/>
      <c r="K2250" s="37"/>
      <c r="L2250" s="38">
        <f>DONNEE!$A$4</f>
        <v>32</v>
      </c>
      <c r="M2250" s="39" t="str">
        <f>IFERROR(VLOOKUP(L2250,Tab_Code_Magasin[],2,0),"")</f>
        <v>CE LA MARSA ERRIADH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73</v>
      </c>
      <c r="T2250" s="40" t="str">
        <f t="shared" si="152"/>
        <v>32_A2_2021</v>
      </c>
      <c r="U2250" s="40" t="s">
        <v>1065</v>
      </c>
      <c r="V2250" s="40" t="s">
        <v>1118</v>
      </c>
      <c r="W2250" s="67" t="s">
        <v>1119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1117</v>
      </c>
      <c r="B2251" s="54" t="s">
        <v>935</v>
      </c>
      <c r="C2251" s="59" t="s">
        <v>941</v>
      </c>
      <c r="D2251" s="32" t="s">
        <v>21</v>
      </c>
      <c r="E2251" s="33" t="s">
        <v>32</v>
      </c>
      <c r="F2251" s="22"/>
      <c r="G2251" s="34"/>
      <c r="H2251" s="35"/>
      <c r="I2251" s="36"/>
      <c r="J2251" s="36"/>
      <c r="K2251" s="37"/>
      <c r="L2251" s="38">
        <f>DONNEE!$A$4</f>
        <v>32</v>
      </c>
      <c r="M2251" s="39" t="str">
        <f>IFERROR(VLOOKUP(L2251,Tab_Code_Magasin[],2,0),"")</f>
        <v>CE LA MARSA ERRIADH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73</v>
      </c>
      <c r="T2251" s="40" t="str">
        <f t="shared" si="152"/>
        <v>32_A2_2021</v>
      </c>
      <c r="U2251" s="40" t="s">
        <v>1069</v>
      </c>
      <c r="V2251" s="40" t="s">
        <v>1120</v>
      </c>
      <c r="W2251" s="67" t="s">
        <v>1121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1117</v>
      </c>
      <c r="B2252" s="54" t="s">
        <v>935</v>
      </c>
      <c r="C2252" s="59" t="s">
        <v>1122</v>
      </c>
      <c r="D2252" s="32" t="s">
        <v>21</v>
      </c>
      <c r="E2252" s="33" t="s">
        <v>32</v>
      </c>
      <c r="F2252" s="22"/>
      <c r="G2252" s="34"/>
      <c r="H2252" s="35"/>
      <c r="I2252" s="36"/>
      <c r="J2252" s="36"/>
      <c r="K2252" s="37"/>
      <c r="L2252" s="38">
        <f>DONNEE!$A$4</f>
        <v>32</v>
      </c>
      <c r="M2252" s="39" t="str">
        <f>IFERROR(VLOOKUP(L2252,Tab_Code_Magasin[],2,0),"")</f>
        <v>CE LA MARSA ERRIADH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73</v>
      </c>
      <c r="T2252" s="40" t="str">
        <f t="shared" si="152"/>
        <v>32_A2_2021</v>
      </c>
      <c r="U2252" s="40" t="s">
        <v>1073</v>
      </c>
      <c r="V2252" s="40" t="s">
        <v>1123</v>
      </c>
      <c r="W2252" s="67" t="s">
        <v>1124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1117</v>
      </c>
      <c r="B2253" s="54" t="s">
        <v>935</v>
      </c>
      <c r="C2253" s="59" t="s">
        <v>1125</v>
      </c>
      <c r="D2253" s="32" t="s">
        <v>21</v>
      </c>
      <c r="E2253" s="33" t="s">
        <v>32</v>
      </c>
      <c r="F2253" s="22"/>
      <c r="G2253" s="34"/>
      <c r="H2253" s="35"/>
      <c r="I2253" s="36"/>
      <c r="J2253" s="36"/>
      <c r="K2253" s="37"/>
      <c r="L2253" s="38">
        <f>DONNEE!$A$4</f>
        <v>32</v>
      </c>
      <c r="M2253" s="39" t="str">
        <f>IFERROR(VLOOKUP(L2253,Tab_Code_Magasin[],2,0),"")</f>
        <v>CE LA MARSA ERRIADH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73</v>
      </c>
      <c r="T2253" s="40" t="str">
        <f t="shared" si="152"/>
        <v>32_A2_2021</v>
      </c>
      <c r="U2253" s="40" t="s">
        <v>1077</v>
      </c>
      <c r="V2253" s="40" t="s">
        <v>1126</v>
      </c>
      <c r="W2253" s="67" t="s">
        <v>1127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1117</v>
      </c>
      <c r="B2254" s="54" t="s">
        <v>935</v>
      </c>
      <c r="C2254" s="44" t="s">
        <v>954</v>
      </c>
      <c r="D2254" s="32" t="s">
        <v>21</v>
      </c>
      <c r="E2254" s="33" t="s">
        <v>32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32</v>
      </c>
      <c r="M2254" s="39" t="str">
        <f>IFERROR(VLOOKUP(L2254,Tab_Code_Magasin[],2,0),"")</f>
        <v>CE LA MARSA ERRIADH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73</v>
      </c>
      <c r="T2254" s="40" t="str">
        <f t="shared" si="152"/>
        <v>32_A2_2021</v>
      </c>
      <c r="U2254" s="40" t="s">
        <v>1080</v>
      </c>
      <c r="V2254" s="40" t="s">
        <v>1128</v>
      </c>
      <c r="W2254" s="67" t="s">
        <v>1129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1117</v>
      </c>
      <c r="B2255" s="54" t="s">
        <v>935</v>
      </c>
      <c r="C2255" s="59" t="s">
        <v>1130</v>
      </c>
      <c r="D2255" s="32" t="s">
        <v>21</v>
      </c>
      <c r="E2255" s="33" t="s">
        <v>32</v>
      </c>
      <c r="F2255" s="22"/>
      <c r="G2255" s="34"/>
      <c r="H2255" s="35"/>
      <c r="I2255" s="36"/>
      <c r="J2255" s="36"/>
      <c r="K2255" s="37"/>
      <c r="L2255" s="38">
        <f>DONNEE!$A$4</f>
        <v>32</v>
      </c>
      <c r="M2255" s="39" t="str">
        <f>IFERROR(VLOOKUP(L2255,Tab_Code_Magasin[],2,0),"")</f>
        <v>CE LA MARSA ERRIADH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73</v>
      </c>
      <c r="T2255" s="40" t="str">
        <f t="shared" si="152"/>
        <v>32_A2_2021</v>
      </c>
      <c r="U2255" s="40" t="s">
        <v>1084</v>
      </c>
      <c r="V2255" s="40" t="s">
        <v>1131</v>
      </c>
      <c r="W2255" s="67" t="s">
        <v>1132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1117</v>
      </c>
      <c r="B2256" s="54" t="s">
        <v>960</v>
      </c>
      <c r="C2256" s="31" t="s">
        <v>1133</v>
      </c>
      <c r="D2256" s="32" t="s">
        <v>21</v>
      </c>
      <c r="E2256" s="33" t="s">
        <v>32</v>
      </c>
      <c r="F2256" s="22"/>
      <c r="G2256" s="34"/>
      <c r="H2256" s="35"/>
      <c r="I2256" s="36"/>
      <c r="J2256" s="36"/>
      <c r="K2256" s="37"/>
      <c r="L2256" s="38">
        <f>DONNEE!$A$4</f>
        <v>32</v>
      </c>
      <c r="M2256" s="39" t="str">
        <f>IFERROR(VLOOKUP(L2256,Tab_Code_Magasin[],2,0),"")</f>
        <v>CE LA MARSA ERRIADH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73</v>
      </c>
      <c r="T2256" s="40" t="str">
        <f t="shared" ref="T2256:T2319" si="159">L2256&amp;"_"&amp;O2256&amp;"_"&amp;Q2256</f>
        <v>32_A2_2021</v>
      </c>
      <c r="U2256" s="40" t="s">
        <v>1099</v>
      </c>
      <c r="V2256" s="40" t="s">
        <v>1134</v>
      </c>
      <c r="W2256" s="67" t="s">
        <v>1135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1117</v>
      </c>
      <c r="B2257" s="54" t="s">
        <v>960</v>
      </c>
      <c r="C2257" s="31" t="s">
        <v>612</v>
      </c>
      <c r="D2257" s="32" t="s">
        <v>21</v>
      </c>
      <c r="E2257" s="33" t="s">
        <v>32</v>
      </c>
      <c r="F2257" s="22"/>
      <c r="G2257" s="34"/>
      <c r="H2257" s="35"/>
      <c r="I2257" s="36"/>
      <c r="J2257" s="36"/>
      <c r="K2257" s="37"/>
      <c r="L2257" s="38">
        <f>DONNEE!$A$4</f>
        <v>32</v>
      </c>
      <c r="M2257" s="39" t="str">
        <f>IFERROR(VLOOKUP(L2257,Tab_Code_Magasin[],2,0),"")</f>
        <v>CE LA MARSA ERRIADH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73</v>
      </c>
      <c r="T2257" s="40" t="str">
        <f t="shared" si="159"/>
        <v>32_A2_2021</v>
      </c>
      <c r="U2257" s="40"/>
      <c r="V2257" s="40"/>
      <c r="W2257" s="67" t="s">
        <v>1136</v>
      </c>
      <c r="X2257" s="57" t="s">
        <v>167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1117</v>
      </c>
      <c r="B2258" s="54" t="s">
        <v>960</v>
      </c>
      <c r="C2258" s="31" t="s">
        <v>531</v>
      </c>
      <c r="D2258" s="32" t="s">
        <v>21</v>
      </c>
      <c r="E2258" s="33" t="s">
        <v>32</v>
      </c>
      <c r="F2258" s="22"/>
      <c r="G2258" s="34"/>
      <c r="H2258" s="35"/>
      <c r="I2258" s="36"/>
      <c r="J2258" s="36"/>
      <c r="K2258" s="37"/>
      <c r="L2258" s="38">
        <f>DONNEE!$A$4</f>
        <v>32</v>
      </c>
      <c r="M2258" s="39" t="str">
        <f>IFERROR(VLOOKUP(L2258,Tab_Code_Magasin[],2,0),"")</f>
        <v>CE LA MARSA ERRIADH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73</v>
      </c>
      <c r="T2258" s="40" t="str">
        <f t="shared" si="159"/>
        <v>32_A2_2021</v>
      </c>
      <c r="U2258" s="40"/>
      <c r="V2258" s="40"/>
      <c r="W2258" s="67" t="s">
        <v>1137</v>
      </c>
      <c r="X2258" s="57" t="s">
        <v>167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1117</v>
      </c>
      <c r="B2259" s="54" t="s">
        <v>960</v>
      </c>
      <c r="C2259" s="31" t="s">
        <v>1138</v>
      </c>
      <c r="D2259" s="32" t="s">
        <v>21</v>
      </c>
      <c r="E2259" s="33" t="s">
        <v>32</v>
      </c>
      <c r="F2259" s="22"/>
      <c r="G2259" s="34"/>
      <c r="H2259" s="35"/>
      <c r="I2259" s="36"/>
      <c r="J2259" s="36"/>
      <c r="K2259" s="37"/>
      <c r="L2259" s="38">
        <f>DONNEE!$A$4</f>
        <v>32</v>
      </c>
      <c r="M2259" s="39" t="str">
        <f>IFERROR(VLOOKUP(L2259,Tab_Code_Magasin[],2,0),"")</f>
        <v>CE LA MARSA ERRIADH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73</v>
      </c>
      <c r="T2259" s="40" t="str">
        <f t="shared" si="159"/>
        <v>32_A2_2021</v>
      </c>
      <c r="U2259" s="40" t="s">
        <v>1139</v>
      </c>
      <c r="V2259" s="40" t="s">
        <v>1140</v>
      </c>
      <c r="W2259" s="67" t="s">
        <v>1141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1117</v>
      </c>
      <c r="B2260" s="54" t="s">
        <v>960</v>
      </c>
      <c r="C2260" s="31" t="s">
        <v>1142</v>
      </c>
      <c r="D2260" s="32" t="s">
        <v>21</v>
      </c>
      <c r="E2260" s="33" t="s">
        <v>32</v>
      </c>
      <c r="F2260" s="22"/>
      <c r="G2260" s="34"/>
      <c r="H2260" s="35"/>
      <c r="I2260" s="36"/>
      <c r="J2260" s="36"/>
      <c r="K2260" s="37"/>
      <c r="L2260" s="38">
        <f>DONNEE!$A$4</f>
        <v>32</v>
      </c>
      <c r="M2260" s="39" t="str">
        <f>IFERROR(VLOOKUP(L2260,Tab_Code_Magasin[],2,0),"")</f>
        <v>CE LA MARSA ERRIADH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73</v>
      </c>
      <c r="T2260" s="40" t="str">
        <f t="shared" si="159"/>
        <v>32_A2_2021</v>
      </c>
      <c r="U2260" s="40" t="s">
        <v>1143</v>
      </c>
      <c r="V2260" s="40" t="s">
        <v>1144</v>
      </c>
      <c r="W2260" s="67" t="s">
        <v>1145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1117</v>
      </c>
      <c r="B2261" s="54" t="s">
        <v>960</v>
      </c>
      <c r="C2261" s="31" t="s">
        <v>1146</v>
      </c>
      <c r="D2261" s="32" t="s">
        <v>21</v>
      </c>
      <c r="E2261" s="33" t="s">
        <v>32</v>
      </c>
      <c r="F2261" s="22"/>
      <c r="G2261" s="34"/>
      <c r="H2261" s="35"/>
      <c r="I2261" s="36"/>
      <c r="J2261" s="36"/>
      <c r="K2261" s="37"/>
      <c r="L2261" s="38">
        <f>DONNEE!$A$4</f>
        <v>32</v>
      </c>
      <c r="M2261" s="39" t="str">
        <f>IFERROR(VLOOKUP(L2261,Tab_Code_Magasin[],2,0),"")</f>
        <v>CE LA MARSA ERRIADH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73</v>
      </c>
      <c r="T2261" s="40" t="str">
        <f t="shared" si="159"/>
        <v>32_A2_2021</v>
      </c>
      <c r="U2261" s="40" t="s">
        <v>1101</v>
      </c>
      <c r="V2261" s="40" t="s">
        <v>1147</v>
      </c>
      <c r="W2261" s="67" t="s">
        <v>1148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1117</v>
      </c>
      <c r="B2262" s="54" t="s">
        <v>960</v>
      </c>
      <c r="C2262" s="52" t="s">
        <v>1149</v>
      </c>
      <c r="D2262" s="32" t="s">
        <v>21</v>
      </c>
      <c r="E2262" s="33" t="s">
        <v>32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32</v>
      </c>
      <c r="M2262" s="39" t="str">
        <f>IFERROR(VLOOKUP(L2262,Tab_Code_Magasin[],2,0),"")</f>
        <v>CE LA MARSA ERRIADH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73</v>
      </c>
      <c r="T2262" s="40" t="str">
        <f t="shared" si="159"/>
        <v>32_A2_2021</v>
      </c>
      <c r="U2262" s="40" t="s">
        <v>1103</v>
      </c>
      <c r="V2262" s="40" t="s">
        <v>1150</v>
      </c>
      <c r="W2262" s="67" t="s">
        <v>1151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1117</v>
      </c>
      <c r="B2263" s="54" t="s">
        <v>960</v>
      </c>
      <c r="C2263" s="42" t="s">
        <v>205</v>
      </c>
      <c r="D2263" s="32" t="s">
        <v>21</v>
      </c>
      <c r="E2263" s="33" t="s">
        <v>32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32</v>
      </c>
      <c r="M2263" s="39" t="str">
        <f>IFERROR(VLOOKUP(L2263,Tab_Code_Magasin[],2,0),"")</f>
        <v>CE LA MARSA ERRIADH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73</v>
      </c>
      <c r="T2263" s="40" t="str">
        <f t="shared" si="159"/>
        <v>32_A2_2021</v>
      </c>
      <c r="U2263" s="40" t="s">
        <v>1105</v>
      </c>
      <c r="V2263" s="40" t="s">
        <v>1152</v>
      </c>
      <c r="W2263" s="67" t="s">
        <v>1153</v>
      </c>
      <c r="X2263" s="57" t="s">
        <v>499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1117</v>
      </c>
      <c r="B2264" s="54" t="s">
        <v>960</v>
      </c>
      <c r="C2264" s="31" t="s">
        <v>1154</v>
      </c>
      <c r="D2264" s="32" t="s">
        <v>21</v>
      </c>
      <c r="E2264" s="33" t="s">
        <v>32</v>
      </c>
      <c r="F2264" s="22"/>
      <c r="G2264" s="34"/>
      <c r="H2264" s="35"/>
      <c r="I2264" s="36"/>
      <c r="J2264" s="36"/>
      <c r="K2264" s="37"/>
      <c r="L2264" s="38">
        <f>DONNEE!$A$4</f>
        <v>32</v>
      </c>
      <c r="M2264" s="39" t="str">
        <f>IFERROR(VLOOKUP(L2264,Tab_Code_Magasin[],2,0),"")</f>
        <v>CE LA MARSA ERRIADH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73</v>
      </c>
      <c r="T2264" s="40" t="str">
        <f t="shared" si="159"/>
        <v>32_A2_2021</v>
      </c>
      <c r="U2264" s="40"/>
      <c r="V2264" s="40"/>
      <c r="W2264" s="67" t="s">
        <v>1155</v>
      </c>
      <c r="X2264" s="57" t="s">
        <v>167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1117</v>
      </c>
      <c r="B2265" s="54" t="s">
        <v>960</v>
      </c>
      <c r="C2265" s="31" t="s">
        <v>660</v>
      </c>
      <c r="D2265" s="32" t="s">
        <v>21</v>
      </c>
      <c r="E2265" s="33" t="s">
        <v>32</v>
      </c>
      <c r="F2265" s="22"/>
      <c r="G2265" s="34"/>
      <c r="H2265" s="35"/>
      <c r="I2265" s="36"/>
      <c r="J2265" s="36"/>
      <c r="K2265" s="37"/>
      <c r="L2265" s="38">
        <f>DONNEE!$A$4</f>
        <v>32</v>
      </c>
      <c r="M2265" s="39" t="str">
        <f>IFERROR(VLOOKUP(L2265,Tab_Code_Magasin[],2,0),"")</f>
        <v>CE LA MARSA ERRIADH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73</v>
      </c>
      <c r="T2265" s="40" t="str">
        <f t="shared" si="159"/>
        <v>32_A2_2021</v>
      </c>
      <c r="U2265" s="40" t="s">
        <v>1107</v>
      </c>
      <c r="V2265" s="40" t="s">
        <v>1156</v>
      </c>
      <c r="W2265" s="67" t="s">
        <v>1157</v>
      </c>
      <c r="X2265" s="57" t="s">
        <v>171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1117</v>
      </c>
      <c r="B2266" s="54" t="s">
        <v>960</v>
      </c>
      <c r="C2266" s="42" t="s">
        <v>234</v>
      </c>
      <c r="D2266" s="32" t="s">
        <v>21</v>
      </c>
      <c r="E2266" s="33" t="s">
        <v>32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32</v>
      </c>
      <c r="M2266" s="39" t="str">
        <f>IFERROR(VLOOKUP(L2266,Tab_Code_Magasin[],2,0),"")</f>
        <v>CE LA MARSA ERRIADH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73</v>
      </c>
      <c r="T2266" s="40" t="str">
        <f t="shared" si="159"/>
        <v>32_A2_2021</v>
      </c>
      <c r="U2266" s="40" t="s">
        <v>1111</v>
      </c>
      <c r="V2266" s="40" t="s">
        <v>1158</v>
      </c>
      <c r="W2266" s="67" t="s">
        <v>1159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1117</v>
      </c>
      <c r="B2267" s="54" t="s">
        <v>960</v>
      </c>
      <c r="C2267" s="42" t="s">
        <v>199</v>
      </c>
      <c r="D2267" s="32" t="s">
        <v>21</v>
      </c>
      <c r="E2267" s="33" t="s">
        <v>32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32</v>
      </c>
      <c r="M2267" s="39" t="str">
        <f>IFERROR(VLOOKUP(L2267,Tab_Code_Magasin[],2,0),"")</f>
        <v>CE LA MARSA ERRIADH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73</v>
      </c>
      <c r="T2267" s="40" t="str">
        <f t="shared" si="159"/>
        <v>32_A2_2021</v>
      </c>
      <c r="U2267" s="40" t="s">
        <v>1114</v>
      </c>
      <c r="V2267" s="40" t="s">
        <v>1160</v>
      </c>
      <c r="W2267" s="67" t="s">
        <v>1161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1117</v>
      </c>
      <c r="B2268" s="54" t="s">
        <v>960</v>
      </c>
      <c r="C2268" s="42" t="s">
        <v>202</v>
      </c>
      <c r="D2268" s="32" t="s">
        <v>21</v>
      </c>
      <c r="E2268" s="33" t="s">
        <v>32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32</v>
      </c>
      <c r="M2268" s="39" t="str">
        <f>IFERROR(VLOOKUP(L2268,Tab_Code_Magasin[],2,0),"")</f>
        <v>CE LA MARSA ERRIADH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73</v>
      </c>
      <c r="T2268" s="40" t="str">
        <f t="shared" si="159"/>
        <v>32_A2_2021</v>
      </c>
      <c r="U2268" s="40" t="s">
        <v>1116</v>
      </c>
      <c r="V2268" s="40" t="s">
        <v>1162</v>
      </c>
      <c r="W2268" s="67" t="s">
        <v>1163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1117</v>
      </c>
      <c r="B2269" s="54" t="s">
        <v>114</v>
      </c>
      <c r="C2269" s="31" t="s">
        <v>115</v>
      </c>
      <c r="D2269" s="32" t="s">
        <v>21</v>
      </c>
      <c r="E2269" s="33" t="s">
        <v>32</v>
      </c>
      <c r="F2269" s="22"/>
      <c r="G2269" s="34"/>
      <c r="H2269" s="35"/>
      <c r="I2269" s="36"/>
      <c r="J2269" s="36"/>
      <c r="K2269" s="37"/>
      <c r="L2269" s="38">
        <f>DONNEE!$A$4</f>
        <v>32</v>
      </c>
      <c r="M2269" s="39" t="str">
        <f>IFERROR(VLOOKUP(L2269,Tab_Code_Magasin[],2,0),"")</f>
        <v>CE LA MARSA ERRIADH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73</v>
      </c>
      <c r="T2269" s="40" t="str">
        <f t="shared" si="159"/>
        <v>32_A2_2021</v>
      </c>
      <c r="U2269" s="40" t="s">
        <v>1164</v>
      </c>
      <c r="V2269" s="40" t="s">
        <v>1165</v>
      </c>
      <c r="W2269" s="67" t="s">
        <v>1166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1117</v>
      </c>
      <c r="B2270" s="54" t="s">
        <v>114</v>
      </c>
      <c r="C2270" s="31" t="s">
        <v>118</v>
      </c>
      <c r="D2270" s="32" t="s">
        <v>21</v>
      </c>
      <c r="E2270" s="33" t="s">
        <v>32</v>
      </c>
      <c r="F2270" s="22"/>
      <c r="G2270" s="34"/>
      <c r="H2270" s="35"/>
      <c r="I2270" s="36"/>
      <c r="J2270" s="36"/>
      <c r="K2270" s="37"/>
      <c r="L2270" s="38">
        <f>DONNEE!$A$4</f>
        <v>32</v>
      </c>
      <c r="M2270" s="39" t="str">
        <f>IFERROR(VLOOKUP(L2270,Tab_Code_Magasin[],2,0),"")</f>
        <v>CE LA MARSA ERRIADH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73</v>
      </c>
      <c r="T2270" s="40" t="str">
        <f t="shared" si="159"/>
        <v>32_A2_2021</v>
      </c>
      <c r="U2270" s="40" t="s">
        <v>1167</v>
      </c>
      <c r="V2270" s="40" t="s">
        <v>1168</v>
      </c>
      <c r="W2270" s="67" t="s">
        <v>1169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1117</v>
      </c>
      <c r="B2271" s="54" t="s">
        <v>114</v>
      </c>
      <c r="C2271" s="31" t="s">
        <v>301</v>
      </c>
      <c r="D2271" s="32" t="s">
        <v>21</v>
      </c>
      <c r="E2271" s="33" t="s">
        <v>32</v>
      </c>
      <c r="F2271" s="22"/>
      <c r="G2271" s="34"/>
      <c r="H2271" s="35"/>
      <c r="I2271" s="36"/>
      <c r="J2271" s="36"/>
      <c r="K2271" s="37"/>
      <c r="L2271" s="38">
        <f>DONNEE!$A$4</f>
        <v>32</v>
      </c>
      <c r="M2271" s="39" t="str">
        <f>IFERROR(VLOOKUP(L2271,Tab_Code_Magasin[],2,0),"")</f>
        <v>CE LA MARSA ERRIADH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73</v>
      </c>
      <c r="T2271" s="40" t="str">
        <f t="shared" si="159"/>
        <v>32_A2_2021</v>
      </c>
      <c r="U2271" s="40" t="s">
        <v>1170</v>
      </c>
      <c r="V2271" s="40" t="s">
        <v>1171</v>
      </c>
      <c r="W2271" s="67" t="s">
        <v>1172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1117</v>
      </c>
      <c r="B2272" s="54" t="s">
        <v>114</v>
      </c>
      <c r="C2272" s="51" t="s">
        <v>304</v>
      </c>
      <c r="D2272" s="32" t="s">
        <v>21</v>
      </c>
      <c r="E2272" s="33" t="s">
        <v>32</v>
      </c>
      <c r="F2272" s="22"/>
      <c r="G2272" s="34"/>
      <c r="H2272" s="35"/>
      <c r="I2272" s="36"/>
      <c r="J2272" s="36"/>
      <c r="K2272" s="37"/>
      <c r="L2272" s="38">
        <f>DONNEE!$A$4</f>
        <v>32</v>
      </c>
      <c r="M2272" s="39" t="str">
        <f>IFERROR(VLOOKUP(L2272,Tab_Code_Magasin[],2,0),"")</f>
        <v>CE LA MARSA ERRIADH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73</v>
      </c>
      <c r="T2272" s="40" t="str">
        <f t="shared" si="159"/>
        <v>32_A2_2021</v>
      </c>
      <c r="U2272" s="40" t="s">
        <v>1173</v>
      </c>
      <c r="V2272" s="40" t="s">
        <v>1174</v>
      </c>
      <c r="W2272" s="67" t="s">
        <v>1175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1117</v>
      </c>
      <c r="B2273" s="54" t="s">
        <v>114</v>
      </c>
      <c r="C2273" s="42" t="s">
        <v>307</v>
      </c>
      <c r="D2273" s="32" t="s">
        <v>21</v>
      </c>
      <c r="E2273" s="33" t="s">
        <v>32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32</v>
      </c>
      <c r="M2273" s="39" t="str">
        <f>IFERROR(VLOOKUP(L2273,Tab_Code_Magasin[],2,0),"")</f>
        <v>CE LA MARSA ERRIADH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73</v>
      </c>
      <c r="T2273" s="40" t="str">
        <f t="shared" si="159"/>
        <v>32_A2_2021</v>
      </c>
      <c r="U2273" s="40" t="s">
        <v>1176</v>
      </c>
      <c r="V2273" s="40" t="s">
        <v>1177</v>
      </c>
      <c r="W2273" s="67" t="s">
        <v>1178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1117</v>
      </c>
      <c r="B2274" s="54" t="s">
        <v>114</v>
      </c>
      <c r="C2274" s="51" t="s">
        <v>310</v>
      </c>
      <c r="D2274" s="32" t="s">
        <v>21</v>
      </c>
      <c r="E2274" s="33" t="s">
        <v>32</v>
      </c>
      <c r="F2274" s="22"/>
      <c r="G2274" s="34"/>
      <c r="H2274" s="35"/>
      <c r="I2274" s="36"/>
      <c r="J2274" s="36"/>
      <c r="K2274" s="37"/>
      <c r="L2274" s="38">
        <f>DONNEE!$A$4</f>
        <v>32</v>
      </c>
      <c r="M2274" s="39" t="str">
        <f>IFERROR(VLOOKUP(L2274,Tab_Code_Magasin[],2,0),"")</f>
        <v>CE LA MARSA ERRIADH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73</v>
      </c>
      <c r="T2274" s="40" t="str">
        <f t="shared" si="159"/>
        <v>32_A2_2021</v>
      </c>
      <c r="U2274" s="40" t="s">
        <v>1179</v>
      </c>
      <c r="V2274" s="40" t="s">
        <v>1180</v>
      </c>
      <c r="W2274" s="67" t="s">
        <v>1181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1117</v>
      </c>
      <c r="B2275" s="54" t="s">
        <v>114</v>
      </c>
      <c r="C2275" s="31" t="s">
        <v>124</v>
      </c>
      <c r="D2275" s="32" t="s">
        <v>21</v>
      </c>
      <c r="E2275" s="33" t="s">
        <v>32</v>
      </c>
      <c r="F2275" s="22"/>
      <c r="G2275" s="34"/>
      <c r="H2275" s="35"/>
      <c r="I2275" s="36"/>
      <c r="J2275" s="36"/>
      <c r="K2275" s="37"/>
      <c r="L2275" s="38">
        <f>DONNEE!$A$4</f>
        <v>32</v>
      </c>
      <c r="M2275" s="39" t="str">
        <f>IFERROR(VLOOKUP(L2275,Tab_Code_Magasin[],2,0),"")</f>
        <v>CE LA MARSA ERRIADH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73</v>
      </c>
      <c r="T2275" s="40" t="str">
        <f t="shared" si="159"/>
        <v>32_A2_2021</v>
      </c>
      <c r="U2275" s="40" t="s">
        <v>1182</v>
      </c>
      <c r="V2275" s="40" t="s">
        <v>1183</v>
      </c>
      <c r="W2275" s="67" t="s">
        <v>1184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1117</v>
      </c>
      <c r="B2276" s="31" t="s">
        <v>127</v>
      </c>
      <c r="C2276" s="31" t="s">
        <v>128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32</v>
      </c>
      <c r="M2276" s="39" t="str">
        <f>IFERROR(VLOOKUP(L2276,Tab_Code_Magasin[],2,0),"")</f>
        <v>CE LA MARSA ERRIADH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73</v>
      </c>
      <c r="T2276" s="40" t="str">
        <f t="shared" si="159"/>
        <v>32_A2_2021</v>
      </c>
      <c r="U2276" s="40" t="s">
        <v>1185</v>
      </c>
      <c r="V2276" s="40" t="s">
        <v>1186</v>
      </c>
      <c r="W2276" s="67" t="s">
        <v>1187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1188</v>
      </c>
      <c r="B2277" s="54" t="s">
        <v>1189</v>
      </c>
      <c r="C2277" s="31" t="s">
        <v>133</v>
      </c>
      <c r="D2277" s="32" t="s">
        <v>21</v>
      </c>
      <c r="E2277" s="33" t="s">
        <v>32</v>
      </c>
      <c r="F2277" s="22"/>
      <c r="G2277" s="34"/>
      <c r="H2277" s="35"/>
      <c r="I2277" s="36"/>
      <c r="J2277" s="36"/>
      <c r="K2277" s="37"/>
      <c r="L2277" s="38">
        <f>DONNEE!$A$4</f>
        <v>32</v>
      </c>
      <c r="M2277" s="39" t="str">
        <f>IFERROR(VLOOKUP(L2277,Tab_Code_Magasin[],2,0),"")</f>
        <v>CE LA MARSA ERRIADH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73</v>
      </c>
      <c r="T2277" s="40" t="str">
        <f t="shared" si="159"/>
        <v>32_A2_2021</v>
      </c>
      <c r="U2277" s="40" t="s">
        <v>1141</v>
      </c>
      <c r="V2277" s="40" t="s">
        <v>1190</v>
      </c>
      <c r="W2277" s="67" t="s">
        <v>1191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1188</v>
      </c>
      <c r="B2278" s="54" t="s">
        <v>1189</v>
      </c>
      <c r="C2278" s="31" t="s">
        <v>1192</v>
      </c>
      <c r="D2278" s="32" t="s">
        <v>21</v>
      </c>
      <c r="E2278" s="33" t="s">
        <v>32</v>
      </c>
      <c r="F2278" s="22"/>
      <c r="G2278" s="34"/>
      <c r="H2278" s="35"/>
      <c r="I2278" s="36"/>
      <c r="J2278" s="36"/>
      <c r="K2278" s="37"/>
      <c r="L2278" s="38">
        <f>DONNEE!$A$4</f>
        <v>32</v>
      </c>
      <c r="M2278" s="39" t="str">
        <f>IFERROR(VLOOKUP(L2278,Tab_Code_Magasin[],2,0),"")</f>
        <v>CE LA MARSA ERRIADH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73</v>
      </c>
      <c r="T2278" s="40" t="str">
        <f t="shared" si="159"/>
        <v>32_A2_2021</v>
      </c>
      <c r="U2278" s="40" t="s">
        <v>1145</v>
      </c>
      <c r="V2278" s="40" t="s">
        <v>1193</v>
      </c>
      <c r="W2278" s="67" t="s">
        <v>1194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1188</v>
      </c>
      <c r="B2279" s="54" t="s">
        <v>1189</v>
      </c>
      <c r="C2279" s="31" t="s">
        <v>432</v>
      </c>
      <c r="D2279" s="32" t="s">
        <v>21</v>
      </c>
      <c r="E2279" s="33" t="s">
        <v>32</v>
      </c>
      <c r="F2279" s="22"/>
      <c r="G2279" s="34"/>
      <c r="H2279" s="35"/>
      <c r="I2279" s="36"/>
      <c r="J2279" s="36"/>
      <c r="K2279" s="37"/>
      <c r="L2279" s="38">
        <f>DONNEE!$A$4</f>
        <v>32</v>
      </c>
      <c r="M2279" s="39" t="str">
        <f>IFERROR(VLOOKUP(L2279,Tab_Code_Magasin[],2,0),"")</f>
        <v>CE LA MARSA ERRIADH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73</v>
      </c>
      <c r="T2279" s="40" t="str">
        <f t="shared" si="159"/>
        <v>32_A2_2021</v>
      </c>
      <c r="U2279" s="40" t="s">
        <v>1148</v>
      </c>
      <c r="V2279" s="40" t="s">
        <v>1195</v>
      </c>
      <c r="W2279" s="67" t="s">
        <v>1196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1188</v>
      </c>
      <c r="B2280" s="54" t="s">
        <v>1189</v>
      </c>
      <c r="C2280" s="56" t="s">
        <v>1197</v>
      </c>
      <c r="D2280" s="32" t="s">
        <v>21</v>
      </c>
      <c r="E2280" s="33" t="s">
        <v>32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32</v>
      </c>
      <c r="M2280" s="39" t="str">
        <f>IFERROR(VLOOKUP(L2280,Tab_Code_Magasin[],2,0),"")</f>
        <v>CE LA MARSA ERRIADH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73</v>
      </c>
      <c r="T2280" s="40" t="str">
        <f t="shared" si="159"/>
        <v>32_A2_2021</v>
      </c>
      <c r="U2280" s="40" t="s">
        <v>1151</v>
      </c>
      <c r="V2280" s="40" t="s">
        <v>1198</v>
      </c>
      <c r="W2280" s="67" t="s">
        <v>1199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1188</v>
      </c>
      <c r="B2281" s="54" t="s">
        <v>1189</v>
      </c>
      <c r="C2281" s="44" t="s">
        <v>1200</v>
      </c>
      <c r="D2281" s="32" t="s">
        <v>21</v>
      </c>
      <c r="E2281" s="33" t="s">
        <v>32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32</v>
      </c>
      <c r="M2281" s="39" t="str">
        <f>IFERROR(VLOOKUP(L2281,Tab_Code_Magasin[],2,0),"")</f>
        <v>CE LA MARSA ERRIADH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73</v>
      </c>
      <c r="T2281" s="40" t="str">
        <f t="shared" si="159"/>
        <v>32_A2_2021</v>
      </c>
      <c r="U2281" s="40" t="s">
        <v>1153</v>
      </c>
      <c r="V2281" s="40" t="s">
        <v>1201</v>
      </c>
      <c r="W2281" s="67" t="s">
        <v>1202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1188</v>
      </c>
      <c r="B2282" s="54" t="s">
        <v>1189</v>
      </c>
      <c r="C2282" s="31" t="s">
        <v>599</v>
      </c>
      <c r="D2282" s="32" t="s">
        <v>21</v>
      </c>
      <c r="E2282" s="33" t="s">
        <v>32</v>
      </c>
      <c r="F2282" s="22"/>
      <c r="G2282" s="34"/>
      <c r="H2282" s="35"/>
      <c r="I2282" s="36"/>
      <c r="J2282" s="36"/>
      <c r="K2282" s="37"/>
      <c r="L2282" s="38">
        <f>DONNEE!$A$4</f>
        <v>32</v>
      </c>
      <c r="M2282" s="39" t="str">
        <f>IFERROR(VLOOKUP(L2282,Tab_Code_Magasin[],2,0),"")</f>
        <v>CE LA MARSA ERRIADH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73</v>
      </c>
      <c r="T2282" s="40" t="str">
        <f t="shared" si="159"/>
        <v>32_A2_2021</v>
      </c>
      <c r="U2282" s="40" t="s">
        <v>1155</v>
      </c>
      <c r="V2282" s="40" t="s">
        <v>1203</v>
      </c>
      <c r="W2282" s="67" t="s">
        <v>1204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1188</v>
      </c>
      <c r="B2283" s="54" t="s">
        <v>1189</v>
      </c>
      <c r="C2283" s="58" t="s">
        <v>1205</v>
      </c>
      <c r="D2283" s="32" t="s">
        <v>21</v>
      </c>
      <c r="E2283" s="33" t="s">
        <v>32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32</v>
      </c>
      <c r="M2283" s="39" t="str">
        <f>IFERROR(VLOOKUP(L2283,Tab_Code_Magasin[],2,0),"")</f>
        <v>CE LA MARSA ERRIADH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73</v>
      </c>
      <c r="T2283" s="40" t="str">
        <f t="shared" si="159"/>
        <v>32_A2_2021</v>
      </c>
      <c r="U2283" s="40" t="s">
        <v>1157</v>
      </c>
      <c r="V2283" s="40" t="s">
        <v>1206</v>
      </c>
      <c r="W2283" s="67" t="s">
        <v>1207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1188</v>
      </c>
      <c r="B2284" s="54" t="s">
        <v>1189</v>
      </c>
      <c r="C2284" s="42" t="s">
        <v>107</v>
      </c>
      <c r="D2284" s="32" t="s">
        <v>21</v>
      </c>
      <c r="E2284" s="33" t="s">
        <v>32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32</v>
      </c>
      <c r="M2284" s="39" t="str">
        <f>IFERROR(VLOOKUP(L2284,Tab_Code_Magasin[],2,0),"")</f>
        <v>CE LA MARSA ERRIADH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73</v>
      </c>
      <c r="T2284" s="40" t="str">
        <f t="shared" si="159"/>
        <v>32_A2_2021</v>
      </c>
      <c r="U2284" s="40" t="s">
        <v>1159</v>
      </c>
      <c r="V2284" s="40" t="s">
        <v>1208</v>
      </c>
      <c r="W2284" s="67" t="s">
        <v>1209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1188</v>
      </c>
      <c r="B2285" s="54" t="s">
        <v>1189</v>
      </c>
      <c r="C2285" s="31" t="s">
        <v>1210</v>
      </c>
      <c r="D2285" s="32" t="s">
        <v>21</v>
      </c>
      <c r="E2285" s="33" t="s">
        <v>32</v>
      </c>
      <c r="F2285" s="22"/>
      <c r="G2285" s="34"/>
      <c r="H2285" s="35"/>
      <c r="I2285" s="36"/>
      <c r="J2285" s="36"/>
      <c r="K2285" s="37"/>
      <c r="L2285" s="38">
        <f>DONNEE!$A$4</f>
        <v>32</v>
      </c>
      <c r="M2285" s="39" t="str">
        <f>IFERROR(VLOOKUP(L2285,Tab_Code_Magasin[],2,0),"")</f>
        <v>CE LA MARSA ERRIADH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73</v>
      </c>
      <c r="T2285" s="40" t="str">
        <f t="shared" si="159"/>
        <v>32_A2_2021</v>
      </c>
      <c r="U2285" s="40" t="s">
        <v>1161</v>
      </c>
      <c r="V2285" s="40" t="s">
        <v>1211</v>
      </c>
      <c r="W2285" s="67" t="s">
        <v>1212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1188</v>
      </c>
      <c r="B2286" s="54" t="s">
        <v>1062</v>
      </c>
      <c r="C2286" s="31" t="s">
        <v>1213</v>
      </c>
      <c r="D2286" s="32" t="s">
        <v>21</v>
      </c>
      <c r="E2286" s="33" t="s">
        <v>32</v>
      </c>
      <c r="F2286" s="22"/>
      <c r="G2286" s="34"/>
      <c r="H2286" s="35"/>
      <c r="I2286" s="36"/>
      <c r="J2286" s="36"/>
      <c r="K2286" s="37"/>
      <c r="L2286" s="38">
        <f>DONNEE!$A$4</f>
        <v>32</v>
      </c>
      <c r="M2286" s="39" t="str">
        <f>IFERROR(VLOOKUP(L2286,Tab_Code_Magasin[],2,0),"")</f>
        <v>CE LA MARSA ERRIADH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73</v>
      </c>
      <c r="T2286" s="40" t="str">
        <f t="shared" si="159"/>
        <v>32_A2_2021</v>
      </c>
      <c r="U2286" s="40" t="s">
        <v>1169</v>
      </c>
      <c r="V2286" s="40" t="s">
        <v>1214</v>
      </c>
      <c r="W2286" s="67" t="s">
        <v>1215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1188</v>
      </c>
      <c r="B2287" s="54" t="s">
        <v>1062</v>
      </c>
      <c r="C2287" s="44" t="s">
        <v>151</v>
      </c>
      <c r="D2287" s="32" t="s">
        <v>21</v>
      </c>
      <c r="E2287" s="33" t="s">
        <v>32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32</v>
      </c>
      <c r="M2287" s="39" t="str">
        <f>IFERROR(VLOOKUP(L2287,Tab_Code_Magasin[],2,0),"")</f>
        <v>CE LA MARSA ERRIADH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73</v>
      </c>
      <c r="T2287" s="40" t="str">
        <f t="shared" si="159"/>
        <v>32_A2_2021</v>
      </c>
      <c r="U2287" s="40" t="s">
        <v>1172</v>
      </c>
      <c r="V2287" s="40" t="s">
        <v>1216</v>
      </c>
      <c r="W2287" s="67" t="s">
        <v>1217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1188</v>
      </c>
      <c r="B2288" s="54" t="s">
        <v>1062</v>
      </c>
      <c r="C2288" s="31" t="s">
        <v>599</v>
      </c>
      <c r="D2288" s="32" t="s">
        <v>21</v>
      </c>
      <c r="E2288" s="33" t="s">
        <v>32</v>
      </c>
      <c r="F2288" s="22"/>
      <c r="G2288" s="34"/>
      <c r="H2288" s="35"/>
      <c r="I2288" s="36"/>
      <c r="J2288" s="36"/>
      <c r="K2288" s="37"/>
      <c r="L2288" s="38">
        <f>DONNEE!$A$4</f>
        <v>32</v>
      </c>
      <c r="M2288" s="39" t="str">
        <f>IFERROR(VLOOKUP(L2288,Tab_Code_Magasin[],2,0),"")</f>
        <v>CE LA MARSA ERRIADH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73</v>
      </c>
      <c r="T2288" s="40" t="str">
        <f t="shared" si="159"/>
        <v>32_A2_2021</v>
      </c>
      <c r="U2288" s="40" t="s">
        <v>1175</v>
      </c>
      <c r="V2288" s="40" t="s">
        <v>1218</v>
      </c>
      <c r="W2288" s="67" t="s">
        <v>1219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1188</v>
      </c>
      <c r="B2289" s="54" t="s">
        <v>1062</v>
      </c>
      <c r="C2289" s="31" t="s">
        <v>875</v>
      </c>
      <c r="D2289" s="32" t="s">
        <v>21</v>
      </c>
      <c r="E2289" s="33" t="s">
        <v>32</v>
      </c>
      <c r="F2289" s="22"/>
      <c r="G2289" s="34"/>
      <c r="H2289" s="35"/>
      <c r="I2289" s="36"/>
      <c r="J2289" s="36"/>
      <c r="K2289" s="37"/>
      <c r="L2289" s="38">
        <f>DONNEE!$A$4</f>
        <v>32</v>
      </c>
      <c r="M2289" s="39" t="str">
        <f>IFERROR(VLOOKUP(L2289,Tab_Code_Magasin[],2,0),"")</f>
        <v>CE LA MARSA ERRIADH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73</v>
      </c>
      <c r="T2289" s="40" t="str">
        <f t="shared" si="159"/>
        <v>32_A2_2021</v>
      </c>
      <c r="U2289" s="40" t="s">
        <v>1178</v>
      </c>
      <c r="V2289" s="40" t="s">
        <v>1220</v>
      </c>
      <c r="W2289" s="67" t="s">
        <v>1221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1188</v>
      </c>
      <c r="B2290" s="54" t="s">
        <v>1062</v>
      </c>
      <c r="C2290" s="42" t="s">
        <v>1222</v>
      </c>
      <c r="D2290" s="32" t="s">
        <v>21</v>
      </c>
      <c r="E2290" s="33" t="s">
        <v>32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32</v>
      </c>
      <c r="M2290" s="39" t="str">
        <f>IFERROR(VLOOKUP(L2290,Tab_Code_Magasin[],2,0),"")</f>
        <v>CE LA MARSA ERRIADH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73</v>
      </c>
      <c r="T2290" s="40" t="str">
        <f t="shared" si="159"/>
        <v>32_A2_2021</v>
      </c>
      <c r="U2290" s="40" t="s">
        <v>1181</v>
      </c>
      <c r="V2290" s="40" t="s">
        <v>1223</v>
      </c>
      <c r="W2290" s="67" t="s">
        <v>1224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1188</v>
      </c>
      <c r="B2291" s="54" t="s">
        <v>1062</v>
      </c>
      <c r="C2291" s="42" t="s">
        <v>205</v>
      </c>
      <c r="D2291" s="32" t="s">
        <v>21</v>
      </c>
      <c r="E2291" s="33" t="s">
        <v>32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32</v>
      </c>
      <c r="M2291" s="39" t="str">
        <f>IFERROR(VLOOKUP(L2291,Tab_Code_Magasin[],2,0),"")</f>
        <v>CE LA MARSA ERRIADH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73</v>
      </c>
      <c r="T2291" s="40" t="str">
        <f t="shared" si="159"/>
        <v>32_A2_2021</v>
      </c>
      <c r="U2291" s="40" t="s">
        <v>1184</v>
      </c>
      <c r="V2291" s="40" t="s">
        <v>1225</v>
      </c>
      <c r="W2291" s="67" t="s">
        <v>1226</v>
      </c>
      <c r="X2291" s="57" t="s">
        <v>499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1188</v>
      </c>
      <c r="B2292" s="54" t="s">
        <v>114</v>
      </c>
      <c r="C2292" s="31" t="s">
        <v>115</v>
      </c>
      <c r="D2292" s="32" t="s">
        <v>21</v>
      </c>
      <c r="E2292" s="33" t="s">
        <v>32</v>
      </c>
      <c r="F2292" s="22"/>
      <c r="G2292" s="34"/>
      <c r="H2292" s="35"/>
      <c r="I2292" s="36"/>
      <c r="J2292" s="36"/>
      <c r="K2292" s="37"/>
      <c r="L2292" s="38">
        <f>DONNEE!$A$4</f>
        <v>32</v>
      </c>
      <c r="M2292" s="39" t="str">
        <f>IFERROR(VLOOKUP(L2292,Tab_Code_Magasin[],2,0),"")</f>
        <v>CE LA MARSA ERRIADH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73</v>
      </c>
      <c r="T2292" s="40" t="str">
        <f t="shared" si="159"/>
        <v>32_A2_2021</v>
      </c>
      <c r="U2292" s="40" t="s">
        <v>1227</v>
      </c>
      <c r="V2292" s="40" t="s">
        <v>1228</v>
      </c>
      <c r="W2292" s="67" t="s">
        <v>1229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1188</v>
      </c>
      <c r="B2293" s="54" t="s">
        <v>114</v>
      </c>
      <c r="C2293" s="42" t="s">
        <v>107</v>
      </c>
      <c r="D2293" s="32" t="s">
        <v>21</v>
      </c>
      <c r="E2293" s="33" t="s">
        <v>32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32</v>
      </c>
      <c r="M2293" s="39" t="str">
        <f>IFERROR(VLOOKUP(L2293,Tab_Code_Magasin[],2,0),"")</f>
        <v>CE LA MARSA ERRIADH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73</v>
      </c>
      <c r="T2293" s="40" t="str">
        <f t="shared" si="159"/>
        <v>32_A2_2021</v>
      </c>
      <c r="U2293" s="40" t="s">
        <v>1230</v>
      </c>
      <c r="V2293" s="40" t="s">
        <v>1231</v>
      </c>
      <c r="W2293" s="67" t="s">
        <v>1232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1188</v>
      </c>
      <c r="B2294" s="54" t="s">
        <v>114</v>
      </c>
      <c r="C2294" s="31" t="s">
        <v>118</v>
      </c>
      <c r="D2294" s="32" t="s">
        <v>21</v>
      </c>
      <c r="E2294" s="33" t="s">
        <v>32</v>
      </c>
      <c r="F2294" s="22"/>
      <c r="G2294" s="34"/>
      <c r="H2294" s="35"/>
      <c r="I2294" s="36"/>
      <c r="J2294" s="36"/>
      <c r="K2294" s="37"/>
      <c r="L2294" s="38">
        <f>DONNEE!$A$4</f>
        <v>32</v>
      </c>
      <c r="M2294" s="39" t="str">
        <f>IFERROR(VLOOKUP(L2294,Tab_Code_Magasin[],2,0),"")</f>
        <v>CE LA MARSA ERRIADH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73</v>
      </c>
      <c r="T2294" s="40" t="str">
        <f t="shared" si="159"/>
        <v>32_A2_2021</v>
      </c>
      <c r="U2294" s="40" t="s">
        <v>1233</v>
      </c>
      <c r="V2294" s="40" t="s">
        <v>1234</v>
      </c>
      <c r="W2294" s="67" t="s">
        <v>1235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1188</v>
      </c>
      <c r="B2295" s="54" t="s">
        <v>114</v>
      </c>
      <c r="C2295" s="51" t="s">
        <v>304</v>
      </c>
      <c r="D2295" s="32" t="s">
        <v>21</v>
      </c>
      <c r="E2295" s="33" t="s">
        <v>32</v>
      </c>
      <c r="F2295" s="22"/>
      <c r="G2295" s="34"/>
      <c r="H2295" s="35"/>
      <c r="I2295" s="36"/>
      <c r="J2295" s="36"/>
      <c r="K2295" s="37"/>
      <c r="L2295" s="38">
        <f>DONNEE!$A$4</f>
        <v>32</v>
      </c>
      <c r="M2295" s="39" t="str">
        <f>IFERROR(VLOOKUP(L2295,Tab_Code_Magasin[],2,0),"")</f>
        <v>CE LA MARSA ERRIADH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73</v>
      </c>
      <c r="T2295" s="40" t="str">
        <f t="shared" si="159"/>
        <v>32_A2_2021</v>
      </c>
      <c r="U2295" s="40" t="s">
        <v>1236</v>
      </c>
      <c r="V2295" s="40" t="s">
        <v>1237</v>
      </c>
      <c r="W2295" s="67" t="s">
        <v>1238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1188</v>
      </c>
      <c r="B2296" s="54" t="s">
        <v>114</v>
      </c>
      <c r="C2296" s="51" t="s">
        <v>310</v>
      </c>
      <c r="D2296" s="32" t="s">
        <v>21</v>
      </c>
      <c r="E2296" s="33" t="s">
        <v>32</v>
      </c>
      <c r="F2296" s="22"/>
      <c r="G2296" s="34"/>
      <c r="H2296" s="35"/>
      <c r="I2296" s="36"/>
      <c r="J2296" s="36"/>
      <c r="K2296" s="37"/>
      <c r="L2296" s="38">
        <f>DONNEE!$A$4</f>
        <v>32</v>
      </c>
      <c r="M2296" s="39" t="str">
        <f>IFERROR(VLOOKUP(L2296,Tab_Code_Magasin[],2,0),"")</f>
        <v>CE LA MARSA ERRIADH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73</v>
      </c>
      <c r="T2296" s="40" t="str">
        <f t="shared" si="159"/>
        <v>32_A2_2021</v>
      </c>
      <c r="U2296" s="40" t="s">
        <v>1239</v>
      </c>
      <c r="V2296" s="40" t="s">
        <v>1240</v>
      </c>
      <c r="W2296" s="67" t="s">
        <v>1241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1188</v>
      </c>
      <c r="B2297" s="54" t="s">
        <v>114</v>
      </c>
      <c r="C2297" s="31" t="s">
        <v>124</v>
      </c>
      <c r="D2297" s="32" t="s">
        <v>21</v>
      </c>
      <c r="E2297" s="33" t="s">
        <v>32</v>
      </c>
      <c r="F2297" s="22"/>
      <c r="G2297" s="34"/>
      <c r="H2297" s="35"/>
      <c r="I2297" s="36"/>
      <c r="J2297" s="36"/>
      <c r="K2297" s="37"/>
      <c r="L2297" s="38">
        <f>DONNEE!$A$4</f>
        <v>32</v>
      </c>
      <c r="M2297" s="39" t="str">
        <f>IFERROR(VLOOKUP(L2297,Tab_Code_Magasin[],2,0),"")</f>
        <v>CE LA MARSA ERRIADH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73</v>
      </c>
      <c r="T2297" s="40" t="str">
        <f t="shared" si="159"/>
        <v>32_A2_2021</v>
      </c>
      <c r="U2297" s="40" t="s">
        <v>1242</v>
      </c>
      <c r="V2297" s="40" t="s">
        <v>1243</v>
      </c>
      <c r="W2297" s="67" t="s">
        <v>1244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1188</v>
      </c>
      <c r="B2298" s="31" t="s">
        <v>127</v>
      </c>
      <c r="C2298" s="31" t="s">
        <v>128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32</v>
      </c>
      <c r="M2298" s="39" t="str">
        <f>IFERROR(VLOOKUP(L2298,Tab_Code_Magasin[],2,0),"")</f>
        <v>CE LA MARSA ERRIADH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73</v>
      </c>
      <c r="T2298" s="40" t="str">
        <f t="shared" si="159"/>
        <v>32_A2_2021</v>
      </c>
      <c r="U2298" s="40" t="s">
        <v>1245</v>
      </c>
      <c r="V2298" s="40" t="s">
        <v>1246</v>
      </c>
      <c r="W2298" s="67" t="s">
        <v>1247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1248</v>
      </c>
      <c r="B2299" s="54" t="s">
        <v>1249</v>
      </c>
      <c r="C2299" s="51" t="s">
        <v>1250</v>
      </c>
      <c r="D2299" s="32" t="s">
        <v>21</v>
      </c>
      <c r="E2299" s="33" t="s">
        <v>32</v>
      </c>
      <c r="F2299" s="22"/>
      <c r="G2299" s="34"/>
      <c r="H2299" s="35"/>
      <c r="I2299" s="36"/>
      <c r="J2299" s="36"/>
      <c r="K2299" s="37"/>
      <c r="L2299" s="38">
        <f>DONNEE!$A$4</f>
        <v>32</v>
      </c>
      <c r="M2299" s="39" t="str">
        <f>IFERROR(VLOOKUP(L2299,Tab_Code_Magasin[],2,0),"")</f>
        <v>CE LA MARSA ERRIADH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73</v>
      </c>
      <c r="T2299" s="40" t="str">
        <f t="shared" si="159"/>
        <v>32_A2_2021</v>
      </c>
      <c r="U2299" s="40" t="s">
        <v>1207</v>
      </c>
      <c r="V2299" s="40" t="s">
        <v>1251</v>
      </c>
      <c r="W2299" s="67" t="s">
        <v>1252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1248</v>
      </c>
      <c r="B2300" s="54" t="s">
        <v>1249</v>
      </c>
      <c r="C2300" s="51" t="s">
        <v>1253</v>
      </c>
      <c r="D2300" s="32" t="s">
        <v>21</v>
      </c>
      <c r="E2300" s="33" t="s">
        <v>32</v>
      </c>
      <c r="F2300" s="22"/>
      <c r="G2300" s="34"/>
      <c r="H2300" s="35"/>
      <c r="I2300" s="36"/>
      <c r="J2300" s="36"/>
      <c r="K2300" s="37"/>
      <c r="L2300" s="38">
        <f>DONNEE!$A$4</f>
        <v>32</v>
      </c>
      <c r="M2300" s="39" t="str">
        <f>IFERROR(VLOOKUP(L2300,Tab_Code_Magasin[],2,0),"")</f>
        <v>CE LA MARSA ERRIADH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73</v>
      </c>
      <c r="T2300" s="40" t="str">
        <f t="shared" si="159"/>
        <v>32_A2_2021</v>
      </c>
      <c r="U2300" s="40" t="s">
        <v>1209</v>
      </c>
      <c r="V2300" s="40" t="s">
        <v>1254</v>
      </c>
      <c r="W2300" s="67" t="s">
        <v>1255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1248</v>
      </c>
      <c r="B2301" s="54" t="s">
        <v>1249</v>
      </c>
      <c r="C2301" s="51" t="s">
        <v>1256</v>
      </c>
      <c r="D2301" s="32" t="s">
        <v>21</v>
      </c>
      <c r="E2301" s="33" t="s">
        <v>32</v>
      </c>
      <c r="F2301" s="22"/>
      <c r="G2301" s="34"/>
      <c r="H2301" s="35"/>
      <c r="I2301" s="36"/>
      <c r="J2301" s="36"/>
      <c r="K2301" s="37"/>
      <c r="L2301" s="38">
        <f>DONNEE!$A$4</f>
        <v>32</v>
      </c>
      <c r="M2301" s="39" t="str">
        <f>IFERROR(VLOOKUP(L2301,Tab_Code_Magasin[],2,0),"")</f>
        <v>CE LA MARSA ERRIADH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73</v>
      </c>
      <c r="T2301" s="40" t="str">
        <f t="shared" si="159"/>
        <v>32_A2_2021</v>
      </c>
      <c r="U2301" s="40" t="s">
        <v>1212</v>
      </c>
      <c r="V2301" s="40" t="s">
        <v>1257</v>
      </c>
      <c r="W2301" s="67" t="s">
        <v>1258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1248</v>
      </c>
      <c r="B2302" s="54" t="s">
        <v>1249</v>
      </c>
      <c r="C2302" s="51" t="s">
        <v>1259</v>
      </c>
      <c r="D2302" s="32" t="s">
        <v>21</v>
      </c>
      <c r="E2302" s="33" t="s">
        <v>32</v>
      </c>
      <c r="F2302" s="22"/>
      <c r="G2302" s="34"/>
      <c r="H2302" s="35"/>
      <c r="I2302" s="36"/>
      <c r="J2302" s="36"/>
      <c r="K2302" s="37"/>
      <c r="L2302" s="38">
        <f>DONNEE!$A$4</f>
        <v>32</v>
      </c>
      <c r="M2302" s="39" t="str">
        <f>IFERROR(VLOOKUP(L2302,Tab_Code_Magasin[],2,0),"")</f>
        <v>CE LA MARSA ERRIADH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73</v>
      </c>
      <c r="T2302" s="40" t="str">
        <f t="shared" si="159"/>
        <v>32_A2_2021</v>
      </c>
      <c r="U2302" s="40" t="s">
        <v>1260</v>
      </c>
      <c r="V2302" s="40" t="s">
        <v>1261</v>
      </c>
      <c r="W2302" s="67" t="s">
        <v>1262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1248</v>
      </c>
      <c r="B2303" s="54" t="s">
        <v>1249</v>
      </c>
      <c r="C2303" s="44" t="s">
        <v>261</v>
      </c>
      <c r="D2303" s="32" t="s">
        <v>21</v>
      </c>
      <c r="E2303" s="33" t="s">
        <v>32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32</v>
      </c>
      <c r="M2303" s="39" t="str">
        <f>IFERROR(VLOOKUP(L2303,Tab_Code_Magasin[],2,0),"")</f>
        <v>CE LA MARSA ERRIADH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73</v>
      </c>
      <c r="T2303" s="40" t="str">
        <f t="shared" si="159"/>
        <v>32_A2_2021</v>
      </c>
      <c r="U2303" s="40" t="s">
        <v>1263</v>
      </c>
      <c r="V2303" s="40" t="s">
        <v>1264</v>
      </c>
      <c r="W2303" s="67" t="s">
        <v>1265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1248</v>
      </c>
      <c r="B2304" s="54" t="s">
        <v>1249</v>
      </c>
      <c r="C2304" s="51" t="s">
        <v>599</v>
      </c>
      <c r="D2304" s="32" t="s">
        <v>21</v>
      </c>
      <c r="E2304" s="33" t="s">
        <v>32</v>
      </c>
      <c r="F2304" s="22"/>
      <c r="G2304" s="34"/>
      <c r="H2304" s="35"/>
      <c r="I2304" s="36"/>
      <c r="J2304" s="36"/>
      <c r="K2304" s="37"/>
      <c r="L2304" s="38">
        <f>DONNEE!$A$4</f>
        <v>32</v>
      </c>
      <c r="M2304" s="39" t="str">
        <f>IFERROR(VLOOKUP(L2304,Tab_Code_Magasin[],2,0),"")</f>
        <v>CE LA MARSA ERRIADH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73</v>
      </c>
      <c r="T2304" s="40" t="str">
        <f t="shared" si="159"/>
        <v>32_A2_2021</v>
      </c>
      <c r="U2304" s="40" t="s">
        <v>1266</v>
      </c>
      <c r="V2304" s="40" t="s">
        <v>1267</v>
      </c>
      <c r="W2304" s="67" t="s">
        <v>1268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1248</v>
      </c>
      <c r="B2305" s="54" t="s">
        <v>1249</v>
      </c>
      <c r="C2305" s="51" t="s">
        <v>1269</v>
      </c>
      <c r="D2305" s="32" t="s">
        <v>21</v>
      </c>
      <c r="E2305" s="33" t="s">
        <v>32</v>
      </c>
      <c r="F2305" s="22"/>
      <c r="G2305" s="34"/>
      <c r="H2305" s="35"/>
      <c r="I2305" s="36"/>
      <c r="J2305" s="36"/>
      <c r="K2305" s="37"/>
      <c r="L2305" s="38">
        <f>DONNEE!$A$4</f>
        <v>32</v>
      </c>
      <c r="M2305" s="39" t="str">
        <f>IFERROR(VLOOKUP(L2305,Tab_Code_Magasin[],2,0),"")</f>
        <v>CE LA MARSA ERRIADH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73</v>
      </c>
      <c r="T2305" s="40" t="str">
        <f t="shared" si="159"/>
        <v>32_A2_2021</v>
      </c>
      <c r="U2305" s="40" t="s">
        <v>1270</v>
      </c>
      <c r="V2305" s="40" t="s">
        <v>1271</v>
      </c>
      <c r="W2305" s="67" t="s">
        <v>1272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1248</v>
      </c>
      <c r="B2306" s="54" t="s">
        <v>1249</v>
      </c>
      <c r="C2306" s="44" t="s">
        <v>1273</v>
      </c>
      <c r="D2306" s="32" t="s">
        <v>21</v>
      </c>
      <c r="E2306" s="33" t="s">
        <v>32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32</v>
      </c>
      <c r="M2306" s="39" t="str">
        <f>IFERROR(VLOOKUP(L2306,Tab_Code_Magasin[],2,0),"")</f>
        <v>CE LA MARSA ERRIADH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73</v>
      </c>
      <c r="T2306" s="40" t="str">
        <f t="shared" si="159"/>
        <v>32_A2_2021</v>
      </c>
      <c r="U2306" s="40" t="s">
        <v>1215</v>
      </c>
      <c r="V2306" s="40" t="s">
        <v>1274</v>
      </c>
      <c r="W2306" s="67" t="s">
        <v>1275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1248</v>
      </c>
      <c r="B2307" s="54" t="s">
        <v>1276</v>
      </c>
      <c r="C2307" s="31" t="s">
        <v>257</v>
      </c>
      <c r="D2307" s="32" t="s">
        <v>21</v>
      </c>
      <c r="E2307" s="33" t="s">
        <v>32</v>
      </c>
      <c r="F2307" s="22"/>
      <c r="G2307" s="34"/>
      <c r="H2307" s="35"/>
      <c r="I2307" s="36"/>
      <c r="J2307" s="36"/>
      <c r="K2307" s="37"/>
      <c r="L2307" s="38">
        <f>DONNEE!$A$4</f>
        <v>32</v>
      </c>
      <c r="M2307" s="39" t="str">
        <f>IFERROR(VLOOKUP(L2307,Tab_Code_Magasin[],2,0),"")</f>
        <v>CE LA MARSA ERRIADH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73</v>
      </c>
      <c r="T2307" s="40" t="str">
        <f t="shared" si="159"/>
        <v>32_A2_2021</v>
      </c>
      <c r="U2307" s="40" t="s">
        <v>1226</v>
      </c>
      <c r="V2307" s="40" t="s">
        <v>1277</v>
      </c>
      <c r="W2307" s="67" t="s">
        <v>1278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1248</v>
      </c>
      <c r="B2308" s="54" t="s">
        <v>1276</v>
      </c>
      <c r="C2308" s="44" t="s">
        <v>261</v>
      </c>
      <c r="D2308" s="32" t="s">
        <v>21</v>
      </c>
      <c r="E2308" s="33" t="s">
        <v>32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32</v>
      </c>
      <c r="M2308" s="39" t="str">
        <f>IFERROR(VLOOKUP(L2308,Tab_Code_Magasin[],2,0),"")</f>
        <v>CE LA MARSA ERRIADH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73</v>
      </c>
      <c r="T2308" s="40" t="str">
        <f t="shared" si="159"/>
        <v>32_A2_2021</v>
      </c>
      <c r="U2308" s="40" t="s">
        <v>1279</v>
      </c>
      <c r="V2308" s="40" t="s">
        <v>1280</v>
      </c>
      <c r="W2308" s="67" t="s">
        <v>1281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1248</v>
      </c>
      <c r="B2309" s="54" t="s">
        <v>1276</v>
      </c>
      <c r="C2309" s="31" t="s">
        <v>875</v>
      </c>
      <c r="D2309" s="32" t="s">
        <v>21</v>
      </c>
      <c r="E2309" s="33" t="s">
        <v>32</v>
      </c>
      <c r="F2309" s="22"/>
      <c r="G2309" s="34"/>
      <c r="H2309" s="35"/>
      <c r="I2309" s="36"/>
      <c r="J2309" s="36"/>
      <c r="K2309" s="37"/>
      <c r="L2309" s="38">
        <f>DONNEE!$A$4</f>
        <v>32</v>
      </c>
      <c r="M2309" s="39" t="str">
        <f>IFERROR(VLOOKUP(L2309,Tab_Code_Magasin[],2,0),"")</f>
        <v>CE LA MARSA ERRIADH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73</v>
      </c>
      <c r="T2309" s="40" t="str">
        <f t="shared" si="159"/>
        <v>32_A2_2021</v>
      </c>
      <c r="U2309" s="40" t="s">
        <v>1229</v>
      </c>
      <c r="V2309" s="40" t="s">
        <v>1282</v>
      </c>
      <c r="W2309" s="67" t="s">
        <v>1283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1248</v>
      </c>
      <c r="B2310" s="54" t="s">
        <v>1276</v>
      </c>
      <c r="C2310" s="31" t="s">
        <v>1284</v>
      </c>
      <c r="D2310" s="32" t="s">
        <v>21</v>
      </c>
      <c r="E2310" s="33" t="s">
        <v>32</v>
      </c>
      <c r="F2310" s="22"/>
      <c r="G2310" s="34"/>
      <c r="H2310" s="35"/>
      <c r="I2310" s="36"/>
      <c r="J2310" s="36"/>
      <c r="K2310" s="37"/>
      <c r="L2310" s="38">
        <f>DONNEE!$A$4</f>
        <v>32</v>
      </c>
      <c r="M2310" s="39" t="str">
        <f>IFERROR(VLOOKUP(L2310,Tab_Code_Magasin[],2,0),"")</f>
        <v>CE LA MARSA ERRIADH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73</v>
      </c>
      <c r="T2310" s="40" t="str">
        <f t="shared" si="159"/>
        <v>32_A2_2021</v>
      </c>
      <c r="U2310" s="40" t="s">
        <v>1232</v>
      </c>
      <c r="V2310" s="40" t="s">
        <v>1285</v>
      </c>
      <c r="W2310" s="67" t="s">
        <v>1286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1248</v>
      </c>
      <c r="B2311" s="54" t="s">
        <v>1276</v>
      </c>
      <c r="C2311" s="31" t="s">
        <v>1287</v>
      </c>
      <c r="D2311" s="32" t="s">
        <v>21</v>
      </c>
      <c r="E2311" s="33" t="s">
        <v>32</v>
      </c>
      <c r="F2311" s="22"/>
      <c r="G2311" s="34"/>
      <c r="H2311" s="35"/>
      <c r="I2311" s="36"/>
      <c r="J2311" s="36"/>
      <c r="K2311" s="37"/>
      <c r="L2311" s="38">
        <f>DONNEE!$A$4</f>
        <v>32</v>
      </c>
      <c r="M2311" s="39" t="str">
        <f>IFERROR(VLOOKUP(L2311,Tab_Code_Magasin[],2,0),"")</f>
        <v>CE LA MARSA ERRIADH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73</v>
      </c>
      <c r="T2311" s="40" t="str">
        <f t="shared" si="159"/>
        <v>32_A2_2021</v>
      </c>
      <c r="U2311" s="40" t="s">
        <v>1235</v>
      </c>
      <c r="V2311" s="40" t="s">
        <v>1288</v>
      </c>
      <c r="W2311" s="67" t="s">
        <v>1289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1248</v>
      </c>
      <c r="B2312" s="54" t="s">
        <v>1276</v>
      </c>
      <c r="C2312" s="51" t="s">
        <v>1290</v>
      </c>
      <c r="D2312" s="32" t="s">
        <v>21</v>
      </c>
      <c r="E2312" s="33" t="s">
        <v>32</v>
      </c>
      <c r="F2312" s="22"/>
      <c r="G2312" s="34"/>
      <c r="H2312" s="35"/>
      <c r="I2312" s="36"/>
      <c r="J2312" s="36"/>
      <c r="K2312" s="37"/>
      <c r="L2312" s="38">
        <f>DONNEE!$A$4</f>
        <v>32</v>
      </c>
      <c r="M2312" s="39" t="str">
        <f>IFERROR(VLOOKUP(L2312,Tab_Code_Magasin[],2,0),"")</f>
        <v>CE LA MARSA ERRIADH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73</v>
      </c>
      <c r="T2312" s="40" t="str">
        <f t="shared" si="159"/>
        <v>32_A2_2021</v>
      </c>
      <c r="U2312" s="40" t="s">
        <v>1238</v>
      </c>
      <c r="V2312" s="40" t="s">
        <v>1291</v>
      </c>
      <c r="W2312" s="67" t="s">
        <v>1292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1248</v>
      </c>
      <c r="B2313" s="54" t="s">
        <v>1276</v>
      </c>
      <c r="C2313" s="51" t="s">
        <v>1293</v>
      </c>
      <c r="D2313" s="32" t="s">
        <v>21</v>
      </c>
      <c r="E2313" s="33" t="s">
        <v>32</v>
      </c>
      <c r="F2313" s="22"/>
      <c r="G2313" s="34"/>
      <c r="H2313" s="35"/>
      <c r="I2313" s="36"/>
      <c r="J2313" s="36"/>
      <c r="K2313" s="37"/>
      <c r="L2313" s="38">
        <f>DONNEE!$A$4</f>
        <v>32</v>
      </c>
      <c r="M2313" s="39" t="str">
        <f>IFERROR(VLOOKUP(L2313,Tab_Code_Magasin[],2,0),"")</f>
        <v>CE LA MARSA ERRIADH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73</v>
      </c>
      <c r="T2313" s="40" t="str">
        <f t="shared" si="159"/>
        <v>32_A2_2021</v>
      </c>
      <c r="U2313" s="40" t="s">
        <v>1241</v>
      </c>
      <c r="V2313" s="40" t="s">
        <v>1294</v>
      </c>
      <c r="W2313" s="67" t="s">
        <v>1295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1248</v>
      </c>
      <c r="B2314" s="54" t="s">
        <v>1276</v>
      </c>
      <c r="C2314" s="52" t="s">
        <v>1273</v>
      </c>
      <c r="D2314" s="32" t="s">
        <v>21</v>
      </c>
      <c r="E2314" s="33" t="s">
        <v>32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32</v>
      </c>
      <c r="M2314" s="39" t="str">
        <f>IFERROR(VLOOKUP(L2314,Tab_Code_Magasin[],2,0),"")</f>
        <v>CE LA MARSA ERRIADH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73</v>
      </c>
      <c r="T2314" s="40" t="str">
        <f t="shared" si="159"/>
        <v>32_A2_2021</v>
      </c>
      <c r="U2314" s="40" t="s">
        <v>1244</v>
      </c>
      <c r="V2314" s="40" t="s">
        <v>1296</v>
      </c>
      <c r="W2314" s="67" t="s">
        <v>1297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1248</v>
      </c>
      <c r="B2315" s="54" t="s">
        <v>1276</v>
      </c>
      <c r="C2315" s="42" t="s">
        <v>1298</v>
      </c>
      <c r="D2315" s="32" t="s">
        <v>21</v>
      </c>
      <c r="E2315" s="33" t="s">
        <v>32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32</v>
      </c>
      <c r="M2315" s="39" t="str">
        <f>IFERROR(VLOOKUP(L2315,Tab_Code_Magasin[],2,0),"")</f>
        <v>CE LA MARSA ERRIADH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73</v>
      </c>
      <c r="T2315" s="40" t="str">
        <f t="shared" si="159"/>
        <v>32_A2_2021</v>
      </c>
      <c r="U2315" s="40" t="s">
        <v>1247</v>
      </c>
      <c r="V2315" s="40" t="s">
        <v>1299</v>
      </c>
      <c r="W2315" s="67" t="s">
        <v>1300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1248</v>
      </c>
      <c r="B2316" s="54" t="s">
        <v>1301</v>
      </c>
      <c r="C2316" s="31" t="s">
        <v>257</v>
      </c>
      <c r="D2316" s="32" t="s">
        <v>21</v>
      </c>
      <c r="E2316" s="33" t="s">
        <v>32</v>
      </c>
      <c r="F2316" s="22"/>
      <c r="G2316" s="34"/>
      <c r="H2316" s="35"/>
      <c r="I2316" s="36"/>
      <c r="J2316" s="36"/>
      <c r="K2316" s="37"/>
      <c r="L2316" s="38">
        <f>DONNEE!$A$4</f>
        <v>32</v>
      </c>
      <c r="M2316" s="39" t="str">
        <f>IFERROR(VLOOKUP(L2316,Tab_Code_Magasin[],2,0),"")</f>
        <v>CE LA MARSA ERRIADH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73</v>
      </c>
      <c r="T2316" s="40" t="str">
        <f t="shared" si="159"/>
        <v>32_A2_2021</v>
      </c>
      <c r="U2316" s="40" t="s">
        <v>1302</v>
      </c>
      <c r="V2316" s="40" t="s">
        <v>1303</v>
      </c>
      <c r="W2316" s="67" t="s">
        <v>1304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1248</v>
      </c>
      <c r="B2317" s="54" t="s">
        <v>1301</v>
      </c>
      <c r="C2317" s="44" t="s">
        <v>261</v>
      </c>
      <c r="D2317" s="32" t="s">
        <v>21</v>
      </c>
      <c r="E2317" s="33" t="s">
        <v>32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32</v>
      </c>
      <c r="M2317" s="39" t="str">
        <f>IFERROR(VLOOKUP(L2317,Tab_Code_Magasin[],2,0),"")</f>
        <v>CE LA MARSA ERRIADH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73</v>
      </c>
      <c r="T2317" s="40" t="str">
        <f t="shared" si="159"/>
        <v>32_A2_2021</v>
      </c>
      <c r="U2317" s="40" t="s">
        <v>1305</v>
      </c>
      <c r="V2317" s="40" t="s">
        <v>1306</v>
      </c>
      <c r="W2317" s="67" t="s">
        <v>1307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1248</v>
      </c>
      <c r="B2318" s="54" t="s">
        <v>1301</v>
      </c>
      <c r="C2318" s="31" t="s">
        <v>1308</v>
      </c>
      <c r="D2318" s="32" t="s">
        <v>21</v>
      </c>
      <c r="E2318" s="33" t="s">
        <v>32</v>
      </c>
      <c r="F2318" s="22"/>
      <c r="G2318" s="34"/>
      <c r="H2318" s="35"/>
      <c r="I2318" s="36"/>
      <c r="J2318" s="36"/>
      <c r="K2318" s="37"/>
      <c r="L2318" s="38">
        <f>DONNEE!$A$4</f>
        <v>32</v>
      </c>
      <c r="M2318" s="39" t="str">
        <f>IFERROR(VLOOKUP(L2318,Tab_Code_Magasin[],2,0),"")</f>
        <v>CE LA MARSA ERRIADH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73</v>
      </c>
      <c r="T2318" s="40" t="str">
        <f t="shared" si="159"/>
        <v>32_A2_2021</v>
      </c>
      <c r="U2318" s="40" t="s">
        <v>1309</v>
      </c>
      <c r="V2318" s="40" t="s">
        <v>1310</v>
      </c>
      <c r="W2318" s="67" t="s">
        <v>1311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1248</v>
      </c>
      <c r="B2319" s="54" t="s">
        <v>1301</v>
      </c>
      <c r="C2319" s="31" t="s">
        <v>1312</v>
      </c>
      <c r="D2319" s="32" t="s">
        <v>21</v>
      </c>
      <c r="E2319" s="33" t="s">
        <v>32</v>
      </c>
      <c r="F2319" s="22"/>
      <c r="G2319" s="34"/>
      <c r="H2319" s="35"/>
      <c r="I2319" s="36"/>
      <c r="J2319" s="36"/>
      <c r="K2319" s="37"/>
      <c r="L2319" s="38">
        <f>DONNEE!$A$4</f>
        <v>32</v>
      </c>
      <c r="M2319" s="39" t="str">
        <f>IFERROR(VLOOKUP(L2319,Tab_Code_Magasin[],2,0),"")</f>
        <v>CE LA MARSA ERRIADH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73</v>
      </c>
      <c r="T2319" s="40" t="str">
        <f t="shared" si="159"/>
        <v>32_A2_2021</v>
      </c>
      <c r="U2319" s="40" t="s">
        <v>1313</v>
      </c>
      <c r="V2319" s="40" t="s">
        <v>1314</v>
      </c>
      <c r="W2319" s="67" t="s">
        <v>1315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1248</v>
      </c>
      <c r="B2320" s="54" t="s">
        <v>1301</v>
      </c>
      <c r="C2320" s="51" t="s">
        <v>1290</v>
      </c>
      <c r="D2320" s="32" t="s">
        <v>21</v>
      </c>
      <c r="E2320" s="33" t="s">
        <v>32</v>
      </c>
      <c r="F2320" s="22"/>
      <c r="G2320" s="34"/>
      <c r="H2320" s="35"/>
      <c r="I2320" s="36"/>
      <c r="J2320" s="36"/>
      <c r="K2320" s="37"/>
      <c r="L2320" s="38">
        <f>DONNEE!$A$4</f>
        <v>32</v>
      </c>
      <c r="M2320" s="39" t="str">
        <f>IFERROR(VLOOKUP(L2320,Tab_Code_Magasin[],2,0),"")</f>
        <v>CE LA MARSA ERRIADH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73</v>
      </c>
      <c r="T2320" s="40" t="str">
        <f t="shared" ref="T2320:T2383" si="164">L2320&amp;"_"&amp;O2320&amp;"_"&amp;Q2320</f>
        <v>32_A2_2021</v>
      </c>
      <c r="U2320" s="40" t="s">
        <v>1316</v>
      </c>
      <c r="V2320" s="40" t="s">
        <v>1317</v>
      </c>
      <c r="W2320" s="67" t="s">
        <v>1318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1248</v>
      </c>
      <c r="B2321" s="54" t="s">
        <v>1301</v>
      </c>
      <c r="C2321" s="51" t="s">
        <v>1293</v>
      </c>
      <c r="D2321" s="32" t="s">
        <v>21</v>
      </c>
      <c r="E2321" s="33" t="s">
        <v>32</v>
      </c>
      <c r="F2321" s="22"/>
      <c r="G2321" s="34"/>
      <c r="H2321" s="35"/>
      <c r="I2321" s="36"/>
      <c r="J2321" s="36"/>
      <c r="K2321" s="37"/>
      <c r="L2321" s="38">
        <f>DONNEE!$A$4</f>
        <v>32</v>
      </c>
      <c r="M2321" s="39" t="str">
        <f>IFERROR(VLOOKUP(L2321,Tab_Code_Magasin[],2,0),"")</f>
        <v>CE LA MARSA ERRIADH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73</v>
      </c>
      <c r="T2321" s="40" t="str">
        <f t="shared" si="164"/>
        <v>32_A2_2021</v>
      </c>
      <c r="U2321" s="40" t="s">
        <v>1319</v>
      </c>
      <c r="V2321" s="40" t="s">
        <v>1320</v>
      </c>
      <c r="W2321" s="67" t="s">
        <v>1321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1248</v>
      </c>
      <c r="B2322" s="54" t="s">
        <v>1322</v>
      </c>
      <c r="C2322" s="31" t="s">
        <v>1323</v>
      </c>
      <c r="D2322" s="32" t="s">
        <v>21</v>
      </c>
      <c r="E2322" s="33" t="s">
        <v>32</v>
      </c>
      <c r="F2322" s="22"/>
      <c r="G2322" s="34"/>
      <c r="H2322" s="35"/>
      <c r="I2322" s="36"/>
      <c r="J2322" s="36"/>
      <c r="K2322" s="37"/>
      <c r="L2322" s="38">
        <f>DONNEE!$A$4</f>
        <v>32</v>
      </c>
      <c r="M2322" s="39" t="str">
        <f>IFERROR(VLOOKUP(L2322,Tab_Code_Magasin[],2,0),"")</f>
        <v>CE LA MARSA ERRIADH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73</v>
      </c>
      <c r="T2322" s="40" t="str">
        <f t="shared" si="164"/>
        <v>32_A2_2021</v>
      </c>
      <c r="U2322" s="40" t="s">
        <v>1258</v>
      </c>
      <c r="V2322" s="40" t="s">
        <v>1324</v>
      </c>
      <c r="W2322" s="67" t="s">
        <v>1325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1248</v>
      </c>
      <c r="B2323" s="54" t="s">
        <v>1322</v>
      </c>
      <c r="C2323" s="51" t="s">
        <v>1290</v>
      </c>
      <c r="D2323" s="32" t="s">
        <v>21</v>
      </c>
      <c r="E2323" s="33" t="s">
        <v>32</v>
      </c>
      <c r="F2323" s="22"/>
      <c r="G2323" s="34"/>
      <c r="H2323" s="35"/>
      <c r="I2323" s="36"/>
      <c r="J2323" s="36"/>
      <c r="K2323" s="37"/>
      <c r="L2323" s="38">
        <f>DONNEE!$A$4</f>
        <v>32</v>
      </c>
      <c r="M2323" s="39" t="str">
        <f>IFERROR(VLOOKUP(L2323,Tab_Code_Magasin[],2,0),"")</f>
        <v>CE LA MARSA ERRIADH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73</v>
      </c>
      <c r="T2323" s="40" t="str">
        <f t="shared" si="164"/>
        <v>32_A2_2021</v>
      </c>
      <c r="U2323" s="40" t="s">
        <v>1262</v>
      </c>
      <c r="V2323" s="40" t="s">
        <v>1326</v>
      </c>
      <c r="W2323" s="67" t="s">
        <v>1327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1248</v>
      </c>
      <c r="B2324" s="54" t="s">
        <v>1322</v>
      </c>
      <c r="C2324" s="51" t="s">
        <v>1293</v>
      </c>
      <c r="D2324" s="32" t="s">
        <v>21</v>
      </c>
      <c r="E2324" s="33" t="s">
        <v>32</v>
      </c>
      <c r="F2324" s="22"/>
      <c r="G2324" s="34"/>
      <c r="H2324" s="35"/>
      <c r="I2324" s="36"/>
      <c r="J2324" s="36"/>
      <c r="K2324" s="37"/>
      <c r="L2324" s="38">
        <f>DONNEE!$A$4</f>
        <v>32</v>
      </c>
      <c r="M2324" s="39" t="str">
        <f>IFERROR(VLOOKUP(L2324,Tab_Code_Magasin[],2,0),"")</f>
        <v>CE LA MARSA ERRIADH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73</v>
      </c>
      <c r="T2324" s="40" t="str">
        <f t="shared" si="164"/>
        <v>32_A2_2021</v>
      </c>
      <c r="U2324" s="40" t="s">
        <v>1265</v>
      </c>
      <c r="V2324" s="40" t="s">
        <v>1328</v>
      </c>
      <c r="W2324" s="67" t="s">
        <v>1329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1248</v>
      </c>
      <c r="B2325" s="54" t="s">
        <v>1322</v>
      </c>
      <c r="C2325" s="44" t="s">
        <v>1330</v>
      </c>
      <c r="D2325" s="32" t="s">
        <v>21</v>
      </c>
      <c r="E2325" s="33" t="s">
        <v>32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32</v>
      </c>
      <c r="M2325" s="39" t="str">
        <f>IFERROR(VLOOKUP(L2325,Tab_Code_Magasin[],2,0),"")</f>
        <v>CE LA MARSA ERRIADH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73</v>
      </c>
      <c r="T2325" s="40" t="str">
        <f t="shared" si="164"/>
        <v>32_A2_2021</v>
      </c>
      <c r="U2325" s="40" t="s">
        <v>1268</v>
      </c>
      <c r="V2325" s="40" t="s">
        <v>1331</v>
      </c>
      <c r="W2325" s="67" t="s">
        <v>1332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1248</v>
      </c>
      <c r="B2326" s="54" t="s">
        <v>1322</v>
      </c>
      <c r="C2326" s="31" t="s">
        <v>1333</v>
      </c>
      <c r="D2326" s="32" t="s">
        <v>21</v>
      </c>
      <c r="E2326" s="33" t="s">
        <v>32</v>
      </c>
      <c r="F2326" s="22"/>
      <c r="G2326" s="34"/>
      <c r="H2326" s="35"/>
      <c r="I2326" s="36"/>
      <c r="J2326" s="36"/>
      <c r="K2326" s="37"/>
      <c r="L2326" s="38">
        <f>DONNEE!$A$4</f>
        <v>32</v>
      </c>
      <c r="M2326" s="39" t="str">
        <f>IFERROR(VLOOKUP(L2326,Tab_Code_Magasin[],2,0),"")</f>
        <v>CE LA MARSA ERRIADH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73</v>
      </c>
      <c r="T2326" s="40" t="str">
        <f t="shared" si="164"/>
        <v>32_A2_2021</v>
      </c>
      <c r="U2326" s="40" t="s">
        <v>1272</v>
      </c>
      <c r="V2326" s="40" t="s">
        <v>1334</v>
      </c>
      <c r="W2326" s="67" t="s">
        <v>1335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1248</v>
      </c>
      <c r="B2327" s="54" t="s">
        <v>1322</v>
      </c>
      <c r="C2327" s="44" t="s">
        <v>1336</v>
      </c>
      <c r="D2327" s="32" t="s">
        <v>21</v>
      </c>
      <c r="E2327" s="33" t="s">
        <v>32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32</v>
      </c>
      <c r="M2327" s="39" t="str">
        <f>IFERROR(VLOOKUP(L2327,Tab_Code_Magasin[],2,0),"")</f>
        <v>CE LA MARSA ERRIADH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73</v>
      </c>
      <c r="T2327" s="40" t="str">
        <f t="shared" si="164"/>
        <v>32_A2_2021</v>
      </c>
      <c r="U2327" s="40" t="s">
        <v>1275</v>
      </c>
      <c r="V2327" s="40" t="s">
        <v>1337</v>
      </c>
      <c r="W2327" s="67" t="s">
        <v>1338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1248</v>
      </c>
      <c r="B2328" s="54" t="s">
        <v>1322</v>
      </c>
      <c r="C2328" s="56" t="s">
        <v>205</v>
      </c>
      <c r="D2328" s="32" t="s">
        <v>21</v>
      </c>
      <c r="E2328" s="33" t="s">
        <v>32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32</v>
      </c>
      <c r="M2328" s="39" t="str">
        <f>IFERROR(VLOOKUP(L2328,Tab_Code_Magasin[],2,0),"")</f>
        <v>CE LA MARSA ERRIADH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73</v>
      </c>
      <c r="T2328" s="40" t="str">
        <f t="shared" si="164"/>
        <v>32_A2_2021</v>
      </c>
      <c r="U2328" s="40" t="s">
        <v>1339</v>
      </c>
      <c r="V2328" s="40" t="s">
        <v>1340</v>
      </c>
      <c r="W2328" s="67" t="s">
        <v>1341</v>
      </c>
      <c r="X2328" s="57" t="s">
        <v>1342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1248</v>
      </c>
      <c r="B2329" s="54" t="s">
        <v>114</v>
      </c>
      <c r="C2329" s="31" t="s">
        <v>115</v>
      </c>
      <c r="D2329" s="32" t="s">
        <v>21</v>
      </c>
      <c r="E2329" s="33" t="s">
        <v>32</v>
      </c>
      <c r="F2329" s="22"/>
      <c r="G2329" s="34"/>
      <c r="H2329" s="35"/>
      <c r="I2329" s="36"/>
      <c r="J2329" s="36"/>
      <c r="K2329" s="37"/>
      <c r="L2329" s="38">
        <f>DONNEE!$A$4</f>
        <v>32</v>
      </c>
      <c r="M2329" s="39" t="str">
        <f>IFERROR(VLOOKUP(L2329,Tab_Code_Magasin[],2,0),"")</f>
        <v>CE LA MARSA ERRIADH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73</v>
      </c>
      <c r="T2329" s="40" t="str">
        <f t="shared" si="164"/>
        <v>32_A2_2021</v>
      </c>
      <c r="U2329" s="40" t="s">
        <v>1343</v>
      </c>
      <c r="V2329" s="40" t="s">
        <v>1344</v>
      </c>
      <c r="W2329" s="67" t="s">
        <v>1345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1248</v>
      </c>
      <c r="B2330" s="54" t="s">
        <v>114</v>
      </c>
      <c r="C2330" s="31" t="s">
        <v>118</v>
      </c>
      <c r="D2330" s="32" t="s">
        <v>21</v>
      </c>
      <c r="E2330" s="33" t="s">
        <v>32</v>
      </c>
      <c r="F2330" s="22"/>
      <c r="G2330" s="34"/>
      <c r="H2330" s="35"/>
      <c r="I2330" s="36"/>
      <c r="J2330" s="36"/>
      <c r="K2330" s="37"/>
      <c r="L2330" s="38">
        <f>DONNEE!$A$4</f>
        <v>32</v>
      </c>
      <c r="M2330" s="39" t="str">
        <f>IFERROR(VLOOKUP(L2330,Tab_Code_Magasin[],2,0),"")</f>
        <v>CE LA MARSA ERRIADH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73</v>
      </c>
      <c r="T2330" s="40" t="str">
        <f t="shared" si="164"/>
        <v>32_A2_2021</v>
      </c>
      <c r="U2330" s="40" t="s">
        <v>1346</v>
      </c>
      <c r="V2330" s="40" t="s">
        <v>1347</v>
      </c>
      <c r="W2330" s="67" t="s">
        <v>1348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1248</v>
      </c>
      <c r="B2331" s="54" t="s">
        <v>114</v>
      </c>
      <c r="C2331" s="51" t="s">
        <v>304</v>
      </c>
      <c r="D2331" s="32" t="s">
        <v>21</v>
      </c>
      <c r="E2331" s="33" t="s">
        <v>32</v>
      </c>
      <c r="F2331" s="22"/>
      <c r="G2331" s="34"/>
      <c r="H2331" s="35"/>
      <c r="I2331" s="36"/>
      <c r="J2331" s="36"/>
      <c r="K2331" s="37"/>
      <c r="L2331" s="38">
        <f>DONNEE!$A$4</f>
        <v>32</v>
      </c>
      <c r="M2331" s="39" t="str">
        <f>IFERROR(VLOOKUP(L2331,Tab_Code_Magasin[],2,0),"")</f>
        <v>CE LA MARSA ERRIADH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73</v>
      </c>
      <c r="T2331" s="40" t="str">
        <f t="shared" si="164"/>
        <v>32_A2_2021</v>
      </c>
      <c r="U2331" s="40" t="s">
        <v>1278</v>
      </c>
      <c r="V2331" s="40" t="s">
        <v>1349</v>
      </c>
      <c r="W2331" s="67" t="s">
        <v>1350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1248</v>
      </c>
      <c r="B2332" s="54" t="s">
        <v>114</v>
      </c>
      <c r="C2332" s="56" t="s">
        <v>307</v>
      </c>
      <c r="D2332" s="32" t="s">
        <v>21</v>
      </c>
      <c r="E2332" s="33" t="s">
        <v>32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32</v>
      </c>
      <c r="M2332" s="39" t="str">
        <f>IFERROR(VLOOKUP(L2332,Tab_Code_Magasin[],2,0),"")</f>
        <v>CE LA MARSA ERRIADH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73</v>
      </c>
      <c r="T2332" s="40" t="str">
        <f t="shared" si="164"/>
        <v>32_A2_2021</v>
      </c>
      <c r="U2332" s="40" t="s">
        <v>1281</v>
      </c>
      <c r="V2332" s="40" t="s">
        <v>1351</v>
      </c>
      <c r="W2332" s="67" t="s">
        <v>1352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1248</v>
      </c>
      <c r="B2333" s="54" t="s">
        <v>114</v>
      </c>
      <c r="C2333" s="51" t="s">
        <v>310</v>
      </c>
      <c r="D2333" s="32" t="s">
        <v>21</v>
      </c>
      <c r="E2333" s="33" t="s">
        <v>32</v>
      </c>
      <c r="F2333" s="22"/>
      <c r="G2333" s="34"/>
      <c r="H2333" s="35"/>
      <c r="I2333" s="36"/>
      <c r="J2333" s="36"/>
      <c r="K2333" s="37"/>
      <c r="L2333" s="38">
        <f>DONNEE!$A$4</f>
        <v>32</v>
      </c>
      <c r="M2333" s="39" t="str">
        <f>IFERROR(VLOOKUP(L2333,Tab_Code_Magasin[],2,0),"")</f>
        <v>CE LA MARSA ERRIADH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73</v>
      </c>
      <c r="T2333" s="40" t="str">
        <f t="shared" si="164"/>
        <v>32_A2_2021</v>
      </c>
      <c r="U2333" s="40" t="s">
        <v>1283</v>
      </c>
      <c r="V2333" s="40" t="s">
        <v>1353</v>
      </c>
      <c r="W2333" s="67" t="s">
        <v>1354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1248</v>
      </c>
      <c r="B2334" s="54" t="s">
        <v>114</v>
      </c>
      <c r="C2334" s="31" t="s">
        <v>124</v>
      </c>
      <c r="D2334" s="32" t="s">
        <v>21</v>
      </c>
      <c r="E2334" s="33" t="s">
        <v>32</v>
      </c>
      <c r="F2334" s="22"/>
      <c r="G2334" s="34"/>
      <c r="H2334" s="35"/>
      <c r="I2334" s="36"/>
      <c r="J2334" s="36"/>
      <c r="K2334" s="37"/>
      <c r="L2334" s="38">
        <f>DONNEE!$A$4</f>
        <v>32</v>
      </c>
      <c r="M2334" s="39" t="str">
        <f>IFERROR(VLOOKUP(L2334,Tab_Code_Magasin[],2,0),"")</f>
        <v>CE LA MARSA ERRIADH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73</v>
      </c>
      <c r="T2334" s="40" t="str">
        <f t="shared" si="164"/>
        <v>32_A2_2021</v>
      </c>
      <c r="U2334" s="40" t="s">
        <v>1286</v>
      </c>
      <c r="V2334" s="40" t="s">
        <v>1355</v>
      </c>
      <c r="W2334" s="67" t="s">
        <v>1356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1248</v>
      </c>
      <c r="B2335" s="31" t="s">
        <v>127</v>
      </c>
      <c r="C2335" s="31" t="s">
        <v>128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32</v>
      </c>
      <c r="M2335" s="39" t="str">
        <f>IFERROR(VLOOKUP(L2335,Tab_Code_Magasin[],2,0),"")</f>
        <v>CE LA MARSA ERRIADH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73</v>
      </c>
      <c r="T2335" s="40" t="str">
        <f t="shared" si="164"/>
        <v>32_A2_2021</v>
      </c>
      <c r="U2335" s="40" t="s">
        <v>1289</v>
      </c>
      <c r="V2335" s="40" t="s">
        <v>1357</v>
      </c>
      <c r="W2335" s="67" t="s">
        <v>1358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1359</v>
      </c>
      <c r="B2336" s="54" t="s">
        <v>1359</v>
      </c>
      <c r="C2336" s="31" t="s">
        <v>1360</v>
      </c>
      <c r="D2336" s="32" t="s">
        <v>21</v>
      </c>
      <c r="E2336" s="33" t="s">
        <v>32</v>
      </c>
      <c r="F2336" s="22"/>
      <c r="G2336" s="34"/>
      <c r="H2336" s="35"/>
      <c r="I2336" s="36"/>
      <c r="J2336" s="36"/>
      <c r="K2336" s="37"/>
      <c r="L2336" s="38">
        <f>DONNEE!$A$4</f>
        <v>32</v>
      </c>
      <c r="M2336" s="39" t="str">
        <f>IFERROR(VLOOKUP(L2336,Tab_Code_Magasin[],2,0),"")</f>
        <v>CE LA MARSA ERRIADH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73</v>
      </c>
      <c r="T2336" s="40" t="str">
        <f t="shared" si="164"/>
        <v>32_A2_2021</v>
      </c>
      <c r="U2336" s="40" t="s">
        <v>1318</v>
      </c>
      <c r="V2336" s="40" t="s">
        <v>1361</v>
      </c>
      <c r="W2336" s="67" t="s">
        <v>1362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1359</v>
      </c>
      <c r="B2337" s="54" t="s">
        <v>1359</v>
      </c>
      <c r="C2337" s="31" t="s">
        <v>1363</v>
      </c>
      <c r="D2337" s="32" t="s">
        <v>21</v>
      </c>
      <c r="E2337" s="33" t="s">
        <v>32</v>
      </c>
      <c r="F2337" s="22"/>
      <c r="G2337" s="34"/>
      <c r="H2337" s="35"/>
      <c r="I2337" s="36"/>
      <c r="J2337" s="36"/>
      <c r="K2337" s="37"/>
      <c r="L2337" s="38">
        <f>DONNEE!$A$4</f>
        <v>32</v>
      </c>
      <c r="M2337" s="39" t="str">
        <f>IFERROR(VLOOKUP(L2337,Tab_Code_Magasin[],2,0),"")</f>
        <v>CE LA MARSA ERRIADH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73</v>
      </c>
      <c r="T2337" s="40" t="str">
        <f t="shared" si="164"/>
        <v>32_A2_2021</v>
      </c>
      <c r="U2337" s="40"/>
      <c r="V2337" s="40"/>
      <c r="W2337" s="67" t="s">
        <v>1364</v>
      </c>
      <c r="X2337" s="57" t="s">
        <v>167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1359</v>
      </c>
      <c r="B2338" s="54" t="s">
        <v>1359</v>
      </c>
      <c r="C2338" s="31" t="s">
        <v>1365</v>
      </c>
      <c r="D2338" s="32" t="s">
        <v>21</v>
      </c>
      <c r="E2338" s="33" t="s">
        <v>32</v>
      </c>
      <c r="F2338" s="22"/>
      <c r="G2338" s="34"/>
      <c r="H2338" s="35"/>
      <c r="I2338" s="36"/>
      <c r="J2338" s="36"/>
      <c r="K2338" s="37"/>
      <c r="L2338" s="38">
        <f>DONNEE!$A$4</f>
        <v>32</v>
      </c>
      <c r="M2338" s="39" t="str">
        <f>IFERROR(VLOOKUP(L2338,Tab_Code_Magasin[],2,0),"")</f>
        <v>CE LA MARSA ERRIADH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73</v>
      </c>
      <c r="T2338" s="40" t="str">
        <f t="shared" si="164"/>
        <v>32_A2_2021</v>
      </c>
      <c r="U2338" s="40" t="s">
        <v>1321</v>
      </c>
      <c r="V2338" s="40" t="s">
        <v>1366</v>
      </c>
      <c r="W2338" s="67" t="s">
        <v>1367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1359</v>
      </c>
      <c r="B2339" s="54" t="s">
        <v>1359</v>
      </c>
      <c r="C2339" s="42" t="s">
        <v>1368</v>
      </c>
      <c r="D2339" s="32" t="s">
        <v>21</v>
      </c>
      <c r="E2339" s="33" t="s">
        <v>32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32</v>
      </c>
      <c r="M2339" s="39" t="str">
        <f>IFERROR(VLOOKUP(L2339,Tab_Code_Magasin[],2,0),"")</f>
        <v>CE LA MARSA ERRIADH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73</v>
      </c>
      <c r="T2339" s="40" t="str">
        <f t="shared" si="164"/>
        <v>32_A2_2021</v>
      </c>
      <c r="U2339" s="40" t="s">
        <v>1369</v>
      </c>
      <c r="V2339" s="40" t="s">
        <v>1370</v>
      </c>
      <c r="W2339" s="67" t="s">
        <v>1371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1359</v>
      </c>
      <c r="B2340" s="54" t="s">
        <v>1359</v>
      </c>
      <c r="C2340" s="31" t="s">
        <v>1372</v>
      </c>
      <c r="D2340" s="32" t="s">
        <v>21</v>
      </c>
      <c r="E2340" s="33" t="s">
        <v>32</v>
      </c>
      <c r="F2340" s="22"/>
      <c r="G2340" s="34"/>
      <c r="H2340" s="35"/>
      <c r="I2340" s="36"/>
      <c r="J2340" s="36"/>
      <c r="K2340" s="37"/>
      <c r="L2340" s="38">
        <f>DONNEE!$A$4</f>
        <v>32</v>
      </c>
      <c r="M2340" s="39" t="str">
        <f>IFERROR(VLOOKUP(L2340,Tab_Code_Magasin[],2,0),"")</f>
        <v>CE LA MARSA ERRIADH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73</v>
      </c>
      <c r="T2340" s="40" t="str">
        <f t="shared" si="164"/>
        <v>32_A2_2021</v>
      </c>
      <c r="U2340" s="40" t="s">
        <v>1373</v>
      </c>
      <c r="V2340" s="40" t="s">
        <v>1374</v>
      </c>
      <c r="W2340" s="67" t="s">
        <v>1375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1359</v>
      </c>
      <c r="B2341" s="54" t="s">
        <v>1359</v>
      </c>
      <c r="C2341" s="31" t="s">
        <v>1376</v>
      </c>
      <c r="D2341" s="32" t="s">
        <v>21</v>
      </c>
      <c r="E2341" s="33" t="s">
        <v>32</v>
      </c>
      <c r="F2341" s="22"/>
      <c r="G2341" s="34"/>
      <c r="H2341" s="35"/>
      <c r="I2341" s="36"/>
      <c r="J2341" s="36"/>
      <c r="K2341" s="37"/>
      <c r="L2341" s="38">
        <f>DONNEE!$A$4</f>
        <v>32</v>
      </c>
      <c r="M2341" s="39" t="str">
        <f>IFERROR(VLOOKUP(L2341,Tab_Code_Magasin[],2,0),"")</f>
        <v>CE LA MARSA ERRIADH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73</v>
      </c>
      <c r="T2341" s="40" t="str">
        <f t="shared" si="164"/>
        <v>32_A2_2021</v>
      </c>
      <c r="U2341" s="40" t="s">
        <v>1377</v>
      </c>
      <c r="V2341" s="40" t="s">
        <v>1378</v>
      </c>
      <c r="W2341" s="67" t="s">
        <v>1379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1359</v>
      </c>
      <c r="B2342" s="54" t="s">
        <v>1359</v>
      </c>
      <c r="C2342" s="31" t="s">
        <v>1380</v>
      </c>
      <c r="D2342" s="32" t="s">
        <v>21</v>
      </c>
      <c r="E2342" s="33" t="s">
        <v>32</v>
      </c>
      <c r="F2342" s="22"/>
      <c r="G2342" s="34"/>
      <c r="H2342" s="35"/>
      <c r="I2342" s="36"/>
      <c r="J2342" s="36"/>
      <c r="K2342" s="37"/>
      <c r="L2342" s="38">
        <f>DONNEE!$A$4</f>
        <v>32</v>
      </c>
      <c r="M2342" s="39" t="str">
        <f>IFERROR(VLOOKUP(L2342,Tab_Code_Magasin[],2,0),"")</f>
        <v>CE LA MARSA ERRIADH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73</v>
      </c>
      <c r="T2342" s="40" t="str">
        <f t="shared" si="164"/>
        <v>32_A2_2021</v>
      </c>
      <c r="U2342" s="40" t="s">
        <v>1325</v>
      </c>
      <c r="V2342" s="40" t="s">
        <v>1381</v>
      </c>
      <c r="W2342" s="67" t="s">
        <v>1382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1359</v>
      </c>
      <c r="B2343" s="54" t="s">
        <v>1359</v>
      </c>
      <c r="C2343" s="42" t="s">
        <v>1383</v>
      </c>
      <c r="D2343" s="32" t="s">
        <v>21</v>
      </c>
      <c r="E2343" s="33" t="s">
        <v>32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32</v>
      </c>
      <c r="M2343" s="39" t="str">
        <f>IFERROR(VLOOKUP(L2343,Tab_Code_Magasin[],2,0),"")</f>
        <v>CE LA MARSA ERRIADH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73</v>
      </c>
      <c r="T2343" s="40" t="str">
        <f t="shared" si="164"/>
        <v>32_A2_2021</v>
      </c>
      <c r="U2343" s="40" t="s">
        <v>1327</v>
      </c>
      <c r="V2343" s="40" t="s">
        <v>1384</v>
      </c>
      <c r="W2343" s="67" t="s">
        <v>1385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1359</v>
      </c>
      <c r="B2344" s="54" t="s">
        <v>1359</v>
      </c>
      <c r="C2344" s="31" t="s">
        <v>1386</v>
      </c>
      <c r="D2344" s="32" t="s">
        <v>21</v>
      </c>
      <c r="E2344" s="33" t="s">
        <v>32</v>
      </c>
      <c r="F2344" s="22"/>
      <c r="G2344" s="34"/>
      <c r="H2344" s="35"/>
      <c r="I2344" s="36"/>
      <c r="J2344" s="36"/>
      <c r="K2344" s="37"/>
      <c r="L2344" s="38">
        <f>DONNEE!$A$4</f>
        <v>32</v>
      </c>
      <c r="M2344" s="39" t="str">
        <f>IFERROR(VLOOKUP(L2344,Tab_Code_Magasin[],2,0),"")</f>
        <v>CE LA MARSA ERRIADH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73</v>
      </c>
      <c r="T2344" s="40" t="str">
        <f t="shared" si="164"/>
        <v>32_A2_2021</v>
      </c>
      <c r="U2344" s="40" t="s">
        <v>1329</v>
      </c>
      <c r="V2344" s="40" t="s">
        <v>1387</v>
      </c>
      <c r="W2344" s="67" t="s">
        <v>1388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1359</v>
      </c>
      <c r="B2345" s="54" t="s">
        <v>1359</v>
      </c>
      <c r="C2345" s="59" t="s">
        <v>1389</v>
      </c>
      <c r="D2345" s="32" t="s">
        <v>21</v>
      </c>
      <c r="E2345" s="33" t="s">
        <v>32</v>
      </c>
      <c r="F2345" s="22"/>
      <c r="G2345" s="34"/>
      <c r="H2345" s="35"/>
      <c r="I2345" s="36"/>
      <c r="J2345" s="36"/>
      <c r="K2345" s="37"/>
      <c r="L2345" s="38">
        <f>DONNEE!$A$4</f>
        <v>32</v>
      </c>
      <c r="M2345" s="39" t="str">
        <f>IFERROR(VLOOKUP(L2345,Tab_Code_Magasin[],2,0),"")</f>
        <v>CE LA MARSA ERRIADH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73</v>
      </c>
      <c r="T2345" s="40" t="str">
        <f t="shared" si="164"/>
        <v>32_A2_2021</v>
      </c>
      <c r="U2345" s="40" t="s">
        <v>1335</v>
      </c>
      <c r="V2345" s="40" t="s">
        <v>1390</v>
      </c>
      <c r="W2345" s="67" t="s">
        <v>1391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1359</v>
      </c>
      <c r="B2346" s="54" t="s">
        <v>1359</v>
      </c>
      <c r="C2346" s="59" t="s">
        <v>1392</v>
      </c>
      <c r="D2346" s="32" t="s">
        <v>21</v>
      </c>
      <c r="E2346" s="33" t="s">
        <v>32</v>
      </c>
      <c r="F2346" s="22"/>
      <c r="G2346" s="34"/>
      <c r="H2346" s="35"/>
      <c r="I2346" s="36"/>
      <c r="J2346" s="36"/>
      <c r="K2346" s="37"/>
      <c r="L2346" s="38">
        <f>DONNEE!$A$4</f>
        <v>32</v>
      </c>
      <c r="M2346" s="39" t="str">
        <f>IFERROR(VLOOKUP(L2346,Tab_Code_Magasin[],2,0),"")</f>
        <v>CE LA MARSA ERRIADH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73</v>
      </c>
      <c r="T2346" s="40" t="str">
        <f t="shared" si="164"/>
        <v>32_A2_2021</v>
      </c>
      <c r="U2346" s="40" t="s">
        <v>1338</v>
      </c>
      <c r="V2346" s="40" t="s">
        <v>1393</v>
      </c>
      <c r="W2346" s="67" t="s">
        <v>1394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1359</v>
      </c>
      <c r="B2347" s="54" t="s">
        <v>1359</v>
      </c>
      <c r="C2347" s="59" t="s">
        <v>1395</v>
      </c>
      <c r="D2347" s="32" t="s">
        <v>21</v>
      </c>
      <c r="E2347" s="33" t="s">
        <v>32</v>
      </c>
      <c r="F2347" s="22"/>
      <c r="G2347" s="34"/>
      <c r="H2347" s="35"/>
      <c r="I2347" s="36"/>
      <c r="J2347" s="36"/>
      <c r="K2347" s="37"/>
      <c r="L2347" s="38">
        <f>DONNEE!$A$4</f>
        <v>32</v>
      </c>
      <c r="M2347" s="39" t="str">
        <f>IFERROR(VLOOKUP(L2347,Tab_Code_Magasin[],2,0),"")</f>
        <v>CE LA MARSA ERRIADH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73</v>
      </c>
      <c r="T2347" s="40" t="str">
        <f t="shared" si="164"/>
        <v>32_A2_2021</v>
      </c>
      <c r="U2347" s="40" t="s">
        <v>1341</v>
      </c>
      <c r="V2347" s="40" t="s">
        <v>1396</v>
      </c>
      <c r="W2347" s="67" t="s">
        <v>1397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1359</v>
      </c>
      <c r="B2348" s="54" t="s">
        <v>1359</v>
      </c>
      <c r="C2348" s="31" t="s">
        <v>1398</v>
      </c>
      <c r="D2348" s="32" t="s">
        <v>21</v>
      </c>
      <c r="E2348" s="33" t="s">
        <v>32</v>
      </c>
      <c r="F2348" s="22"/>
      <c r="G2348" s="34"/>
      <c r="H2348" s="35"/>
      <c r="I2348" s="36"/>
      <c r="J2348" s="36"/>
      <c r="K2348" s="37"/>
      <c r="L2348" s="38">
        <f>DONNEE!$A$4</f>
        <v>32</v>
      </c>
      <c r="M2348" s="39" t="str">
        <f>IFERROR(VLOOKUP(L2348,Tab_Code_Magasin[],2,0),"")</f>
        <v>CE LA MARSA ERRIADH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73</v>
      </c>
      <c r="T2348" s="40" t="str">
        <f t="shared" si="164"/>
        <v>32_A2_2021</v>
      </c>
      <c r="U2348" s="40" t="s">
        <v>1399</v>
      </c>
      <c r="V2348" s="40" t="s">
        <v>1400</v>
      </c>
      <c r="W2348" s="67" t="s">
        <v>1401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1359</v>
      </c>
      <c r="B2349" s="54" t="s">
        <v>1359</v>
      </c>
      <c r="C2349" s="42" t="s">
        <v>1402</v>
      </c>
      <c r="D2349" s="32" t="s">
        <v>21</v>
      </c>
      <c r="E2349" s="33" t="s">
        <v>32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32</v>
      </c>
      <c r="M2349" s="39" t="str">
        <f>IFERROR(VLOOKUP(L2349,Tab_Code_Magasin[],2,0),"")</f>
        <v>CE LA MARSA ERRIADH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73</v>
      </c>
      <c r="T2349" s="40" t="str">
        <f t="shared" si="164"/>
        <v>32_A2_2021</v>
      </c>
      <c r="U2349" s="40" t="s">
        <v>1345</v>
      </c>
      <c r="V2349" s="40" t="s">
        <v>1403</v>
      </c>
      <c r="W2349" s="67" t="s">
        <v>1404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1359</v>
      </c>
      <c r="B2350" s="54" t="s">
        <v>1359</v>
      </c>
      <c r="C2350" s="51" t="s">
        <v>1405</v>
      </c>
      <c r="D2350" s="32" t="s">
        <v>21</v>
      </c>
      <c r="E2350" s="33" t="s">
        <v>32</v>
      </c>
      <c r="F2350" s="22"/>
      <c r="G2350" s="34"/>
      <c r="H2350" s="35"/>
      <c r="I2350" s="36"/>
      <c r="J2350" s="36"/>
      <c r="K2350" s="37"/>
      <c r="L2350" s="38">
        <f>DONNEE!$A$4</f>
        <v>32</v>
      </c>
      <c r="M2350" s="39" t="str">
        <f>IFERROR(VLOOKUP(L2350,Tab_Code_Magasin[],2,0),"")</f>
        <v>CE LA MARSA ERRIADH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73</v>
      </c>
      <c r="T2350" s="40" t="str">
        <f t="shared" si="164"/>
        <v>32_A2_2021</v>
      </c>
      <c r="U2350" s="40" t="s">
        <v>1348</v>
      </c>
      <c r="V2350" s="40" t="s">
        <v>1406</v>
      </c>
      <c r="W2350" s="67" t="s">
        <v>1407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1359</v>
      </c>
      <c r="B2351" s="54" t="s">
        <v>1359</v>
      </c>
      <c r="C2351" s="51" t="s">
        <v>1408</v>
      </c>
      <c r="D2351" s="32" t="s">
        <v>21</v>
      </c>
      <c r="E2351" s="33" t="s">
        <v>32</v>
      </c>
      <c r="F2351" s="22"/>
      <c r="G2351" s="34"/>
      <c r="H2351" s="35"/>
      <c r="I2351" s="36"/>
      <c r="J2351" s="36"/>
      <c r="K2351" s="37"/>
      <c r="L2351" s="38">
        <f>DONNEE!$A$4</f>
        <v>32</v>
      </c>
      <c r="M2351" s="39" t="str">
        <f>IFERROR(VLOOKUP(L2351,Tab_Code_Magasin[],2,0),"")</f>
        <v>CE LA MARSA ERRIADH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73</v>
      </c>
      <c r="T2351" s="40" t="str">
        <f t="shared" si="164"/>
        <v>32_A2_2021</v>
      </c>
      <c r="U2351" s="40" t="s">
        <v>1350</v>
      </c>
      <c r="V2351" s="40" t="s">
        <v>1409</v>
      </c>
      <c r="W2351" s="67" t="s">
        <v>1410</v>
      </c>
      <c r="X2351" s="57" t="s">
        <v>1411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1359</v>
      </c>
      <c r="B2352" s="54" t="s">
        <v>1359</v>
      </c>
      <c r="C2352" s="51" t="s">
        <v>1412</v>
      </c>
      <c r="D2352" s="32" t="s">
        <v>21</v>
      </c>
      <c r="E2352" s="33" t="s">
        <v>32</v>
      </c>
      <c r="F2352" s="22"/>
      <c r="G2352" s="34"/>
      <c r="H2352" s="35"/>
      <c r="I2352" s="36"/>
      <c r="J2352" s="36"/>
      <c r="K2352" s="37"/>
      <c r="L2352" s="38">
        <f>DONNEE!$A$4</f>
        <v>32</v>
      </c>
      <c r="M2352" s="39" t="str">
        <f>IFERROR(VLOOKUP(L2352,Tab_Code_Magasin[],2,0),"")</f>
        <v>CE LA MARSA ERRIADH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73</v>
      </c>
      <c r="T2352" s="40" t="str">
        <f t="shared" si="164"/>
        <v>32_A2_2021</v>
      </c>
      <c r="U2352" s="40" t="s">
        <v>1352</v>
      </c>
      <c r="V2352" s="40" t="s">
        <v>1413</v>
      </c>
      <c r="W2352" s="67" t="s">
        <v>1414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1359</v>
      </c>
      <c r="B2353" s="54" t="s">
        <v>1359</v>
      </c>
      <c r="C2353" s="51" t="s">
        <v>1415</v>
      </c>
      <c r="D2353" s="32" t="s">
        <v>21</v>
      </c>
      <c r="E2353" s="33" t="s">
        <v>32</v>
      </c>
      <c r="F2353" s="22"/>
      <c r="G2353" s="34"/>
      <c r="H2353" s="35"/>
      <c r="I2353" s="36"/>
      <c r="J2353" s="36"/>
      <c r="K2353" s="37"/>
      <c r="L2353" s="38">
        <f>DONNEE!$A$4</f>
        <v>32</v>
      </c>
      <c r="M2353" s="39" t="str">
        <f>IFERROR(VLOOKUP(L2353,Tab_Code_Magasin[],2,0),"")</f>
        <v>CE LA MARSA ERRIADH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73</v>
      </c>
      <c r="T2353" s="40" t="str">
        <f t="shared" si="164"/>
        <v>32_A2_2021</v>
      </c>
      <c r="U2353" s="40" t="s">
        <v>1354</v>
      </c>
      <c r="V2353" s="40" t="s">
        <v>1416</v>
      </c>
      <c r="W2353" s="67" t="s">
        <v>1417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1359</v>
      </c>
      <c r="B2354" s="31" t="s">
        <v>127</v>
      </c>
      <c r="C2354" s="31" t="s">
        <v>128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32</v>
      </c>
      <c r="M2354" s="39" t="str">
        <f>IFERROR(VLOOKUP(L2354,Tab_Code_Magasin[],2,0),"")</f>
        <v>CE LA MARSA ERRIADH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73</v>
      </c>
      <c r="T2354" s="40" t="str">
        <f t="shared" si="164"/>
        <v>32_A2_2021</v>
      </c>
      <c r="U2354" s="40" t="s">
        <v>1356</v>
      </c>
      <c r="V2354" s="40" t="s">
        <v>1418</v>
      </c>
      <c r="W2354" s="67" t="s">
        <v>1419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1420</v>
      </c>
      <c r="B2355" s="54" t="s">
        <v>1420</v>
      </c>
      <c r="C2355" s="31" t="s">
        <v>1421</v>
      </c>
      <c r="D2355" s="32" t="s">
        <v>21</v>
      </c>
      <c r="E2355" s="33" t="s">
        <v>32</v>
      </c>
      <c r="F2355" s="22"/>
      <c r="G2355" s="34"/>
      <c r="H2355" s="35"/>
      <c r="I2355" s="36"/>
      <c r="J2355" s="36"/>
      <c r="K2355" s="37"/>
      <c r="L2355" s="38">
        <f>DONNEE!$A$4</f>
        <v>32</v>
      </c>
      <c r="M2355" s="39" t="str">
        <f>IFERROR(VLOOKUP(L2355,Tab_Code_Magasin[],2,0),"")</f>
        <v>CE LA MARSA ERRIADH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73</v>
      </c>
      <c r="T2355" s="40" t="str">
        <f t="shared" si="164"/>
        <v>32_A2_2021</v>
      </c>
      <c r="U2355" s="40" t="s">
        <v>1422</v>
      </c>
      <c r="V2355" s="40" t="s">
        <v>1423</v>
      </c>
      <c r="W2355" s="67" t="s">
        <v>1424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1420</v>
      </c>
      <c r="B2356" s="54" t="s">
        <v>1420</v>
      </c>
      <c r="C2356" s="31" t="s">
        <v>1425</v>
      </c>
      <c r="D2356" s="32" t="s">
        <v>21</v>
      </c>
      <c r="E2356" s="33" t="s">
        <v>32</v>
      </c>
      <c r="F2356" s="22"/>
      <c r="G2356" s="34"/>
      <c r="H2356" s="35"/>
      <c r="I2356" s="36"/>
      <c r="J2356" s="36"/>
      <c r="K2356" s="37"/>
      <c r="L2356" s="38">
        <f>DONNEE!$A$4</f>
        <v>32</v>
      </c>
      <c r="M2356" s="39" t="str">
        <f>IFERROR(VLOOKUP(L2356,Tab_Code_Magasin[],2,0),"")</f>
        <v>CE LA MARSA ERRIADH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73</v>
      </c>
      <c r="T2356" s="40" t="str">
        <f t="shared" si="164"/>
        <v>32_A2_2021</v>
      </c>
      <c r="U2356" s="40" t="s">
        <v>1426</v>
      </c>
      <c r="V2356" s="40" t="s">
        <v>1427</v>
      </c>
      <c r="W2356" s="67" t="s">
        <v>1428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1420</v>
      </c>
      <c r="B2357" s="54" t="s">
        <v>1420</v>
      </c>
      <c r="C2357" s="42" t="s">
        <v>1429</v>
      </c>
      <c r="D2357" s="32" t="s">
        <v>21</v>
      </c>
      <c r="E2357" s="33" t="s">
        <v>32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32</v>
      </c>
      <c r="M2357" s="39" t="str">
        <f>IFERROR(VLOOKUP(L2357,Tab_Code_Magasin[],2,0),"")</f>
        <v>CE LA MARSA ERRIADH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73</v>
      </c>
      <c r="T2357" s="40" t="str">
        <f t="shared" si="164"/>
        <v>32_A2_2021</v>
      </c>
      <c r="U2357" s="40" t="s">
        <v>1430</v>
      </c>
      <c r="V2357" s="40" t="s">
        <v>1431</v>
      </c>
      <c r="W2357" s="67" t="s">
        <v>1432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1420</v>
      </c>
      <c r="B2358" s="54" t="s">
        <v>1420</v>
      </c>
      <c r="C2358" s="31" t="s">
        <v>1433</v>
      </c>
      <c r="D2358" s="32" t="s">
        <v>21</v>
      </c>
      <c r="E2358" s="33" t="s">
        <v>32</v>
      </c>
      <c r="F2358" s="22"/>
      <c r="G2358" s="34"/>
      <c r="H2358" s="35"/>
      <c r="I2358" s="36"/>
      <c r="J2358" s="36"/>
      <c r="K2358" s="37"/>
      <c r="L2358" s="38">
        <f>DONNEE!$A$4</f>
        <v>32</v>
      </c>
      <c r="M2358" s="39" t="str">
        <f>IFERROR(VLOOKUP(L2358,Tab_Code_Magasin[],2,0),"")</f>
        <v>CE LA MARSA ERRIADH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73</v>
      </c>
      <c r="T2358" s="40" t="str">
        <f t="shared" si="164"/>
        <v>32_A2_2021</v>
      </c>
      <c r="U2358" s="40" t="s">
        <v>1434</v>
      </c>
      <c r="V2358" s="40" t="s">
        <v>1435</v>
      </c>
      <c r="W2358" s="67" t="s">
        <v>1436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1420</v>
      </c>
      <c r="B2359" s="54" t="s">
        <v>1420</v>
      </c>
      <c r="C2359" s="51" t="s">
        <v>1437</v>
      </c>
      <c r="D2359" s="32" t="s">
        <v>21</v>
      </c>
      <c r="E2359" s="33" t="s">
        <v>32</v>
      </c>
      <c r="F2359" s="22"/>
      <c r="G2359" s="34"/>
      <c r="H2359" s="35"/>
      <c r="I2359" s="36"/>
      <c r="J2359" s="36"/>
      <c r="K2359" s="37"/>
      <c r="L2359" s="38">
        <f>DONNEE!$A$4</f>
        <v>32</v>
      </c>
      <c r="M2359" s="39" t="str">
        <f>IFERROR(VLOOKUP(L2359,Tab_Code_Magasin[],2,0),"")</f>
        <v>CE LA MARSA ERRIADH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73</v>
      </c>
      <c r="T2359" s="40" t="str">
        <f t="shared" si="164"/>
        <v>32_A2_2021</v>
      </c>
      <c r="U2359" s="40" t="s">
        <v>1362</v>
      </c>
      <c r="V2359" s="40" t="s">
        <v>1438</v>
      </c>
      <c r="W2359" s="67" t="s">
        <v>1439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1420</v>
      </c>
      <c r="B2360" s="54" t="s">
        <v>1440</v>
      </c>
      <c r="C2360" s="59" t="s">
        <v>1441</v>
      </c>
      <c r="D2360" s="32" t="s">
        <v>21</v>
      </c>
      <c r="E2360" s="33" t="s">
        <v>32</v>
      </c>
      <c r="F2360" s="22"/>
      <c r="G2360" s="34"/>
      <c r="H2360" s="35"/>
      <c r="I2360" s="36"/>
      <c r="J2360" s="36"/>
      <c r="K2360" s="37"/>
      <c r="L2360" s="38">
        <f>DONNEE!$A$4</f>
        <v>32</v>
      </c>
      <c r="M2360" s="39" t="str">
        <f>IFERROR(VLOOKUP(L2360,Tab_Code_Magasin[],2,0),"")</f>
        <v>CE LA MARSA ERRIADH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73</v>
      </c>
      <c r="T2360" s="40" t="str">
        <f t="shared" si="164"/>
        <v>32_A2_2021</v>
      </c>
      <c r="U2360" s="40" t="s">
        <v>1379</v>
      </c>
      <c r="V2360" s="40" t="s">
        <v>1442</v>
      </c>
      <c r="W2360" s="67" t="s">
        <v>1443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1420</v>
      </c>
      <c r="B2361" s="54" t="s">
        <v>1440</v>
      </c>
      <c r="C2361" s="59" t="s">
        <v>1444</v>
      </c>
      <c r="D2361" s="32" t="s">
        <v>21</v>
      </c>
      <c r="E2361" s="33" t="s">
        <v>32</v>
      </c>
      <c r="F2361" s="22"/>
      <c r="G2361" s="34"/>
      <c r="H2361" s="35"/>
      <c r="I2361" s="36"/>
      <c r="J2361" s="36"/>
      <c r="K2361" s="37"/>
      <c r="L2361" s="38">
        <f>DONNEE!$A$4</f>
        <v>32</v>
      </c>
      <c r="M2361" s="39" t="str">
        <f>IFERROR(VLOOKUP(L2361,Tab_Code_Magasin[],2,0),"")</f>
        <v>CE LA MARSA ERRIADH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73</v>
      </c>
      <c r="T2361" s="40" t="str">
        <f t="shared" si="164"/>
        <v>32_A2_2021</v>
      </c>
      <c r="U2361" s="40" t="s">
        <v>1445</v>
      </c>
      <c r="V2361" s="40" t="s">
        <v>1446</v>
      </c>
      <c r="W2361" s="67" t="s">
        <v>1447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1420</v>
      </c>
      <c r="B2362" s="31" t="s">
        <v>127</v>
      </c>
      <c r="C2362" s="31" t="s">
        <v>128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32</v>
      </c>
      <c r="M2362" s="39" t="str">
        <f>IFERROR(VLOOKUP(L2362,Tab_Code_Magasin[],2,0),"")</f>
        <v>CE LA MARSA ERRIADH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73</v>
      </c>
      <c r="T2362" s="40" t="str">
        <f t="shared" si="164"/>
        <v>32_A2_2021</v>
      </c>
      <c r="U2362" s="40" t="s">
        <v>1382</v>
      </c>
      <c r="V2362" s="40" t="s">
        <v>1448</v>
      </c>
      <c r="W2362" s="67" t="s">
        <v>1449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70</v>
      </c>
      <c r="B2363" s="54" t="s">
        <v>70</v>
      </c>
      <c r="C2363" s="51" t="s">
        <v>1450</v>
      </c>
      <c r="D2363" s="32" t="s">
        <v>21</v>
      </c>
      <c r="E2363" s="33" t="s">
        <v>32</v>
      </c>
      <c r="F2363" s="22"/>
      <c r="G2363" s="34"/>
      <c r="H2363" s="35"/>
      <c r="I2363" s="36"/>
      <c r="J2363" s="36"/>
      <c r="K2363" s="37"/>
      <c r="L2363" s="38">
        <f>DONNEE!$A$4</f>
        <v>32</v>
      </c>
      <c r="M2363" s="39" t="str">
        <f>IFERROR(VLOOKUP(L2363,Tab_Code_Magasin[],2,0),"")</f>
        <v>CE LA MARSA ERRIADH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1451</v>
      </c>
      <c r="T2363" s="40" t="str">
        <f t="shared" si="164"/>
        <v>32_A2_2021</v>
      </c>
      <c r="U2363" s="40" t="s">
        <v>1452</v>
      </c>
      <c r="V2363" s="40" t="s">
        <v>1453</v>
      </c>
      <c r="W2363" s="67" t="s">
        <v>1452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70</v>
      </c>
      <c r="B2364" s="54" t="s">
        <v>70</v>
      </c>
      <c r="C2364" s="51" t="s">
        <v>1454</v>
      </c>
      <c r="D2364" s="32" t="s">
        <v>21</v>
      </c>
      <c r="E2364" s="33" t="s">
        <v>32</v>
      </c>
      <c r="F2364" s="22"/>
      <c r="G2364" s="34"/>
      <c r="H2364" s="35"/>
      <c r="I2364" s="36"/>
      <c r="J2364" s="36"/>
      <c r="K2364" s="37"/>
      <c r="L2364" s="38">
        <f>DONNEE!$A$4</f>
        <v>32</v>
      </c>
      <c r="M2364" s="39" t="str">
        <f>IFERROR(VLOOKUP(L2364,Tab_Code_Magasin[],2,0),"")</f>
        <v>CE LA MARSA ERRIADH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1451</v>
      </c>
      <c r="T2364" s="40" t="str">
        <f t="shared" si="164"/>
        <v>32_A2_2021</v>
      </c>
      <c r="U2364" s="40" t="s">
        <v>1455</v>
      </c>
      <c r="V2364" s="40" t="s">
        <v>1456</v>
      </c>
      <c r="W2364" s="67" t="s">
        <v>1455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70</v>
      </c>
      <c r="B2365" s="54" t="s">
        <v>70</v>
      </c>
      <c r="C2365" s="51" t="s">
        <v>1457</v>
      </c>
      <c r="D2365" s="32" t="s">
        <v>21</v>
      </c>
      <c r="E2365" s="33" t="s">
        <v>32</v>
      </c>
      <c r="F2365" s="22"/>
      <c r="G2365" s="34"/>
      <c r="H2365" s="35"/>
      <c r="I2365" s="36"/>
      <c r="J2365" s="36"/>
      <c r="K2365" s="37"/>
      <c r="L2365" s="38">
        <f>DONNEE!$A$4</f>
        <v>32</v>
      </c>
      <c r="M2365" s="39" t="str">
        <f>IFERROR(VLOOKUP(L2365,Tab_Code_Magasin[],2,0),"")</f>
        <v>CE LA MARSA ERRIADH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1451</v>
      </c>
      <c r="T2365" s="40" t="str">
        <f t="shared" si="164"/>
        <v>32_A2_2021</v>
      </c>
      <c r="U2365" s="40" t="s">
        <v>1458</v>
      </c>
      <c r="V2365" s="40" t="s">
        <v>1459</v>
      </c>
      <c r="W2365" s="67" t="s">
        <v>1458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70</v>
      </c>
      <c r="B2366" s="54" t="s">
        <v>70</v>
      </c>
      <c r="C2366" s="51" t="s">
        <v>1460</v>
      </c>
      <c r="D2366" s="32" t="s">
        <v>21</v>
      </c>
      <c r="E2366" s="33" t="s">
        <v>32</v>
      </c>
      <c r="F2366" s="22"/>
      <c r="G2366" s="34"/>
      <c r="H2366" s="35"/>
      <c r="I2366" s="36"/>
      <c r="J2366" s="36"/>
      <c r="K2366" s="37"/>
      <c r="L2366" s="38">
        <f>DONNEE!$A$4</f>
        <v>32</v>
      </c>
      <c r="M2366" s="39" t="str">
        <f>IFERROR(VLOOKUP(L2366,Tab_Code_Magasin[],2,0),"")</f>
        <v>CE LA MARSA ERRIADH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1451</v>
      </c>
      <c r="T2366" s="40" t="str">
        <f t="shared" si="164"/>
        <v>32_A2_2021</v>
      </c>
      <c r="U2366" s="40" t="s">
        <v>1461</v>
      </c>
      <c r="V2366" s="40" t="s">
        <v>1462</v>
      </c>
      <c r="W2366" s="67" t="s">
        <v>1461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70</v>
      </c>
      <c r="B2367" s="54" t="s">
        <v>70</v>
      </c>
      <c r="C2367" s="31" t="s">
        <v>1463</v>
      </c>
      <c r="D2367" s="32" t="s">
        <v>21</v>
      </c>
      <c r="E2367" s="33" t="s">
        <v>32</v>
      </c>
      <c r="F2367" s="22"/>
      <c r="G2367" s="34"/>
      <c r="H2367" s="35"/>
      <c r="I2367" s="36"/>
      <c r="J2367" s="36"/>
      <c r="K2367" s="37"/>
      <c r="L2367" s="38">
        <f>DONNEE!$A$4</f>
        <v>32</v>
      </c>
      <c r="M2367" s="39" t="str">
        <f>IFERROR(VLOOKUP(L2367,Tab_Code_Magasin[],2,0),"")</f>
        <v>CE LA MARSA ERRIADH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1451</v>
      </c>
      <c r="T2367" s="40" t="str">
        <f t="shared" si="164"/>
        <v>32_A2_2021</v>
      </c>
      <c r="U2367" s="40" t="s">
        <v>1464</v>
      </c>
      <c r="V2367" s="40" t="s">
        <v>1465</v>
      </c>
      <c r="W2367" s="67" t="s">
        <v>1464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934</v>
      </c>
      <c r="B2368" s="54" t="s">
        <v>1466</v>
      </c>
      <c r="C2368" s="56" t="s">
        <v>1467</v>
      </c>
      <c r="D2368" s="32" t="s">
        <v>21</v>
      </c>
      <c r="E2368" s="33" t="s">
        <v>32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32</v>
      </c>
      <c r="M2368" s="39" t="str">
        <f>IFERROR(VLOOKUP(L2368,Tab_Code_Magasin[],2,0),"")</f>
        <v>CE LA MARSA ERRIADH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1451</v>
      </c>
      <c r="T2368" s="40" t="str">
        <f t="shared" si="164"/>
        <v>32_A2_2021</v>
      </c>
      <c r="U2368" s="40" t="s">
        <v>1468</v>
      </c>
      <c r="V2368" s="40" t="s">
        <v>1469</v>
      </c>
      <c r="W2368" s="67" t="s">
        <v>1468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934</v>
      </c>
      <c r="B2369" s="54" t="s">
        <v>1466</v>
      </c>
      <c r="C2369" s="51" t="s">
        <v>1470</v>
      </c>
      <c r="D2369" s="32" t="s">
        <v>21</v>
      </c>
      <c r="E2369" s="33" t="s">
        <v>32</v>
      </c>
      <c r="F2369" s="22"/>
      <c r="G2369" s="34"/>
      <c r="H2369" s="35"/>
      <c r="I2369" s="36"/>
      <c r="J2369" s="36"/>
      <c r="K2369" s="37"/>
      <c r="L2369" s="38">
        <f>DONNEE!$A$4</f>
        <v>32</v>
      </c>
      <c r="M2369" s="39" t="str">
        <f>IFERROR(VLOOKUP(L2369,Tab_Code_Magasin[],2,0),"")</f>
        <v>CE LA MARSA ERRIADH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1451</v>
      </c>
      <c r="T2369" s="40" t="str">
        <f t="shared" si="164"/>
        <v>32_A2_2021</v>
      </c>
      <c r="U2369" s="40" t="s">
        <v>1471</v>
      </c>
      <c r="V2369" s="40" t="s">
        <v>1472</v>
      </c>
      <c r="W2369" s="67" t="s">
        <v>1471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934</v>
      </c>
      <c r="B2370" s="54" t="s">
        <v>1466</v>
      </c>
      <c r="C2370" s="31" t="s">
        <v>1473</v>
      </c>
      <c r="D2370" s="32" t="s">
        <v>21</v>
      </c>
      <c r="E2370" s="33" t="s">
        <v>32</v>
      </c>
      <c r="F2370" s="22"/>
      <c r="G2370" s="34"/>
      <c r="H2370" s="35"/>
      <c r="I2370" s="36"/>
      <c r="J2370" s="36"/>
      <c r="K2370" s="37"/>
      <c r="L2370" s="38">
        <f>DONNEE!$A$4</f>
        <v>32</v>
      </c>
      <c r="M2370" s="39" t="str">
        <f>IFERROR(VLOOKUP(L2370,Tab_Code_Magasin[],2,0),"")</f>
        <v>CE LA MARSA ERRIADH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1451</v>
      </c>
      <c r="T2370" s="40" t="str">
        <f t="shared" si="164"/>
        <v>32_A2_2021</v>
      </c>
      <c r="U2370" s="40" t="s">
        <v>1474</v>
      </c>
      <c r="V2370" s="40" t="s">
        <v>1475</v>
      </c>
      <c r="W2370" s="67" t="s">
        <v>1474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934</v>
      </c>
      <c r="B2371" s="54" t="s">
        <v>1466</v>
      </c>
      <c r="C2371" s="51" t="s">
        <v>1476</v>
      </c>
      <c r="D2371" s="32" t="s">
        <v>21</v>
      </c>
      <c r="E2371" s="33" t="s">
        <v>32</v>
      </c>
      <c r="F2371" s="22"/>
      <c r="G2371" s="34"/>
      <c r="H2371" s="35"/>
      <c r="I2371" s="36"/>
      <c r="J2371" s="36"/>
      <c r="K2371" s="37"/>
      <c r="L2371" s="38">
        <f>DONNEE!$A$4</f>
        <v>32</v>
      </c>
      <c r="M2371" s="39" t="str">
        <f>IFERROR(VLOOKUP(L2371,Tab_Code_Magasin[],2,0),"")</f>
        <v>CE LA MARSA ERRIADH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1451</v>
      </c>
      <c r="T2371" s="40" t="str">
        <f t="shared" si="164"/>
        <v>32_A2_2021</v>
      </c>
      <c r="U2371" s="40" t="s">
        <v>1477</v>
      </c>
      <c r="V2371" s="40" t="s">
        <v>1478</v>
      </c>
      <c r="W2371" s="67" t="s">
        <v>1477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934</v>
      </c>
      <c r="B2372" s="54" t="s">
        <v>1466</v>
      </c>
      <c r="C2372" s="51" t="s">
        <v>1479</v>
      </c>
      <c r="D2372" s="32" t="s">
        <v>21</v>
      </c>
      <c r="E2372" s="33" t="s">
        <v>32</v>
      </c>
      <c r="F2372" s="22"/>
      <c r="G2372" s="34"/>
      <c r="H2372" s="35"/>
      <c r="I2372" s="36"/>
      <c r="J2372" s="36"/>
      <c r="K2372" s="37"/>
      <c r="L2372" s="38">
        <f>DONNEE!$A$4</f>
        <v>32</v>
      </c>
      <c r="M2372" s="39" t="str">
        <f>IFERROR(VLOOKUP(L2372,Tab_Code_Magasin[],2,0),"")</f>
        <v>CE LA MARSA ERRIADH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1451</v>
      </c>
      <c r="T2372" s="40" t="str">
        <f t="shared" si="164"/>
        <v>32_A2_2021</v>
      </c>
      <c r="U2372" s="40" t="s">
        <v>1480</v>
      </c>
      <c r="V2372" s="40" t="s">
        <v>1481</v>
      </c>
      <c r="W2372" s="67" t="s">
        <v>1480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934</v>
      </c>
      <c r="B2373" s="54" t="s">
        <v>1466</v>
      </c>
      <c r="C2373" s="51" t="s">
        <v>1482</v>
      </c>
      <c r="D2373" s="32" t="s">
        <v>21</v>
      </c>
      <c r="E2373" s="33" t="s">
        <v>32</v>
      </c>
      <c r="F2373" s="22"/>
      <c r="G2373" s="34"/>
      <c r="H2373" s="35"/>
      <c r="I2373" s="36"/>
      <c r="J2373" s="36"/>
      <c r="K2373" s="37"/>
      <c r="L2373" s="38">
        <f>DONNEE!$A$4</f>
        <v>32</v>
      </c>
      <c r="M2373" s="39" t="str">
        <f>IFERROR(VLOOKUP(L2373,Tab_Code_Magasin[],2,0),"")</f>
        <v>CE LA MARSA ERRIADH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1451</v>
      </c>
      <c r="T2373" s="40" t="str">
        <f t="shared" si="164"/>
        <v>32_A2_2021</v>
      </c>
      <c r="U2373" s="40" t="s">
        <v>1483</v>
      </c>
      <c r="V2373" s="40" t="s">
        <v>1484</v>
      </c>
      <c r="W2373" s="67" t="s">
        <v>1483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934</v>
      </c>
      <c r="B2374" s="54" t="s">
        <v>1466</v>
      </c>
      <c r="C2374" s="51" t="s">
        <v>1485</v>
      </c>
      <c r="D2374" s="32" t="s">
        <v>21</v>
      </c>
      <c r="E2374" s="33" t="s">
        <v>32</v>
      </c>
      <c r="F2374" s="22"/>
      <c r="G2374" s="34"/>
      <c r="H2374" s="35"/>
      <c r="I2374" s="36"/>
      <c r="J2374" s="36"/>
      <c r="K2374" s="37"/>
      <c r="L2374" s="38">
        <f>DONNEE!$A$4</f>
        <v>32</v>
      </c>
      <c r="M2374" s="39" t="str">
        <f>IFERROR(VLOOKUP(L2374,Tab_Code_Magasin[],2,0),"")</f>
        <v>CE LA MARSA ERRIADH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1451</v>
      </c>
      <c r="T2374" s="40" t="str">
        <f t="shared" si="164"/>
        <v>32_A2_2021</v>
      </c>
      <c r="U2374" s="40" t="s">
        <v>1486</v>
      </c>
      <c r="V2374" s="40" t="s">
        <v>1487</v>
      </c>
      <c r="W2374" s="67" t="s">
        <v>1486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1117</v>
      </c>
      <c r="B2375" s="54" t="s">
        <v>1488</v>
      </c>
      <c r="C2375" s="56" t="s">
        <v>1467</v>
      </c>
      <c r="D2375" s="32" t="s">
        <v>21</v>
      </c>
      <c r="E2375" s="33" t="s">
        <v>32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32</v>
      </c>
      <c r="M2375" s="39" t="str">
        <f>IFERROR(VLOOKUP(L2375,Tab_Code_Magasin[],2,0),"")</f>
        <v>CE LA MARSA ERRIADH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1451</v>
      </c>
      <c r="T2375" s="40" t="str">
        <f t="shared" si="164"/>
        <v>32_A2_2021</v>
      </c>
      <c r="U2375" s="40" t="s">
        <v>1489</v>
      </c>
      <c r="V2375" s="40" t="s">
        <v>1490</v>
      </c>
      <c r="W2375" s="67" t="s">
        <v>1489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1117</v>
      </c>
      <c r="B2376" s="54" t="s">
        <v>1488</v>
      </c>
      <c r="C2376" s="51" t="s">
        <v>1491</v>
      </c>
      <c r="D2376" s="32" t="s">
        <v>21</v>
      </c>
      <c r="E2376" s="33" t="s">
        <v>32</v>
      </c>
      <c r="F2376" s="22"/>
      <c r="G2376" s="34"/>
      <c r="H2376" s="35"/>
      <c r="I2376" s="36"/>
      <c r="J2376" s="36"/>
      <c r="K2376" s="37"/>
      <c r="L2376" s="38">
        <f>DONNEE!$A$4</f>
        <v>32</v>
      </c>
      <c r="M2376" s="39" t="str">
        <f>IFERROR(VLOOKUP(L2376,Tab_Code_Magasin[],2,0),"")</f>
        <v>CE LA MARSA ERRIADH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1451</v>
      </c>
      <c r="T2376" s="40" t="str">
        <f t="shared" si="164"/>
        <v>32_A2_2021</v>
      </c>
      <c r="U2376" s="40" t="s">
        <v>1492</v>
      </c>
      <c r="V2376" s="40" t="s">
        <v>1493</v>
      </c>
      <c r="W2376" s="67" t="s">
        <v>1492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1117</v>
      </c>
      <c r="B2377" s="54" t="s">
        <v>1488</v>
      </c>
      <c r="C2377" s="51" t="s">
        <v>1494</v>
      </c>
      <c r="D2377" s="32" t="s">
        <v>21</v>
      </c>
      <c r="E2377" s="33" t="s">
        <v>32</v>
      </c>
      <c r="F2377" s="22"/>
      <c r="G2377" s="34"/>
      <c r="H2377" s="35"/>
      <c r="I2377" s="36"/>
      <c r="J2377" s="36"/>
      <c r="K2377" s="37"/>
      <c r="L2377" s="38">
        <f>DONNEE!$A$4</f>
        <v>32</v>
      </c>
      <c r="M2377" s="39" t="str">
        <f>IFERROR(VLOOKUP(L2377,Tab_Code_Magasin[],2,0),"")</f>
        <v>CE LA MARSA ERRIADH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1451</v>
      </c>
      <c r="T2377" s="40" t="str">
        <f t="shared" si="164"/>
        <v>32_A2_2021</v>
      </c>
      <c r="U2377" s="40" t="s">
        <v>1495</v>
      </c>
      <c r="V2377" s="40" t="s">
        <v>1496</v>
      </c>
      <c r="W2377" s="67" t="s">
        <v>1495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1117</v>
      </c>
      <c r="B2378" s="54" t="s">
        <v>1488</v>
      </c>
      <c r="C2378" s="51" t="s">
        <v>1482</v>
      </c>
      <c r="D2378" s="32" t="s">
        <v>21</v>
      </c>
      <c r="E2378" s="33" t="s">
        <v>32</v>
      </c>
      <c r="F2378" s="22"/>
      <c r="G2378" s="34"/>
      <c r="H2378" s="35"/>
      <c r="I2378" s="36"/>
      <c r="J2378" s="36"/>
      <c r="K2378" s="37"/>
      <c r="L2378" s="38">
        <f>DONNEE!$A$4</f>
        <v>32</v>
      </c>
      <c r="M2378" s="39" t="str">
        <f>IFERROR(VLOOKUP(L2378,Tab_Code_Magasin[],2,0),"")</f>
        <v>CE LA MARSA ERRIADH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1451</v>
      </c>
      <c r="T2378" s="40" t="str">
        <f t="shared" si="164"/>
        <v>32_A2_2021</v>
      </c>
      <c r="U2378" s="40" t="s">
        <v>1497</v>
      </c>
      <c r="V2378" s="40" t="s">
        <v>1498</v>
      </c>
      <c r="W2378" s="67" t="s">
        <v>1497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1117</v>
      </c>
      <c r="B2379" s="54" t="s">
        <v>1488</v>
      </c>
      <c r="C2379" s="51" t="s">
        <v>1485</v>
      </c>
      <c r="D2379" s="32" t="s">
        <v>21</v>
      </c>
      <c r="E2379" s="33" t="s">
        <v>32</v>
      </c>
      <c r="F2379" s="22"/>
      <c r="G2379" s="34"/>
      <c r="H2379" s="35"/>
      <c r="I2379" s="36"/>
      <c r="J2379" s="36"/>
      <c r="K2379" s="37"/>
      <c r="L2379" s="38">
        <f>DONNEE!$A$4</f>
        <v>32</v>
      </c>
      <c r="M2379" s="39" t="str">
        <f>IFERROR(VLOOKUP(L2379,Tab_Code_Magasin[],2,0),"")</f>
        <v>CE LA MARSA ERRIADH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1451</v>
      </c>
      <c r="T2379" s="40" t="str">
        <f t="shared" si="164"/>
        <v>32_A2_2021</v>
      </c>
      <c r="U2379" s="40" t="s">
        <v>1499</v>
      </c>
      <c r="V2379" s="40" t="s">
        <v>1500</v>
      </c>
      <c r="W2379" s="67" t="s">
        <v>1499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1023</v>
      </c>
      <c r="B2380" s="54" t="s">
        <v>1023</v>
      </c>
      <c r="C2380" s="51" t="s">
        <v>1501</v>
      </c>
      <c r="D2380" s="32" t="s">
        <v>21</v>
      </c>
      <c r="E2380" s="33" t="s">
        <v>32</v>
      </c>
      <c r="F2380" s="62"/>
      <c r="G2380" s="34"/>
      <c r="H2380" s="35"/>
      <c r="I2380" s="36"/>
      <c r="J2380" s="36"/>
      <c r="K2380" s="37"/>
      <c r="L2380" s="38">
        <f>DONNEE!$A$4</f>
        <v>32</v>
      </c>
      <c r="M2380" s="39" t="str">
        <f>IFERROR(VLOOKUP(L2380,Tab_Code_Magasin[],2,0),"")</f>
        <v>CE LA MARSA ERRIADH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1451</v>
      </c>
      <c r="T2380" s="40" t="str">
        <f t="shared" si="164"/>
        <v>32_A2_2021</v>
      </c>
      <c r="U2380" s="40" t="s">
        <v>1502</v>
      </c>
      <c r="V2380" s="40" t="s">
        <v>1503</v>
      </c>
      <c r="W2380" s="67" t="s">
        <v>1502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1023</v>
      </c>
      <c r="B2381" s="54" t="s">
        <v>1023</v>
      </c>
      <c r="C2381" s="51" t="s">
        <v>1504</v>
      </c>
      <c r="D2381" s="32" t="s">
        <v>21</v>
      </c>
      <c r="E2381" s="33" t="s">
        <v>32</v>
      </c>
      <c r="F2381" s="62"/>
      <c r="G2381" s="34"/>
      <c r="H2381" s="35"/>
      <c r="I2381" s="36"/>
      <c r="J2381" s="36"/>
      <c r="K2381" s="37"/>
      <c r="L2381" s="38">
        <f>DONNEE!$A$4</f>
        <v>32</v>
      </c>
      <c r="M2381" s="39" t="str">
        <f>IFERROR(VLOOKUP(L2381,Tab_Code_Magasin[],2,0),"")</f>
        <v>CE LA MARSA ERRIADH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1451</v>
      </c>
      <c r="T2381" s="40" t="str">
        <f t="shared" si="164"/>
        <v>32_A2_2021</v>
      </c>
      <c r="U2381" s="40" t="s">
        <v>1505</v>
      </c>
      <c r="V2381" s="40" t="s">
        <v>1506</v>
      </c>
      <c r="W2381" s="67" t="s">
        <v>1505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1023</v>
      </c>
      <c r="B2382" s="54" t="s">
        <v>1023</v>
      </c>
      <c r="C2382" s="51" t="s">
        <v>1485</v>
      </c>
      <c r="D2382" s="32" t="s">
        <v>21</v>
      </c>
      <c r="E2382" s="33" t="s">
        <v>32</v>
      </c>
      <c r="F2382" s="62"/>
      <c r="G2382" s="34"/>
      <c r="H2382" s="35"/>
      <c r="I2382" s="36"/>
      <c r="J2382" s="36"/>
      <c r="K2382" s="37"/>
      <c r="L2382" s="38">
        <f>DONNEE!$A$4</f>
        <v>32</v>
      </c>
      <c r="M2382" s="39" t="str">
        <f>IFERROR(VLOOKUP(L2382,Tab_Code_Magasin[],2,0),"")</f>
        <v>CE LA MARSA ERRIADH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1451</v>
      </c>
      <c r="T2382" s="40" t="str">
        <f t="shared" si="164"/>
        <v>32_A2_2021</v>
      </c>
      <c r="U2382" s="40" t="s">
        <v>1507</v>
      </c>
      <c r="V2382" s="40" t="s">
        <v>1508</v>
      </c>
      <c r="W2382" s="67" t="s">
        <v>1507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1023</v>
      </c>
      <c r="B2383" s="54" t="s">
        <v>1023</v>
      </c>
      <c r="C2383" s="51" t="s">
        <v>1509</v>
      </c>
      <c r="D2383" s="32" t="s">
        <v>21</v>
      </c>
      <c r="E2383" s="33" t="s">
        <v>32</v>
      </c>
      <c r="F2383" s="62"/>
      <c r="G2383" s="34"/>
      <c r="H2383" s="35"/>
      <c r="I2383" s="36"/>
      <c r="J2383" s="36"/>
      <c r="K2383" s="37"/>
      <c r="L2383" s="38">
        <f>DONNEE!$A$4</f>
        <v>32</v>
      </c>
      <c r="M2383" s="39" t="str">
        <f>IFERROR(VLOOKUP(L2383,Tab_Code_Magasin[],2,0),"")</f>
        <v>CE LA MARSA ERRIADH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1451</v>
      </c>
      <c r="T2383" s="40" t="str">
        <f t="shared" si="164"/>
        <v>32_A2_2021</v>
      </c>
      <c r="U2383" s="40" t="s">
        <v>1510</v>
      </c>
      <c r="V2383" s="40" t="s">
        <v>1511</v>
      </c>
      <c r="W2383" s="67" t="s">
        <v>1510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1023</v>
      </c>
      <c r="B2384" s="54" t="s">
        <v>1023</v>
      </c>
      <c r="C2384" s="42" t="s">
        <v>1512</v>
      </c>
      <c r="D2384" s="32" t="s">
        <v>21</v>
      </c>
      <c r="E2384" s="33" t="s">
        <v>32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32</v>
      </c>
      <c r="M2384" s="39" t="str">
        <f>IFERROR(VLOOKUP(L2384,Tab_Code_Magasin[],2,0),"")</f>
        <v>CE LA MARSA ERRIADH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1451</v>
      </c>
      <c r="T2384" s="40" t="str">
        <f t="shared" ref="T2384:T2447" si="169">L2384&amp;"_"&amp;O2384&amp;"_"&amp;Q2384</f>
        <v>32_A2_2021</v>
      </c>
      <c r="U2384" s="40" t="s">
        <v>1513</v>
      </c>
      <c r="V2384" s="40" t="s">
        <v>1514</v>
      </c>
      <c r="W2384" s="67" t="s">
        <v>1513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1023</v>
      </c>
      <c r="B2385" s="54" t="s">
        <v>1023</v>
      </c>
      <c r="C2385" s="42" t="s">
        <v>1515</v>
      </c>
      <c r="D2385" s="32" t="s">
        <v>21</v>
      </c>
      <c r="E2385" s="33" t="s">
        <v>32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32</v>
      </c>
      <c r="M2385" s="39" t="str">
        <f>IFERROR(VLOOKUP(L2385,Tab_Code_Magasin[],2,0),"")</f>
        <v>CE LA MARSA ERRIADH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1451</v>
      </c>
      <c r="T2385" s="40" t="str">
        <f t="shared" si="169"/>
        <v>32_A2_2021</v>
      </c>
      <c r="U2385" s="40" t="s">
        <v>1516</v>
      </c>
      <c r="V2385" s="40" t="s">
        <v>1517</v>
      </c>
      <c r="W2385" s="67" t="s">
        <v>1516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1023</v>
      </c>
      <c r="B2386" s="54" t="s">
        <v>1023</v>
      </c>
      <c r="C2386" s="42" t="s">
        <v>1518</v>
      </c>
      <c r="D2386" s="32" t="s">
        <v>21</v>
      </c>
      <c r="E2386" s="33" t="s">
        <v>32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32</v>
      </c>
      <c r="M2386" s="39" t="str">
        <f>IFERROR(VLOOKUP(L2386,Tab_Code_Magasin[],2,0),"")</f>
        <v>CE LA MARSA ERRIADH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1451</v>
      </c>
      <c r="T2386" s="40" t="str">
        <f t="shared" si="169"/>
        <v>32_A2_2021</v>
      </c>
      <c r="U2386" s="40" t="s">
        <v>1519</v>
      </c>
      <c r="V2386" s="40" t="s">
        <v>1520</v>
      </c>
      <c r="W2386" s="67" t="s">
        <v>1519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1023</v>
      </c>
      <c r="B2387" s="54" t="s">
        <v>1023</v>
      </c>
      <c r="C2387" s="51" t="s">
        <v>1521</v>
      </c>
      <c r="D2387" s="32" t="s">
        <v>21</v>
      </c>
      <c r="E2387" s="33" t="s">
        <v>32</v>
      </c>
      <c r="F2387" s="22"/>
      <c r="G2387" s="34"/>
      <c r="H2387" s="35"/>
      <c r="I2387" s="36"/>
      <c r="J2387" s="36"/>
      <c r="K2387" s="37"/>
      <c r="L2387" s="38">
        <f>DONNEE!$A$4</f>
        <v>32</v>
      </c>
      <c r="M2387" s="39" t="str">
        <f>IFERROR(VLOOKUP(L2387,Tab_Code_Magasin[],2,0),"")</f>
        <v>CE LA MARSA ERRIADH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1451</v>
      </c>
      <c r="T2387" s="40" t="str">
        <f t="shared" si="169"/>
        <v>32_A2_2021</v>
      </c>
      <c r="U2387" s="40" t="s">
        <v>1522</v>
      </c>
      <c r="V2387" s="40" t="s">
        <v>1523</v>
      </c>
      <c r="W2387" s="67" t="s">
        <v>1522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1023</v>
      </c>
      <c r="B2388" s="54" t="s">
        <v>1023</v>
      </c>
      <c r="C2388" s="51" t="s">
        <v>1524</v>
      </c>
      <c r="D2388" s="32" t="s">
        <v>21</v>
      </c>
      <c r="E2388" s="33" t="s">
        <v>32</v>
      </c>
      <c r="F2388" s="22"/>
      <c r="G2388" s="34"/>
      <c r="H2388" s="35"/>
      <c r="I2388" s="36"/>
      <c r="J2388" s="36"/>
      <c r="K2388" s="37"/>
      <c r="L2388" s="38">
        <f>DONNEE!$A$4</f>
        <v>32</v>
      </c>
      <c r="M2388" s="39" t="str">
        <f>IFERROR(VLOOKUP(L2388,Tab_Code_Magasin[],2,0),"")</f>
        <v>CE LA MARSA ERRIADH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1451</v>
      </c>
      <c r="T2388" s="40" t="str">
        <f t="shared" si="169"/>
        <v>32_A2_2021</v>
      </c>
      <c r="U2388" s="40" t="s">
        <v>1525</v>
      </c>
      <c r="V2388" s="40" t="s">
        <v>1526</v>
      </c>
      <c r="W2388" s="67" t="s">
        <v>1525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1023</v>
      </c>
      <c r="B2389" s="54" t="s">
        <v>1023</v>
      </c>
      <c r="C2389" s="56" t="s">
        <v>1527</v>
      </c>
      <c r="D2389" s="32" t="s">
        <v>21</v>
      </c>
      <c r="E2389" s="33" t="s">
        <v>32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32</v>
      </c>
      <c r="M2389" s="39" t="str">
        <f>IFERROR(VLOOKUP(L2389,Tab_Code_Magasin[],2,0),"")</f>
        <v>CE LA MARSA ERRIADH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1451</v>
      </c>
      <c r="T2389" s="40" t="str">
        <f t="shared" si="169"/>
        <v>32_A2_2021</v>
      </c>
      <c r="U2389" s="40" t="s">
        <v>1528</v>
      </c>
      <c r="V2389" s="40" t="s">
        <v>1529</v>
      </c>
      <c r="W2389" s="67" t="s">
        <v>1528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1023</v>
      </c>
      <c r="B2390" s="54" t="s">
        <v>1023</v>
      </c>
      <c r="C2390" s="51" t="s">
        <v>1530</v>
      </c>
      <c r="D2390" s="32" t="s">
        <v>21</v>
      </c>
      <c r="E2390" s="33" t="s">
        <v>32</v>
      </c>
      <c r="F2390" s="22"/>
      <c r="G2390" s="34"/>
      <c r="H2390" s="35"/>
      <c r="I2390" s="36"/>
      <c r="J2390" s="36"/>
      <c r="K2390" s="37"/>
      <c r="L2390" s="38">
        <f>DONNEE!$A$4</f>
        <v>32</v>
      </c>
      <c r="M2390" s="39" t="str">
        <f>IFERROR(VLOOKUP(L2390,Tab_Code_Magasin[],2,0),"")</f>
        <v>CE LA MARSA ERRIADH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1451</v>
      </c>
      <c r="T2390" s="40" t="str">
        <f t="shared" si="169"/>
        <v>32_A2_2021</v>
      </c>
      <c r="U2390" s="40" t="s">
        <v>1531</v>
      </c>
      <c r="V2390" s="40" t="s">
        <v>1532</v>
      </c>
      <c r="W2390" s="67" t="s">
        <v>1531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1023</v>
      </c>
      <c r="B2391" s="54" t="s">
        <v>1023</v>
      </c>
      <c r="C2391" s="42" t="s">
        <v>1533</v>
      </c>
      <c r="D2391" s="32" t="s">
        <v>21</v>
      </c>
      <c r="E2391" s="33" t="s">
        <v>32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32</v>
      </c>
      <c r="M2391" s="39" t="str">
        <f>IFERROR(VLOOKUP(L2391,Tab_Code_Magasin[],2,0),"")</f>
        <v>CE LA MARSA ERRIADH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1451</v>
      </c>
      <c r="T2391" s="40" t="str">
        <f t="shared" si="169"/>
        <v>32_A2_2021</v>
      </c>
      <c r="U2391" s="40" t="s">
        <v>1534</v>
      </c>
      <c r="V2391" s="40" t="s">
        <v>1535</v>
      </c>
      <c r="W2391" s="67" t="s">
        <v>1534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1188</v>
      </c>
      <c r="B2392" s="54" t="s">
        <v>1188</v>
      </c>
      <c r="C2392" s="51" t="s">
        <v>1536</v>
      </c>
      <c r="D2392" s="32" t="s">
        <v>21</v>
      </c>
      <c r="E2392" s="33" t="s">
        <v>32</v>
      </c>
      <c r="F2392" s="22"/>
      <c r="G2392" s="34"/>
      <c r="H2392" s="35"/>
      <c r="I2392" s="36"/>
      <c r="J2392" s="36"/>
      <c r="K2392" s="37"/>
      <c r="L2392" s="38">
        <f>DONNEE!$A$4</f>
        <v>32</v>
      </c>
      <c r="M2392" s="39" t="str">
        <f>IFERROR(VLOOKUP(L2392,Tab_Code_Magasin[],2,0),"")</f>
        <v>CE LA MARSA ERRIADH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1451</v>
      </c>
      <c r="T2392" s="40" t="str">
        <f t="shared" si="169"/>
        <v>32_A2_2021</v>
      </c>
      <c r="U2392" s="40" t="s">
        <v>1537</v>
      </c>
      <c r="V2392" s="40" t="s">
        <v>1538</v>
      </c>
      <c r="W2392" s="67" t="s">
        <v>1537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1188</v>
      </c>
      <c r="B2393" s="54" t="s">
        <v>1188</v>
      </c>
      <c r="C2393" s="51" t="s">
        <v>1539</v>
      </c>
      <c r="D2393" s="32" t="s">
        <v>21</v>
      </c>
      <c r="E2393" s="33" t="s">
        <v>32</v>
      </c>
      <c r="F2393" s="22"/>
      <c r="G2393" s="34"/>
      <c r="H2393" s="35"/>
      <c r="I2393" s="36"/>
      <c r="J2393" s="36"/>
      <c r="K2393" s="37"/>
      <c r="L2393" s="38">
        <f>DONNEE!$A$4</f>
        <v>32</v>
      </c>
      <c r="M2393" s="39" t="str">
        <f>IFERROR(VLOOKUP(L2393,Tab_Code_Magasin[],2,0),"")</f>
        <v>CE LA MARSA ERRIADH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1451</v>
      </c>
      <c r="T2393" s="40" t="str">
        <f t="shared" si="169"/>
        <v>32_A2_2021</v>
      </c>
      <c r="U2393" s="40" t="s">
        <v>1540</v>
      </c>
      <c r="V2393" s="40" t="s">
        <v>1541</v>
      </c>
      <c r="W2393" s="67" t="s">
        <v>1540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1188</v>
      </c>
      <c r="B2394" s="54" t="s">
        <v>1188</v>
      </c>
      <c r="C2394" s="51" t="s">
        <v>1542</v>
      </c>
      <c r="D2394" s="32" t="s">
        <v>21</v>
      </c>
      <c r="E2394" s="33" t="s">
        <v>32</v>
      </c>
      <c r="F2394" s="22"/>
      <c r="G2394" s="34"/>
      <c r="H2394" s="35"/>
      <c r="I2394" s="36"/>
      <c r="J2394" s="36"/>
      <c r="K2394" s="37"/>
      <c r="L2394" s="38">
        <f>DONNEE!$A$4</f>
        <v>32</v>
      </c>
      <c r="M2394" s="39" t="str">
        <f>IFERROR(VLOOKUP(L2394,Tab_Code_Magasin[],2,0),"")</f>
        <v>CE LA MARSA ERRIADH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1451</v>
      </c>
      <c r="T2394" s="40" t="str">
        <f t="shared" si="169"/>
        <v>32_A2_2021</v>
      </c>
      <c r="U2394" s="40" t="s">
        <v>1543</v>
      </c>
      <c r="V2394" s="40" t="s">
        <v>1544</v>
      </c>
      <c r="W2394" s="67" t="s">
        <v>1543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1188</v>
      </c>
      <c r="B2395" s="54" t="s">
        <v>1188</v>
      </c>
      <c r="C2395" s="51" t="s">
        <v>1545</v>
      </c>
      <c r="D2395" s="32" t="s">
        <v>21</v>
      </c>
      <c r="E2395" s="33" t="s">
        <v>32</v>
      </c>
      <c r="F2395" s="22"/>
      <c r="G2395" s="34"/>
      <c r="H2395" s="35"/>
      <c r="I2395" s="36"/>
      <c r="J2395" s="36"/>
      <c r="K2395" s="37"/>
      <c r="L2395" s="38">
        <f>DONNEE!$A$4</f>
        <v>32</v>
      </c>
      <c r="M2395" s="39" t="str">
        <f>IFERROR(VLOOKUP(L2395,Tab_Code_Magasin[],2,0),"")</f>
        <v>CE LA MARSA ERRIADH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1451</v>
      </c>
      <c r="T2395" s="40" t="str">
        <f t="shared" si="169"/>
        <v>32_A2_2021</v>
      </c>
      <c r="U2395" s="40" t="s">
        <v>1546</v>
      </c>
      <c r="V2395" s="40" t="s">
        <v>1547</v>
      </c>
      <c r="W2395" s="67" t="s">
        <v>1546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1188</v>
      </c>
      <c r="B2396" s="54" t="s">
        <v>1188</v>
      </c>
      <c r="C2396" s="51" t="s">
        <v>1548</v>
      </c>
      <c r="D2396" s="32" t="s">
        <v>21</v>
      </c>
      <c r="E2396" s="33" t="s">
        <v>32</v>
      </c>
      <c r="F2396" s="22"/>
      <c r="G2396" s="34"/>
      <c r="H2396" s="35"/>
      <c r="I2396" s="36"/>
      <c r="J2396" s="36"/>
      <c r="K2396" s="37"/>
      <c r="L2396" s="38">
        <f>DONNEE!$A$4</f>
        <v>32</v>
      </c>
      <c r="M2396" s="39" t="str">
        <f>IFERROR(VLOOKUP(L2396,Tab_Code_Magasin[],2,0),"")</f>
        <v>CE LA MARSA ERRIADH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1451</v>
      </c>
      <c r="T2396" s="40" t="str">
        <f t="shared" si="169"/>
        <v>32_A2_2021</v>
      </c>
      <c r="U2396" s="40" t="s">
        <v>1549</v>
      </c>
      <c r="V2396" s="40" t="s">
        <v>1550</v>
      </c>
      <c r="W2396" s="67" t="s">
        <v>1549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1188</v>
      </c>
      <c r="B2397" s="54" t="s">
        <v>1188</v>
      </c>
      <c r="C2397" s="56" t="s">
        <v>1551</v>
      </c>
      <c r="D2397" s="32" t="s">
        <v>21</v>
      </c>
      <c r="E2397" s="33" t="s">
        <v>32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32</v>
      </c>
      <c r="M2397" s="39" t="str">
        <f>IFERROR(VLOOKUP(L2397,Tab_Code_Magasin[],2,0),"")</f>
        <v>CE LA MARSA ERRIADH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1451</v>
      </c>
      <c r="T2397" s="40" t="str">
        <f t="shared" si="169"/>
        <v>32_A2_2021</v>
      </c>
      <c r="U2397" s="40" t="s">
        <v>1552</v>
      </c>
      <c r="V2397" s="40" t="s">
        <v>1553</v>
      </c>
      <c r="W2397" s="67" t="s">
        <v>1552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1248</v>
      </c>
      <c r="B2398" s="54" t="s">
        <v>1248</v>
      </c>
      <c r="C2398" s="56" t="s">
        <v>1554</v>
      </c>
      <c r="D2398" s="32" t="s">
        <v>21</v>
      </c>
      <c r="E2398" s="33" t="s">
        <v>32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32</v>
      </c>
      <c r="M2398" s="39" t="str">
        <f>IFERROR(VLOOKUP(L2398,Tab_Code_Magasin[],2,0),"")</f>
        <v>CE LA MARSA ERRIADH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1451</v>
      </c>
      <c r="T2398" s="40" t="str">
        <f t="shared" si="169"/>
        <v>32_A2_2021</v>
      </c>
      <c r="U2398" s="40" t="s">
        <v>1555</v>
      </c>
      <c r="V2398" s="40" t="s">
        <v>1556</v>
      </c>
      <c r="W2398" s="67" t="s">
        <v>1555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1248</v>
      </c>
      <c r="B2399" s="54" t="s">
        <v>1248</v>
      </c>
      <c r="C2399" s="51" t="s">
        <v>1557</v>
      </c>
      <c r="D2399" s="32" t="s">
        <v>21</v>
      </c>
      <c r="E2399" s="33" t="s">
        <v>32</v>
      </c>
      <c r="F2399" s="22"/>
      <c r="G2399" s="34"/>
      <c r="H2399" s="35"/>
      <c r="I2399" s="36"/>
      <c r="J2399" s="36"/>
      <c r="K2399" s="37"/>
      <c r="L2399" s="38">
        <f>DONNEE!$A$4</f>
        <v>32</v>
      </c>
      <c r="M2399" s="39" t="str">
        <f>IFERROR(VLOOKUP(L2399,Tab_Code_Magasin[],2,0),"")</f>
        <v>CE LA MARSA ERRIADH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1451</v>
      </c>
      <c r="T2399" s="40" t="str">
        <f t="shared" si="169"/>
        <v>32_A2_2021</v>
      </c>
      <c r="U2399" s="40" t="s">
        <v>1558</v>
      </c>
      <c r="V2399" s="40" t="s">
        <v>1559</v>
      </c>
      <c r="W2399" s="67" t="s">
        <v>1558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1248</v>
      </c>
      <c r="B2400" s="54" t="s">
        <v>1248</v>
      </c>
      <c r="C2400" s="51" t="s">
        <v>1560</v>
      </c>
      <c r="D2400" s="32" t="s">
        <v>21</v>
      </c>
      <c r="E2400" s="33" t="s">
        <v>32</v>
      </c>
      <c r="F2400" s="22"/>
      <c r="G2400" s="34"/>
      <c r="H2400" s="35"/>
      <c r="I2400" s="36"/>
      <c r="J2400" s="36"/>
      <c r="K2400" s="37"/>
      <c r="L2400" s="38">
        <f>DONNEE!$A$4</f>
        <v>32</v>
      </c>
      <c r="M2400" s="39" t="str">
        <f>IFERROR(VLOOKUP(L2400,Tab_Code_Magasin[],2,0),"")</f>
        <v>CE LA MARSA ERRIADH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1451</v>
      </c>
      <c r="T2400" s="40" t="str">
        <f t="shared" si="169"/>
        <v>32_A2_2021</v>
      </c>
      <c r="U2400" s="40" t="s">
        <v>1561</v>
      </c>
      <c r="V2400" s="40" t="s">
        <v>1562</v>
      </c>
      <c r="W2400" s="67" t="s">
        <v>1561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1248</v>
      </c>
      <c r="B2401" s="54" t="s">
        <v>1248</v>
      </c>
      <c r="C2401" s="51" t="s">
        <v>1563</v>
      </c>
      <c r="D2401" s="32" t="s">
        <v>21</v>
      </c>
      <c r="E2401" s="33" t="s">
        <v>32</v>
      </c>
      <c r="F2401" s="22"/>
      <c r="G2401" s="34"/>
      <c r="H2401" s="35"/>
      <c r="I2401" s="36"/>
      <c r="J2401" s="36"/>
      <c r="K2401" s="37"/>
      <c r="L2401" s="38">
        <f>DONNEE!$A$4</f>
        <v>32</v>
      </c>
      <c r="M2401" s="39" t="str">
        <f>IFERROR(VLOOKUP(L2401,Tab_Code_Magasin[],2,0),"")</f>
        <v>CE LA MARSA ERRIADH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1451</v>
      </c>
      <c r="T2401" s="40" t="str">
        <f t="shared" si="169"/>
        <v>32_A2_2021</v>
      </c>
      <c r="U2401" s="40" t="s">
        <v>1564</v>
      </c>
      <c r="V2401" s="40" t="s">
        <v>1565</v>
      </c>
      <c r="W2401" s="67" t="s">
        <v>1564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1248</v>
      </c>
      <c r="B2402" s="54" t="s">
        <v>1248</v>
      </c>
      <c r="C2402" s="56" t="s">
        <v>1566</v>
      </c>
      <c r="D2402" s="32" t="s">
        <v>21</v>
      </c>
      <c r="E2402" s="33" t="s">
        <v>32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32</v>
      </c>
      <c r="M2402" s="39" t="str">
        <f>IFERROR(VLOOKUP(L2402,Tab_Code_Magasin[],2,0),"")</f>
        <v>CE LA MARSA ERRIADH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1451</v>
      </c>
      <c r="T2402" s="40" t="str">
        <f t="shared" si="169"/>
        <v>32_A2_2021</v>
      </c>
      <c r="U2402" s="40" t="s">
        <v>1567</v>
      </c>
      <c r="V2402" s="40" t="s">
        <v>1568</v>
      </c>
      <c r="W2402" s="67" t="s">
        <v>1567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1248</v>
      </c>
      <c r="B2403" s="54" t="s">
        <v>1248</v>
      </c>
      <c r="C2403" s="56" t="s">
        <v>1533</v>
      </c>
      <c r="D2403" s="32" t="s">
        <v>21</v>
      </c>
      <c r="E2403" s="33" t="s">
        <v>32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32</v>
      </c>
      <c r="M2403" s="39" t="str">
        <f>IFERROR(VLOOKUP(L2403,Tab_Code_Magasin[],2,0),"")</f>
        <v>CE LA MARSA ERRIADH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1451</v>
      </c>
      <c r="T2403" s="40" t="str">
        <f t="shared" si="169"/>
        <v>32_A2_2021</v>
      </c>
      <c r="U2403" s="40" t="s">
        <v>1569</v>
      </c>
      <c r="V2403" s="40" t="s">
        <v>1570</v>
      </c>
      <c r="W2403" s="67" t="s">
        <v>1569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1248</v>
      </c>
      <c r="B2404" s="54" t="s">
        <v>1248</v>
      </c>
      <c r="C2404" s="51" t="s">
        <v>1485</v>
      </c>
      <c r="D2404" s="32" t="s">
        <v>21</v>
      </c>
      <c r="E2404" s="33" t="s">
        <v>32</v>
      </c>
      <c r="F2404" s="22"/>
      <c r="G2404" s="34"/>
      <c r="H2404" s="35"/>
      <c r="I2404" s="36"/>
      <c r="J2404" s="36"/>
      <c r="K2404" s="37"/>
      <c r="L2404" s="38">
        <f>DONNEE!$A$4</f>
        <v>32</v>
      </c>
      <c r="M2404" s="39" t="str">
        <f>IFERROR(VLOOKUP(L2404,Tab_Code_Magasin[],2,0),"")</f>
        <v>CE LA MARSA ERRIADH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1451</v>
      </c>
      <c r="T2404" s="40" t="str">
        <f t="shared" si="169"/>
        <v>32_A2_2021</v>
      </c>
      <c r="U2404" s="40" t="s">
        <v>1571</v>
      </c>
      <c r="V2404" s="40" t="s">
        <v>1572</v>
      </c>
      <c r="W2404" s="67" t="s">
        <v>1571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131</v>
      </c>
      <c r="B2405" s="54" t="s">
        <v>131</v>
      </c>
      <c r="C2405" s="51" t="s">
        <v>1573</v>
      </c>
      <c r="D2405" s="32" t="s">
        <v>21</v>
      </c>
      <c r="E2405" s="33" t="s">
        <v>32</v>
      </c>
      <c r="F2405" s="62"/>
      <c r="G2405" s="34"/>
      <c r="H2405" s="35"/>
      <c r="I2405" s="36"/>
      <c r="J2405" s="36"/>
      <c r="K2405" s="37"/>
      <c r="L2405" s="38">
        <f>DONNEE!$A$4</f>
        <v>32</v>
      </c>
      <c r="M2405" s="39" t="str">
        <f>IFERROR(VLOOKUP(L2405,Tab_Code_Magasin[],2,0),"")</f>
        <v>CE LA MARSA ERRIADH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1451</v>
      </c>
      <c r="T2405" s="40" t="str">
        <f t="shared" si="169"/>
        <v>32_A2_2021</v>
      </c>
      <c r="U2405" s="40" t="s">
        <v>1574</v>
      </c>
      <c r="V2405" s="40" t="s">
        <v>1575</v>
      </c>
      <c r="W2405" s="67" t="s">
        <v>1574</v>
      </c>
      <c r="X2405" s="57" t="s">
        <v>1576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131</v>
      </c>
      <c r="B2406" s="54" t="s">
        <v>131</v>
      </c>
      <c r="C2406" s="51" t="s">
        <v>1504</v>
      </c>
      <c r="D2406" s="32" t="s">
        <v>21</v>
      </c>
      <c r="E2406" s="33" t="s">
        <v>32</v>
      </c>
      <c r="F2406" s="62"/>
      <c r="G2406" s="34"/>
      <c r="H2406" s="35"/>
      <c r="I2406" s="36"/>
      <c r="J2406" s="36"/>
      <c r="K2406" s="37"/>
      <c r="L2406" s="38">
        <f>DONNEE!$A$4</f>
        <v>32</v>
      </c>
      <c r="M2406" s="39" t="str">
        <f>IFERROR(VLOOKUP(L2406,Tab_Code_Magasin[],2,0),"")</f>
        <v>CE LA MARSA ERRIADH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1451</v>
      </c>
      <c r="T2406" s="40" t="str">
        <f t="shared" si="169"/>
        <v>32_A2_2021</v>
      </c>
      <c r="U2406" s="40" t="s">
        <v>1577</v>
      </c>
      <c r="V2406" s="40" t="s">
        <v>1578</v>
      </c>
      <c r="W2406" s="67" t="s">
        <v>1577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131</v>
      </c>
      <c r="B2407" s="54" t="s">
        <v>131</v>
      </c>
      <c r="C2407" s="51" t="s">
        <v>1485</v>
      </c>
      <c r="D2407" s="32" t="s">
        <v>21</v>
      </c>
      <c r="E2407" s="33" t="s">
        <v>32</v>
      </c>
      <c r="F2407" s="62"/>
      <c r="G2407" s="34"/>
      <c r="H2407" s="35"/>
      <c r="I2407" s="36"/>
      <c r="J2407" s="36"/>
      <c r="K2407" s="37"/>
      <c r="L2407" s="38">
        <f>DONNEE!$A$4</f>
        <v>32</v>
      </c>
      <c r="M2407" s="39" t="str">
        <f>IFERROR(VLOOKUP(L2407,Tab_Code_Magasin[],2,0),"")</f>
        <v>CE LA MARSA ERRIADH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1451</v>
      </c>
      <c r="T2407" s="40" t="str">
        <f t="shared" si="169"/>
        <v>32_A2_2021</v>
      </c>
      <c r="U2407" s="40" t="s">
        <v>1579</v>
      </c>
      <c r="V2407" s="40" t="s">
        <v>1580</v>
      </c>
      <c r="W2407" s="67" t="s">
        <v>1579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131</v>
      </c>
      <c r="B2408" s="54" t="s">
        <v>131</v>
      </c>
      <c r="C2408" s="51" t="s">
        <v>1509</v>
      </c>
      <c r="D2408" s="32" t="s">
        <v>21</v>
      </c>
      <c r="E2408" s="33" t="s">
        <v>32</v>
      </c>
      <c r="F2408" s="62"/>
      <c r="G2408" s="34"/>
      <c r="H2408" s="35"/>
      <c r="I2408" s="36"/>
      <c r="J2408" s="36"/>
      <c r="K2408" s="37"/>
      <c r="L2408" s="38">
        <f>DONNEE!$A$4</f>
        <v>32</v>
      </c>
      <c r="M2408" s="39" t="str">
        <f>IFERROR(VLOOKUP(L2408,Tab_Code_Magasin[],2,0),"")</f>
        <v>CE LA MARSA ERRIADH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1451</v>
      </c>
      <c r="T2408" s="40" t="str">
        <f t="shared" si="169"/>
        <v>32_A2_2021</v>
      </c>
      <c r="U2408" s="40" t="s">
        <v>1581</v>
      </c>
      <c r="V2408" s="40" t="s">
        <v>1582</v>
      </c>
      <c r="W2408" s="67" t="s">
        <v>1581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131</v>
      </c>
      <c r="B2409" s="54" t="s">
        <v>131</v>
      </c>
      <c r="C2409" s="51" t="s">
        <v>1548</v>
      </c>
      <c r="D2409" s="32" t="s">
        <v>21</v>
      </c>
      <c r="E2409" s="33" t="s">
        <v>32</v>
      </c>
      <c r="F2409" s="62"/>
      <c r="G2409" s="34"/>
      <c r="H2409" s="35"/>
      <c r="I2409" s="36"/>
      <c r="J2409" s="36"/>
      <c r="K2409" s="37"/>
      <c r="L2409" s="38">
        <f>DONNEE!$A$4</f>
        <v>32</v>
      </c>
      <c r="M2409" s="39" t="str">
        <f>IFERROR(VLOOKUP(L2409,Tab_Code_Magasin[],2,0),"")</f>
        <v>CE LA MARSA ERRIADH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1451</v>
      </c>
      <c r="T2409" s="40" t="str">
        <f t="shared" si="169"/>
        <v>32_A2_2021</v>
      </c>
      <c r="U2409" s="40" t="s">
        <v>1583</v>
      </c>
      <c r="V2409" s="40" t="s">
        <v>1584</v>
      </c>
      <c r="W2409" s="67" t="s">
        <v>1583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131</v>
      </c>
      <c r="B2410" s="54" t="s">
        <v>131</v>
      </c>
      <c r="C2410" s="51" t="s">
        <v>1585</v>
      </c>
      <c r="D2410" s="32" t="s">
        <v>21</v>
      </c>
      <c r="E2410" s="33" t="s">
        <v>32</v>
      </c>
      <c r="F2410" s="62"/>
      <c r="G2410" s="34"/>
      <c r="H2410" s="35"/>
      <c r="I2410" s="36"/>
      <c r="J2410" s="36"/>
      <c r="K2410" s="37"/>
      <c r="L2410" s="38">
        <f>DONNEE!$A$4</f>
        <v>32</v>
      </c>
      <c r="M2410" s="39" t="str">
        <f>IFERROR(VLOOKUP(L2410,Tab_Code_Magasin[],2,0),"")</f>
        <v>CE LA MARSA ERRIADH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1451</v>
      </c>
      <c r="T2410" s="40" t="str">
        <f t="shared" si="169"/>
        <v>32_A2_2021</v>
      </c>
      <c r="U2410" s="40" t="s">
        <v>1586</v>
      </c>
      <c r="V2410" s="40" t="s">
        <v>1587</v>
      </c>
      <c r="W2410" s="67" t="s">
        <v>1586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131</v>
      </c>
      <c r="B2411" s="54" t="s">
        <v>131</v>
      </c>
      <c r="C2411" s="51" t="s">
        <v>1588</v>
      </c>
      <c r="D2411" s="32" t="s">
        <v>21</v>
      </c>
      <c r="E2411" s="33" t="s">
        <v>32</v>
      </c>
      <c r="F2411" s="62"/>
      <c r="G2411" s="34"/>
      <c r="H2411" s="35"/>
      <c r="I2411" s="36"/>
      <c r="J2411" s="36"/>
      <c r="K2411" s="37"/>
      <c r="L2411" s="38">
        <f>DONNEE!$A$4</f>
        <v>32</v>
      </c>
      <c r="M2411" s="39" t="str">
        <f>IFERROR(VLOOKUP(L2411,Tab_Code_Magasin[],2,0),"")</f>
        <v>CE LA MARSA ERRIADH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1451</v>
      </c>
      <c r="T2411" s="40" t="str">
        <f t="shared" si="169"/>
        <v>32_A2_2021</v>
      </c>
      <c r="U2411" s="40" t="s">
        <v>1589</v>
      </c>
      <c r="V2411" s="40" t="s">
        <v>1590</v>
      </c>
      <c r="W2411" s="67" t="s">
        <v>1589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131</v>
      </c>
      <c r="B2412" s="54" t="s">
        <v>131</v>
      </c>
      <c r="C2412" s="51" t="s">
        <v>1591</v>
      </c>
      <c r="D2412" s="32" t="s">
        <v>21</v>
      </c>
      <c r="E2412" s="33" t="s">
        <v>32</v>
      </c>
      <c r="F2412" s="22"/>
      <c r="G2412" s="34"/>
      <c r="H2412" s="35"/>
      <c r="I2412" s="36"/>
      <c r="J2412" s="36"/>
      <c r="K2412" s="37"/>
      <c r="L2412" s="38">
        <f>DONNEE!$A$4</f>
        <v>32</v>
      </c>
      <c r="M2412" s="39" t="str">
        <f>IFERROR(VLOOKUP(L2412,Tab_Code_Magasin[],2,0),"")</f>
        <v>CE LA MARSA ERRIADH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1451</v>
      </c>
      <c r="T2412" s="40" t="str">
        <f t="shared" si="169"/>
        <v>32_A2_2021</v>
      </c>
      <c r="U2412" s="40" t="s">
        <v>1592</v>
      </c>
      <c r="V2412" s="40" t="s">
        <v>1593</v>
      </c>
      <c r="W2412" s="67" t="s">
        <v>1592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131</v>
      </c>
      <c r="B2413" s="54" t="s">
        <v>131</v>
      </c>
      <c r="C2413" s="42" t="s">
        <v>1512</v>
      </c>
      <c r="D2413" s="32" t="s">
        <v>21</v>
      </c>
      <c r="E2413" s="33" t="s">
        <v>32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32</v>
      </c>
      <c r="M2413" s="39" t="str">
        <f>IFERROR(VLOOKUP(L2413,Tab_Code_Magasin[],2,0),"")</f>
        <v>CE LA MARSA ERRIADH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1451</v>
      </c>
      <c r="T2413" s="40" t="str">
        <f t="shared" si="169"/>
        <v>32_A2_2021</v>
      </c>
      <c r="U2413" s="40" t="s">
        <v>1594</v>
      </c>
      <c r="V2413" s="40" t="s">
        <v>1595</v>
      </c>
      <c r="W2413" s="67" t="s">
        <v>1594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131</v>
      </c>
      <c r="B2414" s="54" t="s">
        <v>131</v>
      </c>
      <c r="C2414" s="42" t="s">
        <v>1515</v>
      </c>
      <c r="D2414" s="32" t="s">
        <v>21</v>
      </c>
      <c r="E2414" s="33" t="s">
        <v>32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32</v>
      </c>
      <c r="M2414" s="39" t="str">
        <f>IFERROR(VLOOKUP(L2414,Tab_Code_Magasin[],2,0),"")</f>
        <v>CE LA MARSA ERRIADH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1451</v>
      </c>
      <c r="T2414" s="40" t="str">
        <f t="shared" si="169"/>
        <v>32_A2_2021</v>
      </c>
      <c r="U2414" s="40" t="s">
        <v>1596</v>
      </c>
      <c r="V2414" s="40" t="s">
        <v>1597</v>
      </c>
      <c r="W2414" s="67" t="s">
        <v>1596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131</v>
      </c>
      <c r="B2415" s="54" t="s">
        <v>131</v>
      </c>
      <c r="C2415" s="42" t="s">
        <v>1598</v>
      </c>
      <c r="D2415" s="32" t="s">
        <v>21</v>
      </c>
      <c r="E2415" s="33" t="s">
        <v>32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32</v>
      </c>
      <c r="M2415" s="39" t="str">
        <f>IFERROR(VLOOKUP(L2415,Tab_Code_Magasin[],2,0),"")</f>
        <v>CE LA MARSA ERRIADH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1451</v>
      </c>
      <c r="T2415" s="40" t="str">
        <f t="shared" si="169"/>
        <v>32_A2_2021</v>
      </c>
      <c r="U2415" s="40" t="s">
        <v>1599</v>
      </c>
      <c r="V2415" s="40" t="s">
        <v>1600</v>
      </c>
      <c r="W2415" s="67" t="s">
        <v>1599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131</v>
      </c>
      <c r="B2416" s="54" t="s">
        <v>131</v>
      </c>
      <c r="C2416" s="51" t="s">
        <v>1521</v>
      </c>
      <c r="D2416" s="32" t="s">
        <v>21</v>
      </c>
      <c r="E2416" s="33" t="s">
        <v>32</v>
      </c>
      <c r="F2416" s="22"/>
      <c r="G2416" s="34"/>
      <c r="H2416" s="35"/>
      <c r="I2416" s="36"/>
      <c r="J2416" s="36"/>
      <c r="K2416" s="37"/>
      <c r="L2416" s="38">
        <f>DONNEE!$A$4</f>
        <v>32</v>
      </c>
      <c r="M2416" s="39" t="str">
        <f>IFERROR(VLOOKUP(L2416,Tab_Code_Magasin[],2,0),"")</f>
        <v>CE LA MARSA ERRIADH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1451</v>
      </c>
      <c r="T2416" s="40" t="str">
        <f t="shared" si="169"/>
        <v>32_A2_2021</v>
      </c>
      <c r="U2416" s="40" t="s">
        <v>1601</v>
      </c>
      <c r="V2416" s="40" t="s">
        <v>1602</v>
      </c>
      <c r="W2416" s="67" t="s">
        <v>1601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131</v>
      </c>
      <c r="B2417" s="54" t="s">
        <v>131</v>
      </c>
      <c r="C2417" s="51" t="s">
        <v>1524</v>
      </c>
      <c r="D2417" s="32" t="s">
        <v>21</v>
      </c>
      <c r="E2417" s="33" t="s">
        <v>32</v>
      </c>
      <c r="F2417" s="22"/>
      <c r="G2417" s="34"/>
      <c r="H2417" s="35"/>
      <c r="I2417" s="36"/>
      <c r="J2417" s="36"/>
      <c r="K2417" s="37"/>
      <c r="L2417" s="38">
        <f>DONNEE!$A$4</f>
        <v>32</v>
      </c>
      <c r="M2417" s="39" t="str">
        <f>IFERROR(VLOOKUP(L2417,Tab_Code_Magasin[],2,0),"")</f>
        <v>CE LA MARSA ERRIADH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1451</v>
      </c>
      <c r="T2417" s="40" t="str">
        <f t="shared" si="169"/>
        <v>32_A2_2021</v>
      </c>
      <c r="U2417" s="40" t="s">
        <v>1603</v>
      </c>
      <c r="V2417" s="40" t="s">
        <v>1604</v>
      </c>
      <c r="W2417" s="67" t="s">
        <v>1603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131</v>
      </c>
      <c r="B2418" s="54" t="s">
        <v>131</v>
      </c>
      <c r="C2418" s="56" t="s">
        <v>1527</v>
      </c>
      <c r="D2418" s="32" t="s">
        <v>21</v>
      </c>
      <c r="E2418" s="33" t="s">
        <v>32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32</v>
      </c>
      <c r="M2418" s="39" t="str">
        <f>IFERROR(VLOOKUP(L2418,Tab_Code_Magasin[],2,0),"")</f>
        <v>CE LA MARSA ERRIADH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1451</v>
      </c>
      <c r="T2418" s="40" t="str">
        <f t="shared" si="169"/>
        <v>32_A2_2021</v>
      </c>
      <c r="U2418" s="40" t="s">
        <v>1605</v>
      </c>
      <c r="V2418" s="40" t="s">
        <v>1606</v>
      </c>
      <c r="W2418" s="67" t="s">
        <v>1605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131</v>
      </c>
      <c r="B2419" s="54" t="s">
        <v>131</v>
      </c>
      <c r="C2419" s="42" t="s">
        <v>1533</v>
      </c>
      <c r="D2419" s="32" t="s">
        <v>21</v>
      </c>
      <c r="E2419" s="33" t="s">
        <v>32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32</v>
      </c>
      <c r="M2419" s="39" t="str">
        <f>IFERROR(VLOOKUP(L2419,Tab_Code_Magasin[],2,0),"")</f>
        <v>CE LA MARSA ERRIADH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1451</v>
      </c>
      <c r="T2419" s="40" t="str">
        <f t="shared" si="169"/>
        <v>32_A2_2021</v>
      </c>
      <c r="U2419" s="40" t="s">
        <v>1607</v>
      </c>
      <c r="V2419" s="40" t="s">
        <v>1608</v>
      </c>
      <c r="W2419" s="67" t="s">
        <v>1607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131</v>
      </c>
      <c r="B2420" s="54" t="s">
        <v>131</v>
      </c>
      <c r="C2420" s="51" t="s">
        <v>1609</v>
      </c>
      <c r="D2420" s="32" t="s">
        <v>21</v>
      </c>
      <c r="E2420" s="33" t="s">
        <v>32</v>
      </c>
      <c r="F2420" s="22"/>
      <c r="G2420" s="34"/>
      <c r="H2420" s="35"/>
      <c r="I2420" s="36"/>
      <c r="J2420" s="36"/>
      <c r="K2420" s="37"/>
      <c r="L2420" s="38">
        <f>DONNEE!$A$4</f>
        <v>32</v>
      </c>
      <c r="M2420" s="39" t="str">
        <f>IFERROR(VLOOKUP(L2420,Tab_Code_Magasin[],2,0),"")</f>
        <v>CE LA MARSA ERRIADH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1451</v>
      </c>
      <c r="T2420" s="40" t="str">
        <f t="shared" si="169"/>
        <v>32_A2_2021</v>
      </c>
      <c r="U2420" s="40" t="s">
        <v>1610</v>
      </c>
      <c r="V2420" s="40" t="s">
        <v>1611</v>
      </c>
      <c r="W2420" s="67" t="s">
        <v>1610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317</v>
      </c>
      <c r="B2421" s="54" t="s">
        <v>317</v>
      </c>
      <c r="C2421" s="51" t="s">
        <v>1504</v>
      </c>
      <c r="D2421" s="32" t="s">
        <v>21</v>
      </c>
      <c r="E2421" s="33" t="s">
        <v>32</v>
      </c>
      <c r="F2421" s="22"/>
      <c r="G2421" s="34"/>
      <c r="H2421" s="35"/>
      <c r="I2421" s="36"/>
      <c r="J2421" s="36"/>
      <c r="K2421" s="37"/>
      <c r="L2421" s="38">
        <f>DONNEE!$A$4</f>
        <v>32</v>
      </c>
      <c r="M2421" s="39" t="str">
        <f>IFERROR(VLOOKUP(L2421,Tab_Code_Magasin[],2,0),"")</f>
        <v>CE LA MARSA ERRIADH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1451</v>
      </c>
      <c r="T2421" s="40" t="str">
        <f t="shared" si="169"/>
        <v>32_A2_2021</v>
      </c>
      <c r="U2421" s="40"/>
      <c r="V2421" s="40"/>
      <c r="W2421" s="67" t="s">
        <v>1612</v>
      </c>
      <c r="X2421" s="57" t="s">
        <v>167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317</v>
      </c>
      <c r="B2422" s="54" t="s">
        <v>317</v>
      </c>
      <c r="C2422" s="51" t="s">
        <v>1485</v>
      </c>
      <c r="D2422" s="32" t="s">
        <v>21</v>
      </c>
      <c r="E2422" s="33" t="s">
        <v>32</v>
      </c>
      <c r="F2422" s="22"/>
      <c r="G2422" s="34"/>
      <c r="H2422" s="35"/>
      <c r="I2422" s="36"/>
      <c r="J2422" s="36"/>
      <c r="K2422" s="37"/>
      <c r="L2422" s="38">
        <f>DONNEE!$A$4</f>
        <v>32</v>
      </c>
      <c r="M2422" s="39" t="str">
        <f>IFERROR(VLOOKUP(L2422,Tab_Code_Magasin[],2,0),"")</f>
        <v>CE LA MARSA ERRIADH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1451</v>
      </c>
      <c r="T2422" s="40" t="str">
        <f t="shared" si="169"/>
        <v>32_A2_2021</v>
      </c>
      <c r="U2422" s="40"/>
      <c r="V2422" s="40"/>
      <c r="W2422" s="67" t="s">
        <v>1613</v>
      </c>
      <c r="X2422" s="57" t="s">
        <v>167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317</v>
      </c>
      <c r="B2423" s="54" t="s">
        <v>317</v>
      </c>
      <c r="C2423" s="51" t="s">
        <v>1509</v>
      </c>
      <c r="D2423" s="32" t="s">
        <v>21</v>
      </c>
      <c r="E2423" s="33" t="s">
        <v>32</v>
      </c>
      <c r="F2423" s="22"/>
      <c r="G2423" s="34"/>
      <c r="H2423" s="35"/>
      <c r="I2423" s="36"/>
      <c r="J2423" s="36"/>
      <c r="K2423" s="37"/>
      <c r="L2423" s="38">
        <f>DONNEE!$A$4</f>
        <v>32</v>
      </c>
      <c r="M2423" s="39" t="str">
        <f>IFERROR(VLOOKUP(L2423,Tab_Code_Magasin[],2,0),"")</f>
        <v>CE LA MARSA ERRIADH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1451</v>
      </c>
      <c r="T2423" s="40" t="str">
        <f t="shared" si="169"/>
        <v>32_A2_2021</v>
      </c>
      <c r="U2423" s="40"/>
      <c r="V2423" s="40"/>
      <c r="W2423" s="67" t="s">
        <v>1614</v>
      </c>
      <c r="X2423" s="57" t="s">
        <v>167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317</v>
      </c>
      <c r="B2424" s="54" t="s">
        <v>317</v>
      </c>
      <c r="C2424" s="51" t="s">
        <v>1588</v>
      </c>
      <c r="D2424" s="32" t="s">
        <v>21</v>
      </c>
      <c r="E2424" s="33" t="s">
        <v>32</v>
      </c>
      <c r="F2424" s="22"/>
      <c r="G2424" s="34"/>
      <c r="H2424" s="35"/>
      <c r="I2424" s="36"/>
      <c r="J2424" s="36"/>
      <c r="K2424" s="37"/>
      <c r="L2424" s="38">
        <f>DONNEE!$A$4</f>
        <v>32</v>
      </c>
      <c r="M2424" s="39" t="str">
        <f>IFERROR(VLOOKUP(L2424,Tab_Code_Magasin[],2,0),"")</f>
        <v>CE LA MARSA ERRIADH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1451</v>
      </c>
      <c r="T2424" s="40" t="str">
        <f t="shared" si="169"/>
        <v>32_A2_2021</v>
      </c>
      <c r="U2424" s="40"/>
      <c r="V2424" s="40"/>
      <c r="W2424" s="67" t="s">
        <v>1615</v>
      </c>
      <c r="X2424" s="57" t="s">
        <v>167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317</v>
      </c>
      <c r="B2425" s="54" t="s">
        <v>317</v>
      </c>
      <c r="C2425" s="42" t="s">
        <v>1512</v>
      </c>
      <c r="D2425" s="32" t="s">
        <v>21</v>
      </c>
      <c r="E2425" s="33" t="s">
        <v>32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32</v>
      </c>
      <c r="M2425" s="39" t="str">
        <f>IFERROR(VLOOKUP(L2425,Tab_Code_Magasin[],2,0),"")</f>
        <v>CE LA MARSA ERRIADH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1451</v>
      </c>
      <c r="T2425" s="40" t="str">
        <f t="shared" si="169"/>
        <v>32_A2_2021</v>
      </c>
      <c r="U2425" s="40"/>
      <c r="V2425" s="40"/>
      <c r="W2425" s="67" t="s">
        <v>1616</v>
      </c>
      <c r="X2425" s="57" t="s">
        <v>167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317</v>
      </c>
      <c r="B2426" s="54" t="s">
        <v>317</v>
      </c>
      <c r="C2426" s="42" t="s">
        <v>1617</v>
      </c>
      <c r="D2426" s="32" t="s">
        <v>21</v>
      </c>
      <c r="E2426" s="33" t="s">
        <v>32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32</v>
      </c>
      <c r="M2426" s="39" t="str">
        <f>IFERROR(VLOOKUP(L2426,Tab_Code_Magasin[],2,0),"")</f>
        <v>CE LA MARSA ERRIADH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1451</v>
      </c>
      <c r="T2426" s="40" t="str">
        <f t="shared" si="169"/>
        <v>32_A2_2021</v>
      </c>
      <c r="U2426" s="40"/>
      <c r="V2426" s="40"/>
      <c r="W2426" s="67" t="s">
        <v>1618</v>
      </c>
      <c r="X2426" s="57" t="s">
        <v>167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317</v>
      </c>
      <c r="B2427" s="54" t="s">
        <v>317</v>
      </c>
      <c r="C2427" s="51" t="s">
        <v>1521</v>
      </c>
      <c r="D2427" s="32" t="s">
        <v>21</v>
      </c>
      <c r="E2427" s="33" t="s">
        <v>32</v>
      </c>
      <c r="F2427" s="22"/>
      <c r="G2427" s="34"/>
      <c r="H2427" s="35"/>
      <c r="I2427" s="36"/>
      <c r="J2427" s="36"/>
      <c r="K2427" s="37"/>
      <c r="L2427" s="38">
        <f>DONNEE!$A$4</f>
        <v>32</v>
      </c>
      <c r="M2427" s="39" t="str">
        <f>IFERROR(VLOOKUP(L2427,Tab_Code_Magasin[],2,0),"")</f>
        <v>CE LA MARSA ERRIADH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1451</v>
      </c>
      <c r="T2427" s="40" t="str">
        <f t="shared" si="169"/>
        <v>32_A2_2021</v>
      </c>
      <c r="U2427" s="40"/>
      <c r="V2427" s="40"/>
      <c r="W2427" s="67" t="s">
        <v>1619</v>
      </c>
      <c r="X2427" s="57" t="s">
        <v>167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317</v>
      </c>
      <c r="B2428" s="54" t="s">
        <v>317</v>
      </c>
      <c r="C2428" s="51" t="s">
        <v>1524</v>
      </c>
      <c r="D2428" s="32" t="s">
        <v>21</v>
      </c>
      <c r="E2428" s="33" t="s">
        <v>32</v>
      </c>
      <c r="F2428" s="22"/>
      <c r="G2428" s="34"/>
      <c r="H2428" s="35"/>
      <c r="I2428" s="36"/>
      <c r="J2428" s="36"/>
      <c r="K2428" s="37"/>
      <c r="L2428" s="38">
        <f>DONNEE!$A$4</f>
        <v>32</v>
      </c>
      <c r="M2428" s="39" t="str">
        <f>IFERROR(VLOOKUP(L2428,Tab_Code_Magasin[],2,0),"")</f>
        <v>CE LA MARSA ERRIADH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1451</v>
      </c>
      <c r="T2428" s="40" t="str">
        <f t="shared" si="169"/>
        <v>32_A2_2021</v>
      </c>
      <c r="U2428" s="40"/>
      <c r="V2428" s="40"/>
      <c r="W2428" s="67" t="s">
        <v>1620</v>
      </c>
      <c r="X2428" s="57" t="s">
        <v>167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317</v>
      </c>
      <c r="B2429" s="54" t="s">
        <v>317</v>
      </c>
      <c r="C2429" s="42" t="s">
        <v>1527</v>
      </c>
      <c r="D2429" s="32" t="s">
        <v>21</v>
      </c>
      <c r="E2429" s="33" t="s">
        <v>32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32</v>
      </c>
      <c r="M2429" s="39" t="str">
        <f>IFERROR(VLOOKUP(L2429,Tab_Code_Magasin[],2,0),"")</f>
        <v>CE LA MARSA ERRIADH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1451</v>
      </c>
      <c r="T2429" s="40" t="str">
        <f t="shared" si="169"/>
        <v>32_A2_2021</v>
      </c>
      <c r="U2429" s="40"/>
      <c r="V2429" s="40"/>
      <c r="W2429" s="67" t="s">
        <v>1621</v>
      </c>
      <c r="X2429" s="57" t="s">
        <v>1029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317</v>
      </c>
      <c r="B2430" s="54" t="s">
        <v>317</v>
      </c>
      <c r="C2430" s="51" t="s">
        <v>1530</v>
      </c>
      <c r="D2430" s="32" t="s">
        <v>21</v>
      </c>
      <c r="E2430" s="33" t="s">
        <v>32</v>
      </c>
      <c r="F2430" s="22"/>
      <c r="G2430" s="34"/>
      <c r="H2430" s="35"/>
      <c r="I2430" s="36"/>
      <c r="J2430" s="36"/>
      <c r="K2430" s="37"/>
      <c r="L2430" s="38">
        <f>DONNEE!$A$4</f>
        <v>32</v>
      </c>
      <c r="M2430" s="39" t="str">
        <f>IFERROR(VLOOKUP(L2430,Tab_Code_Magasin[],2,0),"")</f>
        <v>CE LA MARSA ERRIADH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1451</v>
      </c>
      <c r="T2430" s="40" t="str">
        <f t="shared" si="169"/>
        <v>32_A2_2021</v>
      </c>
      <c r="U2430" s="40"/>
      <c r="V2430" s="40"/>
      <c r="W2430" s="67" t="s">
        <v>1622</v>
      </c>
      <c r="X2430" s="57" t="s">
        <v>167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317</v>
      </c>
      <c r="B2431" s="54" t="s">
        <v>317</v>
      </c>
      <c r="C2431" s="42" t="s">
        <v>1533</v>
      </c>
      <c r="D2431" s="32" t="s">
        <v>21</v>
      </c>
      <c r="E2431" s="33" t="s">
        <v>32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32</v>
      </c>
      <c r="M2431" s="39" t="str">
        <f>IFERROR(VLOOKUP(L2431,Tab_Code_Magasin[],2,0),"")</f>
        <v>CE LA MARSA ERRIADH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1451</v>
      </c>
      <c r="T2431" s="40" t="str">
        <f t="shared" si="169"/>
        <v>32_A2_2021</v>
      </c>
      <c r="U2431" s="40"/>
      <c r="V2431" s="40"/>
      <c r="W2431" s="67" t="s">
        <v>1623</v>
      </c>
      <c r="X2431" s="57" t="s">
        <v>167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317</v>
      </c>
      <c r="B2432" s="54" t="s">
        <v>317</v>
      </c>
      <c r="C2432" s="51" t="s">
        <v>1609</v>
      </c>
      <c r="D2432" s="32" t="s">
        <v>21</v>
      </c>
      <c r="E2432" s="33" t="s">
        <v>32</v>
      </c>
      <c r="F2432" s="22"/>
      <c r="G2432" s="34"/>
      <c r="H2432" s="35"/>
      <c r="I2432" s="36"/>
      <c r="J2432" s="36"/>
      <c r="K2432" s="37"/>
      <c r="L2432" s="38">
        <f>DONNEE!$A$4</f>
        <v>32</v>
      </c>
      <c r="M2432" s="39" t="str">
        <f>IFERROR(VLOOKUP(L2432,Tab_Code_Magasin[],2,0),"")</f>
        <v>CE LA MARSA ERRIADH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1451</v>
      </c>
      <c r="T2432" s="40" t="str">
        <f t="shared" si="169"/>
        <v>32_A2_2021</v>
      </c>
      <c r="U2432" s="40"/>
      <c r="V2432" s="40"/>
      <c r="W2432" s="67" t="s">
        <v>1624</v>
      </c>
      <c r="X2432" s="57" t="s">
        <v>167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1625</v>
      </c>
      <c r="B2433" s="54" t="s">
        <v>1625</v>
      </c>
      <c r="C2433" s="31" t="s">
        <v>1626</v>
      </c>
      <c r="D2433" s="32" t="s">
        <v>21</v>
      </c>
      <c r="E2433" s="33" t="s">
        <v>32</v>
      </c>
      <c r="F2433" s="62"/>
      <c r="G2433" s="34"/>
      <c r="H2433" s="35"/>
      <c r="I2433" s="36"/>
      <c r="J2433" s="36"/>
      <c r="K2433" s="37"/>
      <c r="L2433" s="38">
        <f>DONNEE!$A$4</f>
        <v>32</v>
      </c>
      <c r="M2433" s="39" t="str">
        <f>IFERROR(VLOOKUP(L2433,Tab_Code_Magasin[],2,0),"")</f>
        <v>CE LA MARSA ERRIADH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1451</v>
      </c>
      <c r="T2433" s="40" t="str">
        <f t="shared" si="169"/>
        <v>32_A2_2021</v>
      </c>
      <c r="U2433" s="40" t="s">
        <v>1612</v>
      </c>
      <c r="V2433" s="40" t="s">
        <v>1627</v>
      </c>
      <c r="W2433" s="67" t="s">
        <v>1628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1625</v>
      </c>
      <c r="B2434" s="54" t="s">
        <v>1625</v>
      </c>
      <c r="C2434" s="51" t="s">
        <v>1504</v>
      </c>
      <c r="D2434" s="32" t="s">
        <v>21</v>
      </c>
      <c r="E2434" s="33" t="s">
        <v>32</v>
      </c>
      <c r="F2434" s="62"/>
      <c r="G2434" s="34"/>
      <c r="H2434" s="35"/>
      <c r="I2434" s="36"/>
      <c r="J2434" s="36"/>
      <c r="K2434" s="37"/>
      <c r="L2434" s="38">
        <f>DONNEE!$A$4</f>
        <v>32</v>
      </c>
      <c r="M2434" s="39" t="str">
        <f>IFERROR(VLOOKUP(L2434,Tab_Code_Magasin[],2,0),"")</f>
        <v>CE LA MARSA ERRIADH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1451</v>
      </c>
      <c r="T2434" s="40" t="str">
        <f t="shared" si="169"/>
        <v>32_A2_2021</v>
      </c>
      <c r="U2434" s="40" t="s">
        <v>1613</v>
      </c>
      <c r="V2434" s="40" t="s">
        <v>1629</v>
      </c>
      <c r="W2434" s="67" t="s">
        <v>1630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1625</v>
      </c>
      <c r="B2435" s="54" t="s">
        <v>1625</v>
      </c>
      <c r="C2435" s="51" t="s">
        <v>1501</v>
      </c>
      <c r="D2435" s="32" t="s">
        <v>21</v>
      </c>
      <c r="E2435" s="33" t="s">
        <v>32</v>
      </c>
      <c r="F2435" s="62"/>
      <c r="G2435" s="34"/>
      <c r="H2435" s="35"/>
      <c r="I2435" s="36"/>
      <c r="J2435" s="36"/>
      <c r="K2435" s="37"/>
      <c r="L2435" s="38">
        <f>DONNEE!$A$4</f>
        <v>32</v>
      </c>
      <c r="M2435" s="39" t="str">
        <f>IFERROR(VLOOKUP(L2435,Tab_Code_Magasin[],2,0),"")</f>
        <v>CE LA MARSA ERRIADH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1451</v>
      </c>
      <c r="T2435" s="40" t="str">
        <f t="shared" si="169"/>
        <v>32_A2_2021</v>
      </c>
      <c r="U2435" s="40" t="s">
        <v>1614</v>
      </c>
      <c r="V2435" s="40" t="s">
        <v>1631</v>
      </c>
      <c r="W2435" s="67" t="s">
        <v>1632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1625</v>
      </c>
      <c r="B2436" s="54" t="s">
        <v>1625</v>
      </c>
      <c r="C2436" s="51" t="s">
        <v>1633</v>
      </c>
      <c r="D2436" s="32" t="s">
        <v>21</v>
      </c>
      <c r="E2436" s="33" t="s">
        <v>32</v>
      </c>
      <c r="F2436" s="62"/>
      <c r="G2436" s="34"/>
      <c r="H2436" s="35"/>
      <c r="I2436" s="36"/>
      <c r="J2436" s="36"/>
      <c r="K2436" s="37"/>
      <c r="L2436" s="38">
        <f>DONNEE!$A$4</f>
        <v>32</v>
      </c>
      <c r="M2436" s="39" t="str">
        <f>IFERROR(VLOOKUP(L2436,Tab_Code_Magasin[],2,0),"")</f>
        <v>CE LA MARSA ERRIADH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1451</v>
      </c>
      <c r="T2436" s="40" t="str">
        <f t="shared" si="169"/>
        <v>32_A2_2021</v>
      </c>
      <c r="U2436" s="40" t="s">
        <v>1615</v>
      </c>
      <c r="V2436" s="40" t="s">
        <v>1634</v>
      </c>
      <c r="W2436" s="67" t="s">
        <v>1635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1625</v>
      </c>
      <c r="B2437" s="54" t="s">
        <v>1625</v>
      </c>
      <c r="C2437" s="51" t="s">
        <v>1636</v>
      </c>
      <c r="D2437" s="32" t="s">
        <v>21</v>
      </c>
      <c r="E2437" s="33" t="s">
        <v>32</v>
      </c>
      <c r="F2437" s="62"/>
      <c r="G2437" s="34"/>
      <c r="H2437" s="35"/>
      <c r="I2437" s="36"/>
      <c r="J2437" s="36"/>
      <c r="K2437" s="37"/>
      <c r="L2437" s="38">
        <f>DONNEE!$A$4</f>
        <v>32</v>
      </c>
      <c r="M2437" s="39" t="str">
        <f>IFERROR(VLOOKUP(L2437,Tab_Code_Magasin[],2,0),"")</f>
        <v>CE LA MARSA ERRIADH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1451</v>
      </c>
      <c r="T2437" s="40" t="str">
        <f t="shared" si="169"/>
        <v>32_A2_2021</v>
      </c>
      <c r="U2437" s="40" t="s">
        <v>1616</v>
      </c>
      <c r="V2437" s="40" t="s">
        <v>1637</v>
      </c>
      <c r="W2437" s="67" t="s">
        <v>1638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1625</v>
      </c>
      <c r="B2438" s="54" t="s">
        <v>1625</v>
      </c>
      <c r="C2438" s="42" t="s">
        <v>1639</v>
      </c>
      <c r="D2438" s="32" t="s">
        <v>21</v>
      </c>
      <c r="E2438" s="33" t="s">
        <v>32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32</v>
      </c>
      <c r="M2438" s="39" t="str">
        <f>IFERROR(VLOOKUP(L2438,Tab_Code_Magasin[],2,0),"")</f>
        <v>CE LA MARSA ERRIADH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1451</v>
      </c>
      <c r="T2438" s="40" t="str">
        <f t="shared" si="169"/>
        <v>32_A2_2021</v>
      </c>
      <c r="U2438" s="40" t="s">
        <v>1618</v>
      </c>
      <c r="V2438" s="40" t="s">
        <v>1640</v>
      </c>
      <c r="W2438" s="67" t="s">
        <v>1641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1625</v>
      </c>
      <c r="B2439" s="54" t="s">
        <v>1625</v>
      </c>
      <c r="C2439" s="56" t="s">
        <v>1642</v>
      </c>
      <c r="D2439" s="32" t="s">
        <v>21</v>
      </c>
      <c r="E2439" s="33" t="s">
        <v>32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32</v>
      </c>
      <c r="M2439" s="39" t="str">
        <f>IFERROR(VLOOKUP(L2439,Tab_Code_Magasin[],2,0),"")</f>
        <v>CE LA MARSA ERRIADH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1451</v>
      </c>
      <c r="T2439" s="40" t="str">
        <f t="shared" si="169"/>
        <v>32_A2_2021</v>
      </c>
      <c r="U2439" s="40" t="s">
        <v>1619</v>
      </c>
      <c r="V2439" s="40" t="s">
        <v>1643</v>
      </c>
      <c r="W2439" s="67" t="s">
        <v>1644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1625</v>
      </c>
      <c r="B2440" s="54" t="s">
        <v>1625</v>
      </c>
      <c r="C2440" s="51" t="s">
        <v>1645</v>
      </c>
      <c r="D2440" s="32" t="s">
        <v>21</v>
      </c>
      <c r="E2440" s="33" t="s">
        <v>32</v>
      </c>
      <c r="F2440" s="22"/>
      <c r="G2440" s="34"/>
      <c r="H2440" s="35"/>
      <c r="I2440" s="36"/>
      <c r="J2440" s="36"/>
      <c r="K2440" s="37"/>
      <c r="L2440" s="38">
        <f>DONNEE!$A$4</f>
        <v>32</v>
      </c>
      <c r="M2440" s="39" t="str">
        <f>IFERROR(VLOOKUP(L2440,Tab_Code_Magasin[],2,0),"")</f>
        <v>CE LA MARSA ERRIADH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1451</v>
      </c>
      <c r="T2440" s="40" t="str">
        <f t="shared" si="169"/>
        <v>32_A2_2021</v>
      </c>
      <c r="U2440" s="40" t="s">
        <v>1620</v>
      </c>
      <c r="V2440" s="40" t="s">
        <v>1646</v>
      </c>
      <c r="W2440" s="67" t="s">
        <v>1647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1625</v>
      </c>
      <c r="B2441" s="54" t="s">
        <v>1625</v>
      </c>
      <c r="C2441" s="51" t="s">
        <v>1648</v>
      </c>
      <c r="D2441" s="32" t="s">
        <v>21</v>
      </c>
      <c r="E2441" s="33" t="s">
        <v>32</v>
      </c>
      <c r="F2441" s="22"/>
      <c r="G2441" s="34"/>
      <c r="H2441" s="35"/>
      <c r="I2441" s="36"/>
      <c r="J2441" s="36"/>
      <c r="K2441" s="37"/>
      <c r="L2441" s="38">
        <f>DONNEE!$A$4</f>
        <v>32</v>
      </c>
      <c r="M2441" s="39" t="str">
        <f>IFERROR(VLOOKUP(L2441,Tab_Code_Magasin[],2,0),"")</f>
        <v>CE LA MARSA ERRIADH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1451</v>
      </c>
      <c r="T2441" s="40" t="str">
        <f t="shared" si="169"/>
        <v>32_A2_2021</v>
      </c>
      <c r="U2441" s="40" t="s">
        <v>1621</v>
      </c>
      <c r="V2441" s="40" t="s">
        <v>1649</v>
      </c>
      <c r="W2441" s="67" t="s">
        <v>1650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1625</v>
      </c>
      <c r="B2442" s="54" t="s">
        <v>1625</v>
      </c>
      <c r="C2442" s="51" t="s">
        <v>1651</v>
      </c>
      <c r="D2442" s="32" t="s">
        <v>21</v>
      </c>
      <c r="E2442" s="33" t="s">
        <v>32</v>
      </c>
      <c r="F2442" s="22"/>
      <c r="G2442" s="34"/>
      <c r="H2442" s="35"/>
      <c r="I2442" s="36"/>
      <c r="J2442" s="36"/>
      <c r="K2442" s="37"/>
      <c r="L2442" s="38">
        <f>DONNEE!$A$4</f>
        <v>32</v>
      </c>
      <c r="M2442" s="39" t="str">
        <f>IFERROR(VLOOKUP(L2442,Tab_Code_Magasin[],2,0),"")</f>
        <v>CE LA MARSA ERRIADH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1451</v>
      </c>
      <c r="T2442" s="40" t="str">
        <f t="shared" si="169"/>
        <v>32_A2_2021</v>
      </c>
      <c r="U2442" s="40" t="s">
        <v>1622</v>
      </c>
      <c r="V2442" s="40" t="s">
        <v>1652</v>
      </c>
      <c r="W2442" s="67" t="s">
        <v>1653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1625</v>
      </c>
      <c r="B2443" s="54" t="s">
        <v>1625</v>
      </c>
      <c r="C2443" s="51" t="s">
        <v>1654</v>
      </c>
      <c r="D2443" s="32" t="s">
        <v>21</v>
      </c>
      <c r="E2443" s="33" t="s">
        <v>32</v>
      </c>
      <c r="F2443" s="22"/>
      <c r="G2443" s="34"/>
      <c r="H2443" s="35"/>
      <c r="I2443" s="36"/>
      <c r="J2443" s="36"/>
      <c r="K2443" s="37"/>
      <c r="L2443" s="38">
        <f>DONNEE!$A$4</f>
        <v>32</v>
      </c>
      <c r="M2443" s="39" t="str">
        <f>IFERROR(VLOOKUP(L2443,Tab_Code_Magasin[],2,0),"")</f>
        <v>CE LA MARSA ERRIADH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1451</v>
      </c>
      <c r="T2443" s="40" t="str">
        <f t="shared" si="169"/>
        <v>32_A2_2021</v>
      </c>
      <c r="U2443" s="40" t="s">
        <v>1623</v>
      </c>
      <c r="V2443" s="40" t="s">
        <v>1655</v>
      </c>
      <c r="W2443" s="67" t="s">
        <v>1656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1625</v>
      </c>
      <c r="B2444" s="54" t="s">
        <v>1625</v>
      </c>
      <c r="C2444" s="42" t="s">
        <v>1657</v>
      </c>
      <c r="D2444" s="32" t="s">
        <v>21</v>
      </c>
      <c r="E2444" s="33" t="s">
        <v>32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32</v>
      </c>
      <c r="M2444" s="39" t="str">
        <f>IFERROR(VLOOKUP(L2444,Tab_Code_Magasin[],2,0),"")</f>
        <v>CE LA MARSA ERRIADH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1451</v>
      </c>
      <c r="T2444" s="40" t="str">
        <f t="shared" si="169"/>
        <v>32_A2_2021</v>
      </c>
      <c r="U2444" s="40" t="s">
        <v>1624</v>
      </c>
      <c r="V2444" s="40" t="s">
        <v>1658</v>
      </c>
      <c r="W2444" s="67" t="s">
        <v>1659</v>
      </c>
      <c r="X2444" s="57" t="s">
        <v>171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1625</v>
      </c>
      <c r="B2445" s="54" t="s">
        <v>1625</v>
      </c>
      <c r="C2445" s="42" t="s">
        <v>1533</v>
      </c>
      <c r="D2445" s="32" t="s">
        <v>21</v>
      </c>
      <c r="E2445" s="33" t="s">
        <v>32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32</v>
      </c>
      <c r="M2445" s="39" t="str">
        <f>IFERROR(VLOOKUP(L2445,Tab_Code_Magasin[],2,0),"")</f>
        <v>CE LA MARSA ERRIADH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1451</v>
      </c>
      <c r="T2445" s="40" t="str">
        <f t="shared" si="169"/>
        <v>32_A2_2021</v>
      </c>
      <c r="U2445" s="40" t="s">
        <v>1660</v>
      </c>
      <c r="V2445" s="40" t="s">
        <v>1661</v>
      </c>
      <c r="W2445" s="67" t="s">
        <v>1662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1625</v>
      </c>
      <c r="B2446" s="54" t="s">
        <v>1625</v>
      </c>
      <c r="C2446" s="31" t="s">
        <v>1521</v>
      </c>
      <c r="D2446" s="32" t="s">
        <v>21</v>
      </c>
      <c r="E2446" s="33" t="s">
        <v>32</v>
      </c>
      <c r="F2446" s="22"/>
      <c r="G2446" s="34"/>
      <c r="H2446" s="35"/>
      <c r="I2446" s="36"/>
      <c r="J2446" s="36"/>
      <c r="K2446" s="37"/>
      <c r="L2446" s="38">
        <f>DONNEE!$A$4</f>
        <v>32</v>
      </c>
      <c r="M2446" s="39" t="str">
        <f>IFERROR(VLOOKUP(L2446,Tab_Code_Magasin[],2,0),"")</f>
        <v>CE LA MARSA ERRIADH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1451</v>
      </c>
      <c r="T2446" s="40" t="str">
        <f t="shared" si="169"/>
        <v>32_A2_2021</v>
      </c>
      <c r="U2446" s="40" t="s">
        <v>1628</v>
      </c>
      <c r="V2446" s="40" t="s">
        <v>1663</v>
      </c>
      <c r="W2446" s="67" t="s">
        <v>1664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1665</v>
      </c>
      <c r="B2447" s="54" t="s">
        <v>1665</v>
      </c>
      <c r="C2447" s="31" t="s">
        <v>1666</v>
      </c>
      <c r="D2447" s="32" t="s">
        <v>21</v>
      </c>
      <c r="E2447" s="33" t="s">
        <v>32</v>
      </c>
      <c r="F2447" s="62"/>
      <c r="G2447" s="34"/>
      <c r="H2447" s="35"/>
      <c r="I2447" s="36"/>
      <c r="J2447" s="36"/>
      <c r="K2447" s="37"/>
      <c r="L2447" s="38">
        <f>DONNEE!$A$4</f>
        <v>32</v>
      </c>
      <c r="M2447" s="39" t="str">
        <f>IFERROR(VLOOKUP(L2447,Tab_Code_Magasin[],2,0),"")</f>
        <v>CE LA MARSA ERRIADH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1451</v>
      </c>
      <c r="T2447" s="40" t="str">
        <f t="shared" si="169"/>
        <v>32_A2_2021</v>
      </c>
      <c r="U2447" s="40" t="s">
        <v>1644</v>
      </c>
      <c r="V2447" s="40" t="s">
        <v>1667</v>
      </c>
      <c r="W2447" s="67" t="s">
        <v>1668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1665</v>
      </c>
      <c r="B2448" s="54" t="s">
        <v>1665</v>
      </c>
      <c r="C2448" s="51" t="s">
        <v>1669</v>
      </c>
      <c r="D2448" s="32" t="s">
        <v>21</v>
      </c>
      <c r="E2448" s="33" t="s">
        <v>32</v>
      </c>
      <c r="F2448" s="62"/>
      <c r="G2448" s="34"/>
      <c r="H2448" s="35"/>
      <c r="I2448" s="36"/>
      <c r="J2448" s="36"/>
      <c r="K2448" s="37"/>
      <c r="L2448" s="38">
        <f>DONNEE!$A$4</f>
        <v>32</v>
      </c>
      <c r="M2448" s="39" t="str">
        <f>IFERROR(VLOOKUP(L2448,Tab_Code_Magasin[],2,0),"")</f>
        <v>CE LA MARSA ERRIADH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1451</v>
      </c>
      <c r="T2448" s="40" t="str">
        <f t="shared" ref="T2448:T2511" si="174">L2448&amp;"_"&amp;O2448&amp;"_"&amp;Q2448</f>
        <v>32_A2_2021</v>
      </c>
      <c r="U2448" s="40" t="s">
        <v>1647</v>
      </c>
      <c r="V2448" s="40" t="s">
        <v>1670</v>
      </c>
      <c r="W2448" s="67" t="s">
        <v>1671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1665</v>
      </c>
      <c r="B2449" s="54" t="s">
        <v>1665</v>
      </c>
      <c r="C2449" s="51" t="s">
        <v>1672</v>
      </c>
      <c r="D2449" s="32" t="s">
        <v>21</v>
      </c>
      <c r="E2449" s="33" t="s">
        <v>32</v>
      </c>
      <c r="F2449" s="62"/>
      <c r="G2449" s="34"/>
      <c r="H2449" s="35"/>
      <c r="I2449" s="36"/>
      <c r="J2449" s="36"/>
      <c r="K2449" s="37"/>
      <c r="L2449" s="38">
        <f>DONNEE!$A$4</f>
        <v>32</v>
      </c>
      <c r="M2449" s="39" t="str">
        <f>IFERROR(VLOOKUP(L2449,Tab_Code_Magasin[],2,0),"")</f>
        <v>CE LA MARSA ERRIADH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1451</v>
      </c>
      <c r="T2449" s="40" t="str">
        <f t="shared" si="174"/>
        <v>32_A2_2021</v>
      </c>
      <c r="U2449" s="40" t="s">
        <v>1650</v>
      </c>
      <c r="V2449" s="40" t="s">
        <v>1673</v>
      </c>
      <c r="W2449" s="67" t="s">
        <v>1674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1665</v>
      </c>
      <c r="B2450" s="54" t="s">
        <v>1665</v>
      </c>
      <c r="C2450" s="51" t="s">
        <v>1675</v>
      </c>
      <c r="D2450" s="32" t="s">
        <v>21</v>
      </c>
      <c r="E2450" s="33" t="s">
        <v>32</v>
      </c>
      <c r="F2450" s="62"/>
      <c r="G2450" s="34"/>
      <c r="H2450" s="35"/>
      <c r="I2450" s="36"/>
      <c r="J2450" s="36"/>
      <c r="K2450" s="37"/>
      <c r="L2450" s="38">
        <f>DONNEE!$A$4</f>
        <v>32</v>
      </c>
      <c r="M2450" s="39" t="str">
        <f>IFERROR(VLOOKUP(L2450,Tab_Code_Magasin[],2,0),"")</f>
        <v>CE LA MARSA ERRIADH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1451</v>
      </c>
      <c r="T2450" s="40" t="str">
        <f t="shared" si="174"/>
        <v>32_A2_2021</v>
      </c>
      <c r="U2450" s="40" t="s">
        <v>1653</v>
      </c>
      <c r="V2450" s="40" t="s">
        <v>1676</v>
      </c>
      <c r="W2450" s="67" t="s">
        <v>1677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1665</v>
      </c>
      <c r="B2451" s="54" t="s">
        <v>1665</v>
      </c>
      <c r="C2451" s="51" t="s">
        <v>1636</v>
      </c>
      <c r="D2451" s="32" t="s">
        <v>21</v>
      </c>
      <c r="E2451" s="33" t="s">
        <v>32</v>
      </c>
      <c r="F2451" s="62"/>
      <c r="G2451" s="34"/>
      <c r="H2451" s="35"/>
      <c r="I2451" s="36"/>
      <c r="J2451" s="36"/>
      <c r="K2451" s="37"/>
      <c r="L2451" s="38">
        <f>DONNEE!$A$4</f>
        <v>32</v>
      </c>
      <c r="M2451" s="39" t="str">
        <f>IFERROR(VLOOKUP(L2451,Tab_Code_Magasin[],2,0),"")</f>
        <v>CE LA MARSA ERRIADH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1451</v>
      </c>
      <c r="T2451" s="40" t="str">
        <f t="shared" si="174"/>
        <v>32_A2_2021</v>
      </c>
      <c r="U2451" s="40" t="s">
        <v>1656</v>
      </c>
      <c r="V2451" s="40" t="s">
        <v>1678</v>
      </c>
      <c r="W2451" s="67" t="s">
        <v>1679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1665</v>
      </c>
      <c r="B2452" s="54" t="s">
        <v>1665</v>
      </c>
      <c r="C2452" s="42" t="s">
        <v>1639</v>
      </c>
      <c r="D2452" s="32" t="s">
        <v>21</v>
      </c>
      <c r="E2452" s="33" t="s">
        <v>32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32</v>
      </c>
      <c r="M2452" s="39" t="str">
        <f>IFERROR(VLOOKUP(L2452,Tab_Code_Magasin[],2,0),"")</f>
        <v>CE LA MARSA ERRIADH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1451</v>
      </c>
      <c r="T2452" s="40" t="str">
        <f t="shared" si="174"/>
        <v>32_A2_2021</v>
      </c>
      <c r="U2452" s="40" t="s">
        <v>1659</v>
      </c>
      <c r="V2452" s="40" t="s">
        <v>1680</v>
      </c>
      <c r="W2452" s="67" t="s">
        <v>1681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1665</v>
      </c>
      <c r="B2453" s="54" t="s">
        <v>1665</v>
      </c>
      <c r="C2453" s="51" t="s">
        <v>1645</v>
      </c>
      <c r="D2453" s="32" t="s">
        <v>21</v>
      </c>
      <c r="E2453" s="33" t="s">
        <v>32</v>
      </c>
      <c r="F2453" s="22"/>
      <c r="G2453" s="34"/>
      <c r="H2453" s="35"/>
      <c r="I2453" s="36"/>
      <c r="J2453" s="36"/>
      <c r="K2453" s="37"/>
      <c r="L2453" s="38">
        <f>DONNEE!$A$4</f>
        <v>32</v>
      </c>
      <c r="M2453" s="39" t="str">
        <f>IFERROR(VLOOKUP(L2453,Tab_Code_Magasin[],2,0),"")</f>
        <v>CE LA MARSA ERRIADH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1451</v>
      </c>
      <c r="T2453" s="40" t="str">
        <f t="shared" si="174"/>
        <v>32_A2_2021</v>
      </c>
      <c r="U2453" s="40" t="s">
        <v>1662</v>
      </c>
      <c r="V2453" s="40" t="s">
        <v>1682</v>
      </c>
      <c r="W2453" s="67" t="s">
        <v>1683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1665</v>
      </c>
      <c r="B2454" s="54" t="s">
        <v>1665</v>
      </c>
      <c r="C2454" s="51" t="s">
        <v>1648</v>
      </c>
      <c r="D2454" s="32" t="s">
        <v>21</v>
      </c>
      <c r="E2454" s="33" t="s">
        <v>32</v>
      </c>
      <c r="F2454" s="22"/>
      <c r="G2454" s="34"/>
      <c r="H2454" s="35"/>
      <c r="I2454" s="36"/>
      <c r="J2454" s="36"/>
      <c r="K2454" s="37"/>
      <c r="L2454" s="38">
        <f>DONNEE!$A$4</f>
        <v>32</v>
      </c>
      <c r="M2454" s="39" t="str">
        <f>IFERROR(VLOOKUP(L2454,Tab_Code_Magasin[],2,0),"")</f>
        <v>CE LA MARSA ERRIADH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1451</v>
      </c>
      <c r="T2454" s="40" t="str">
        <f t="shared" si="174"/>
        <v>32_A2_2021</v>
      </c>
      <c r="U2454" s="40" t="s">
        <v>1664</v>
      </c>
      <c r="V2454" s="40" t="s">
        <v>1684</v>
      </c>
      <c r="W2454" s="67" t="s">
        <v>1685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1665</v>
      </c>
      <c r="B2455" s="54" t="s">
        <v>1665</v>
      </c>
      <c r="C2455" s="42" t="s">
        <v>1686</v>
      </c>
      <c r="D2455" s="32" t="s">
        <v>21</v>
      </c>
      <c r="E2455" s="33" t="s">
        <v>32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32</v>
      </c>
      <c r="M2455" s="39" t="str">
        <f>IFERROR(VLOOKUP(L2455,Tab_Code_Magasin[],2,0),"")</f>
        <v>CE LA MARSA ERRIADH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1451</v>
      </c>
      <c r="T2455" s="40" t="str">
        <f t="shared" si="174"/>
        <v>32_A2_2021</v>
      </c>
      <c r="U2455" s="40" t="s">
        <v>1687</v>
      </c>
      <c r="V2455" s="40" t="s">
        <v>1688</v>
      </c>
      <c r="W2455" s="67" t="s">
        <v>1689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1665</v>
      </c>
      <c r="B2456" s="54" t="s">
        <v>1665</v>
      </c>
      <c r="C2456" s="42" t="s">
        <v>1690</v>
      </c>
      <c r="D2456" s="32" t="s">
        <v>21</v>
      </c>
      <c r="E2456" s="33" t="s">
        <v>32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32</v>
      </c>
      <c r="M2456" s="39" t="str">
        <f>IFERROR(VLOOKUP(L2456,Tab_Code_Magasin[],2,0),"")</f>
        <v>CE LA MARSA ERRIADH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1451</v>
      </c>
      <c r="T2456" s="40" t="str">
        <f t="shared" si="174"/>
        <v>32_A2_2021</v>
      </c>
      <c r="U2456" s="40" t="s">
        <v>1691</v>
      </c>
      <c r="V2456" s="40" t="s">
        <v>1692</v>
      </c>
      <c r="W2456" s="67" t="s">
        <v>1693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1665</v>
      </c>
      <c r="B2457" s="54" t="s">
        <v>1665</v>
      </c>
      <c r="C2457" s="31" t="s">
        <v>1521</v>
      </c>
      <c r="D2457" s="32" t="s">
        <v>21</v>
      </c>
      <c r="E2457" s="33" t="s">
        <v>32</v>
      </c>
      <c r="F2457" s="22"/>
      <c r="G2457" s="34"/>
      <c r="H2457" s="35"/>
      <c r="I2457" s="36"/>
      <c r="J2457" s="36"/>
      <c r="K2457" s="37"/>
      <c r="L2457" s="38">
        <f>DONNEE!$A$4</f>
        <v>32</v>
      </c>
      <c r="M2457" s="39" t="str">
        <f>IFERROR(VLOOKUP(L2457,Tab_Code_Magasin[],2,0),"")</f>
        <v>CE LA MARSA ERRIADH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1451</v>
      </c>
      <c r="T2457" s="40" t="str">
        <f t="shared" si="174"/>
        <v>32_A2_2021</v>
      </c>
      <c r="U2457" s="40" t="s">
        <v>1694</v>
      </c>
      <c r="V2457" s="40" t="s">
        <v>1695</v>
      </c>
      <c r="W2457" s="67" t="s">
        <v>1696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684</v>
      </c>
      <c r="B2458" s="54" t="s">
        <v>1697</v>
      </c>
      <c r="C2458" s="31" t="s">
        <v>1698</v>
      </c>
      <c r="D2458" s="32" t="s">
        <v>21</v>
      </c>
      <c r="E2458" s="33" t="s">
        <v>32</v>
      </c>
      <c r="F2458" s="22"/>
      <c r="G2458" s="34"/>
      <c r="H2458" s="35"/>
      <c r="I2458" s="36"/>
      <c r="J2458" s="36"/>
      <c r="K2458" s="37"/>
      <c r="L2458" s="38">
        <f>DONNEE!$A$4</f>
        <v>32</v>
      </c>
      <c r="M2458" s="39" t="str">
        <f>IFERROR(VLOOKUP(L2458,Tab_Code_Magasin[],2,0),"")</f>
        <v>CE LA MARSA ERRIADH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1451</v>
      </c>
      <c r="T2458" s="40" t="str">
        <f t="shared" si="174"/>
        <v>32_A2_2021</v>
      </c>
      <c r="U2458" s="40" t="s">
        <v>1674</v>
      </c>
      <c r="V2458" s="40" t="s">
        <v>1699</v>
      </c>
      <c r="W2458" s="67" t="s">
        <v>1700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684</v>
      </c>
      <c r="B2459" s="54" t="s">
        <v>1697</v>
      </c>
      <c r="C2459" s="31" t="s">
        <v>1504</v>
      </c>
      <c r="D2459" s="32" t="s">
        <v>21</v>
      </c>
      <c r="E2459" s="33" t="s">
        <v>32</v>
      </c>
      <c r="F2459" s="22"/>
      <c r="G2459" s="34"/>
      <c r="H2459" s="35"/>
      <c r="I2459" s="36"/>
      <c r="J2459" s="36"/>
      <c r="K2459" s="37"/>
      <c r="L2459" s="38">
        <f>DONNEE!$A$4</f>
        <v>32</v>
      </c>
      <c r="M2459" s="39" t="str">
        <f>IFERROR(VLOOKUP(L2459,Tab_Code_Magasin[],2,0),"")</f>
        <v>CE LA MARSA ERRIADH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1451</v>
      </c>
      <c r="T2459" s="40" t="str">
        <f t="shared" si="174"/>
        <v>32_A2_2021</v>
      </c>
      <c r="U2459" s="40" t="s">
        <v>1677</v>
      </c>
      <c r="V2459" s="40" t="s">
        <v>1701</v>
      </c>
      <c r="W2459" s="67" t="s">
        <v>1702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684</v>
      </c>
      <c r="B2460" s="54" t="s">
        <v>1697</v>
      </c>
      <c r="C2460" s="51" t="s">
        <v>1485</v>
      </c>
      <c r="D2460" s="32" t="s">
        <v>21</v>
      </c>
      <c r="E2460" s="33" t="s">
        <v>32</v>
      </c>
      <c r="F2460" s="62"/>
      <c r="G2460" s="34"/>
      <c r="H2460" s="35"/>
      <c r="I2460" s="36"/>
      <c r="J2460" s="36"/>
      <c r="K2460" s="37"/>
      <c r="L2460" s="38">
        <f>DONNEE!$A$4</f>
        <v>32</v>
      </c>
      <c r="M2460" s="39" t="str">
        <f>IFERROR(VLOOKUP(L2460,Tab_Code_Magasin[],2,0),"")</f>
        <v>CE LA MARSA ERRIADH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1451</v>
      </c>
      <c r="T2460" s="40" t="str">
        <f t="shared" si="174"/>
        <v>32_A2_2021</v>
      </c>
      <c r="U2460" s="40" t="s">
        <v>1679</v>
      </c>
      <c r="V2460" s="40" t="s">
        <v>1703</v>
      </c>
      <c r="W2460" s="67" t="s">
        <v>1704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684</v>
      </c>
      <c r="B2461" s="54" t="s">
        <v>1697</v>
      </c>
      <c r="C2461" s="51" t="s">
        <v>1509</v>
      </c>
      <c r="D2461" s="32" t="s">
        <v>21</v>
      </c>
      <c r="E2461" s="33" t="s">
        <v>32</v>
      </c>
      <c r="F2461" s="62"/>
      <c r="G2461" s="34"/>
      <c r="H2461" s="35"/>
      <c r="I2461" s="36"/>
      <c r="J2461" s="36"/>
      <c r="K2461" s="37"/>
      <c r="L2461" s="38">
        <f>DONNEE!$A$4</f>
        <v>32</v>
      </c>
      <c r="M2461" s="39" t="str">
        <f>IFERROR(VLOOKUP(L2461,Tab_Code_Magasin[],2,0),"")</f>
        <v>CE LA MARSA ERRIADH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1451</v>
      </c>
      <c r="T2461" s="40" t="str">
        <f t="shared" si="174"/>
        <v>32_A2_2021</v>
      </c>
      <c r="U2461" s="40" t="s">
        <v>1681</v>
      </c>
      <c r="V2461" s="40" t="s">
        <v>1705</v>
      </c>
      <c r="W2461" s="67" t="s">
        <v>1706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684</v>
      </c>
      <c r="B2462" s="54" t="s">
        <v>1697</v>
      </c>
      <c r="C2462" s="51" t="s">
        <v>1707</v>
      </c>
      <c r="D2462" s="32" t="s">
        <v>21</v>
      </c>
      <c r="E2462" s="33" t="s">
        <v>32</v>
      </c>
      <c r="F2462" s="62"/>
      <c r="G2462" s="34"/>
      <c r="H2462" s="35"/>
      <c r="I2462" s="36"/>
      <c r="J2462" s="36"/>
      <c r="K2462" s="37"/>
      <c r="L2462" s="38">
        <f>DONNEE!$A$4</f>
        <v>32</v>
      </c>
      <c r="M2462" s="39" t="str">
        <f>IFERROR(VLOOKUP(L2462,Tab_Code_Magasin[],2,0),"")</f>
        <v>CE LA MARSA ERRIADH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1451</v>
      </c>
      <c r="T2462" s="40" t="str">
        <f t="shared" si="174"/>
        <v>32_A2_2021</v>
      </c>
      <c r="U2462" s="40" t="s">
        <v>1683</v>
      </c>
      <c r="V2462" s="40" t="s">
        <v>1708</v>
      </c>
      <c r="W2462" s="67" t="s">
        <v>1709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684</v>
      </c>
      <c r="B2463" s="54" t="s">
        <v>1697</v>
      </c>
      <c r="C2463" s="56" t="s">
        <v>1710</v>
      </c>
      <c r="D2463" s="32" t="s">
        <v>21</v>
      </c>
      <c r="E2463" s="33" t="s">
        <v>32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32</v>
      </c>
      <c r="M2463" s="39" t="str">
        <f>IFERROR(VLOOKUP(L2463,Tab_Code_Magasin[],2,0),"")</f>
        <v>CE LA MARSA ERRIADH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1451</v>
      </c>
      <c r="T2463" s="40" t="str">
        <f t="shared" si="174"/>
        <v>32_A2_2021</v>
      </c>
      <c r="U2463" s="40" t="s">
        <v>1685</v>
      </c>
      <c r="V2463" s="40" t="s">
        <v>1711</v>
      </c>
      <c r="W2463" s="67" t="s">
        <v>1712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684</v>
      </c>
      <c r="B2464" s="54" t="s">
        <v>1697</v>
      </c>
      <c r="C2464" s="56" t="s">
        <v>1713</v>
      </c>
      <c r="D2464" s="32" t="s">
        <v>21</v>
      </c>
      <c r="E2464" s="33" t="s">
        <v>32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32</v>
      </c>
      <c r="M2464" s="39" t="str">
        <f>IFERROR(VLOOKUP(L2464,Tab_Code_Magasin[],2,0),"")</f>
        <v>CE LA MARSA ERRIADH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1451</v>
      </c>
      <c r="T2464" s="40" t="str">
        <f t="shared" si="174"/>
        <v>32_A2_2021</v>
      </c>
      <c r="U2464" s="40" t="s">
        <v>1689</v>
      </c>
      <c r="V2464" s="40" t="s">
        <v>1714</v>
      </c>
      <c r="W2464" s="67" t="s">
        <v>1715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684</v>
      </c>
      <c r="B2465" s="54" t="s">
        <v>1697</v>
      </c>
      <c r="C2465" s="51" t="s">
        <v>1716</v>
      </c>
      <c r="D2465" s="32" t="s">
        <v>21</v>
      </c>
      <c r="E2465" s="33" t="s">
        <v>32</v>
      </c>
      <c r="F2465" s="22"/>
      <c r="G2465" s="34"/>
      <c r="H2465" s="35"/>
      <c r="I2465" s="36"/>
      <c r="J2465" s="36"/>
      <c r="K2465" s="37"/>
      <c r="L2465" s="38">
        <f>DONNEE!$A$4</f>
        <v>32</v>
      </c>
      <c r="M2465" s="39" t="str">
        <f>IFERROR(VLOOKUP(L2465,Tab_Code_Magasin[],2,0),"")</f>
        <v>CE LA MARSA ERRIADH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1451</v>
      </c>
      <c r="T2465" s="40" t="str">
        <f t="shared" si="174"/>
        <v>32_A2_2021</v>
      </c>
      <c r="U2465" s="40" t="s">
        <v>1693</v>
      </c>
      <c r="V2465" s="40" t="s">
        <v>1717</v>
      </c>
      <c r="W2465" s="67" t="s">
        <v>1718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684</v>
      </c>
      <c r="B2466" s="54" t="s">
        <v>1697</v>
      </c>
      <c r="C2466" s="56" t="s">
        <v>1719</v>
      </c>
      <c r="D2466" s="32" t="s">
        <v>21</v>
      </c>
      <c r="E2466" s="33" t="s">
        <v>32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32</v>
      </c>
      <c r="M2466" s="39" t="str">
        <f>IFERROR(VLOOKUP(L2466,Tab_Code_Magasin[],2,0),"")</f>
        <v>CE LA MARSA ERRIADH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1451</v>
      </c>
      <c r="T2466" s="40" t="str">
        <f t="shared" si="174"/>
        <v>32_A2_2021</v>
      </c>
      <c r="U2466" s="40" t="s">
        <v>1696</v>
      </c>
      <c r="V2466" s="40" t="s">
        <v>1720</v>
      </c>
      <c r="W2466" s="67" t="s">
        <v>1721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684</v>
      </c>
      <c r="B2467" s="54" t="s">
        <v>1697</v>
      </c>
      <c r="C2467" s="42" t="s">
        <v>1690</v>
      </c>
      <c r="D2467" s="32" t="s">
        <v>21</v>
      </c>
      <c r="E2467" s="33" t="s">
        <v>32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32</v>
      </c>
      <c r="M2467" s="39" t="str">
        <f>IFERROR(VLOOKUP(L2467,Tab_Code_Magasin[],2,0),"")</f>
        <v>CE LA MARSA ERRIADH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1451</v>
      </c>
      <c r="T2467" s="40" t="str">
        <f t="shared" si="174"/>
        <v>32_A2_2021</v>
      </c>
      <c r="U2467" s="40" t="s">
        <v>1722</v>
      </c>
      <c r="V2467" s="40" t="s">
        <v>1723</v>
      </c>
      <c r="W2467" s="67" t="s">
        <v>1724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817</v>
      </c>
      <c r="B2468" s="54" t="s">
        <v>817</v>
      </c>
      <c r="C2468" s="51" t="s">
        <v>1725</v>
      </c>
      <c r="D2468" s="32" t="s">
        <v>21</v>
      </c>
      <c r="E2468" s="33" t="s">
        <v>32</v>
      </c>
      <c r="F2468" s="62"/>
      <c r="G2468" s="34"/>
      <c r="H2468" s="35"/>
      <c r="I2468" s="36"/>
      <c r="J2468" s="36"/>
      <c r="K2468" s="37"/>
      <c r="L2468" s="38">
        <f>DONNEE!$A$4</f>
        <v>32</v>
      </c>
      <c r="M2468" s="39" t="str">
        <f>IFERROR(VLOOKUP(L2468,Tab_Code_Magasin[],2,0),"")</f>
        <v>CE LA MARSA ERRIADH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1451</v>
      </c>
      <c r="T2468" s="40" t="str">
        <f t="shared" si="174"/>
        <v>32_A2_2021</v>
      </c>
      <c r="U2468" s="40" t="s">
        <v>1704</v>
      </c>
      <c r="V2468" s="40" t="s">
        <v>1726</v>
      </c>
      <c r="W2468" s="67" t="s">
        <v>1727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817</v>
      </c>
      <c r="B2469" s="54" t="s">
        <v>817</v>
      </c>
      <c r="C2469" s="31" t="s">
        <v>1728</v>
      </c>
      <c r="D2469" s="32" t="s">
        <v>21</v>
      </c>
      <c r="E2469" s="33" t="s">
        <v>32</v>
      </c>
      <c r="F2469" s="22"/>
      <c r="G2469" s="34"/>
      <c r="H2469" s="35"/>
      <c r="I2469" s="36"/>
      <c r="J2469" s="36"/>
      <c r="K2469" s="37"/>
      <c r="L2469" s="38">
        <f>DONNEE!$A$4</f>
        <v>32</v>
      </c>
      <c r="M2469" s="39" t="str">
        <f>IFERROR(VLOOKUP(L2469,Tab_Code_Magasin[],2,0),"")</f>
        <v>CE LA MARSA ERRIADH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1451</v>
      </c>
      <c r="T2469" s="40" t="str">
        <f t="shared" si="174"/>
        <v>32_A2_2021</v>
      </c>
      <c r="U2469" s="40" t="s">
        <v>1712</v>
      </c>
      <c r="V2469" s="40" t="s">
        <v>1729</v>
      </c>
      <c r="W2469" s="67" t="s">
        <v>1730</v>
      </c>
      <c r="X2469" s="57" t="s">
        <v>1731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817</v>
      </c>
      <c r="B2470" s="54" t="s">
        <v>817</v>
      </c>
      <c r="C2470" s="56" t="s">
        <v>1732</v>
      </c>
      <c r="D2470" s="32" t="s">
        <v>21</v>
      </c>
      <c r="E2470" s="33" t="s">
        <v>32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32</v>
      </c>
      <c r="M2470" s="39" t="str">
        <f>IFERROR(VLOOKUP(L2470,Tab_Code_Magasin[],2,0),"")</f>
        <v>CE LA MARSA ERRIADH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1451</v>
      </c>
      <c r="T2470" s="40" t="str">
        <f t="shared" si="174"/>
        <v>32_A2_2021</v>
      </c>
      <c r="U2470" s="40" t="s">
        <v>1706</v>
      </c>
      <c r="V2470" s="40" t="s">
        <v>1733</v>
      </c>
      <c r="W2470" s="67" t="s">
        <v>1734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817</v>
      </c>
      <c r="B2471" s="54" t="s">
        <v>817</v>
      </c>
      <c r="C2471" s="56" t="s">
        <v>1735</v>
      </c>
      <c r="D2471" s="32" t="s">
        <v>21</v>
      </c>
      <c r="E2471" s="33" t="s">
        <v>32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32</v>
      </c>
      <c r="M2471" s="39" t="str">
        <f>IFERROR(VLOOKUP(L2471,Tab_Code_Magasin[],2,0),"")</f>
        <v>CE LA MARSA ERRIADH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1451</v>
      </c>
      <c r="T2471" s="40" t="str">
        <f t="shared" si="174"/>
        <v>32_A2_2021</v>
      </c>
      <c r="U2471" s="40" t="s">
        <v>1724</v>
      </c>
      <c r="V2471" s="40" t="s">
        <v>1736</v>
      </c>
      <c r="W2471" s="67" t="s">
        <v>1737</v>
      </c>
      <c r="X2471" s="57" t="s">
        <v>1738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817</v>
      </c>
      <c r="B2472" s="54" t="s">
        <v>817</v>
      </c>
      <c r="C2472" s="51" t="s">
        <v>1739</v>
      </c>
      <c r="D2472" s="32" t="s">
        <v>21</v>
      </c>
      <c r="E2472" s="33" t="s">
        <v>32</v>
      </c>
      <c r="F2472" s="22"/>
      <c r="G2472" s="34"/>
      <c r="H2472" s="35"/>
      <c r="I2472" s="36"/>
      <c r="J2472" s="36"/>
      <c r="K2472" s="37"/>
      <c r="L2472" s="38">
        <f>DONNEE!$A$4</f>
        <v>32</v>
      </c>
      <c r="M2472" s="39" t="str">
        <f>IFERROR(VLOOKUP(L2472,Tab_Code_Magasin[],2,0),"")</f>
        <v>CE LA MARSA ERRIADH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1451</v>
      </c>
      <c r="T2472" s="40" t="str">
        <f t="shared" si="174"/>
        <v>32_A2_2021</v>
      </c>
      <c r="U2472" s="40" t="s">
        <v>1709</v>
      </c>
      <c r="V2472" s="40" t="s">
        <v>1740</v>
      </c>
      <c r="W2472" s="67" t="s">
        <v>1741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817</v>
      </c>
      <c r="B2473" s="54" t="s">
        <v>817</v>
      </c>
      <c r="C2473" s="51" t="s">
        <v>1742</v>
      </c>
      <c r="D2473" s="32" t="s">
        <v>21</v>
      </c>
      <c r="E2473" s="33" t="s">
        <v>32</v>
      </c>
      <c r="F2473" s="22"/>
      <c r="G2473" s="34"/>
      <c r="H2473" s="35"/>
      <c r="I2473" s="36"/>
      <c r="J2473" s="36"/>
      <c r="K2473" s="37"/>
      <c r="L2473" s="38">
        <f>DONNEE!$A$4</f>
        <v>32</v>
      </c>
      <c r="M2473" s="39" t="str">
        <f>IFERROR(VLOOKUP(L2473,Tab_Code_Magasin[],2,0),"")</f>
        <v>CE LA MARSA ERRIADH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1451</v>
      </c>
      <c r="T2473" s="40" t="str">
        <f t="shared" si="174"/>
        <v>32_A2_2021</v>
      </c>
      <c r="U2473" s="40" t="s">
        <v>1715</v>
      </c>
      <c r="V2473" s="40" t="s">
        <v>1743</v>
      </c>
      <c r="W2473" s="67" t="s">
        <v>1744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817</v>
      </c>
      <c r="B2474" s="54" t="s">
        <v>817</v>
      </c>
      <c r="C2474" s="51" t="s">
        <v>1745</v>
      </c>
      <c r="D2474" s="32" t="s">
        <v>21</v>
      </c>
      <c r="E2474" s="33" t="s">
        <v>32</v>
      </c>
      <c r="F2474" s="22"/>
      <c r="G2474" s="34"/>
      <c r="H2474" s="35"/>
      <c r="I2474" s="36"/>
      <c r="J2474" s="36"/>
      <c r="K2474" s="37"/>
      <c r="L2474" s="38">
        <f>DONNEE!$A$4</f>
        <v>32</v>
      </c>
      <c r="M2474" s="39" t="str">
        <f>IFERROR(VLOOKUP(L2474,Tab_Code_Magasin[],2,0),"")</f>
        <v>CE LA MARSA ERRIADH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1451</v>
      </c>
      <c r="T2474" s="40" t="str">
        <f t="shared" si="174"/>
        <v>32_A2_2021</v>
      </c>
      <c r="U2474" s="40" t="s">
        <v>1718</v>
      </c>
      <c r="V2474" s="40" t="s">
        <v>1746</v>
      </c>
      <c r="W2474" s="67" t="s">
        <v>1747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817</v>
      </c>
      <c r="B2475" s="54" t="s">
        <v>817</v>
      </c>
      <c r="C2475" s="51" t="s">
        <v>1748</v>
      </c>
      <c r="D2475" s="32" t="s">
        <v>21</v>
      </c>
      <c r="E2475" s="33" t="s">
        <v>32</v>
      </c>
      <c r="F2475" s="22"/>
      <c r="G2475" s="34"/>
      <c r="H2475" s="35"/>
      <c r="I2475" s="36"/>
      <c r="J2475" s="36"/>
      <c r="K2475" s="37"/>
      <c r="L2475" s="38">
        <f>DONNEE!$A$4</f>
        <v>32</v>
      </c>
      <c r="M2475" s="39" t="str">
        <f>IFERROR(VLOOKUP(L2475,Tab_Code_Magasin[],2,0),"")</f>
        <v>CE LA MARSA ERRIADH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1451</v>
      </c>
      <c r="T2475" s="40" t="str">
        <f t="shared" si="174"/>
        <v>32_A2_2021</v>
      </c>
      <c r="U2475" s="40" t="s">
        <v>1721</v>
      </c>
      <c r="V2475" s="40" t="s">
        <v>1749</v>
      </c>
      <c r="W2475" s="67" t="s">
        <v>1750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817</v>
      </c>
      <c r="B2476" s="54" t="s">
        <v>817</v>
      </c>
      <c r="C2476" s="56" t="s">
        <v>1751</v>
      </c>
      <c r="D2476" s="32" t="s">
        <v>21</v>
      </c>
      <c r="E2476" s="33" t="s">
        <v>32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32</v>
      </c>
      <c r="M2476" s="39" t="str">
        <f>IFERROR(VLOOKUP(L2476,Tab_Code_Magasin[],2,0),"")</f>
        <v>CE LA MARSA ERRIADH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1451</v>
      </c>
      <c r="T2476" s="40" t="str">
        <f t="shared" si="174"/>
        <v>32_A2_2021</v>
      </c>
      <c r="U2476" s="40" t="s">
        <v>1752</v>
      </c>
      <c r="V2476" s="40" t="s">
        <v>1753</v>
      </c>
      <c r="W2476" s="67" t="s">
        <v>1754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817</v>
      </c>
      <c r="B2477" s="54" t="s">
        <v>817</v>
      </c>
      <c r="C2477" s="51" t="s">
        <v>1755</v>
      </c>
      <c r="D2477" s="32" t="s">
        <v>21</v>
      </c>
      <c r="E2477" s="33" t="s">
        <v>32</v>
      </c>
      <c r="F2477" s="22"/>
      <c r="G2477" s="34"/>
      <c r="H2477" s="35"/>
      <c r="I2477" s="36"/>
      <c r="J2477" s="36"/>
      <c r="K2477" s="37"/>
      <c r="L2477" s="38">
        <f>DONNEE!$A$4</f>
        <v>32</v>
      </c>
      <c r="M2477" s="39" t="str">
        <f>IFERROR(VLOOKUP(L2477,Tab_Code_Magasin[],2,0),"")</f>
        <v>CE LA MARSA ERRIADH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1451</v>
      </c>
      <c r="T2477" s="40" t="str">
        <f t="shared" si="174"/>
        <v>32_A2_2021</v>
      </c>
      <c r="U2477" s="40" t="s">
        <v>1756</v>
      </c>
      <c r="V2477" s="40" t="s">
        <v>1757</v>
      </c>
      <c r="W2477" s="67" t="s">
        <v>1752</v>
      </c>
      <c r="X2477" s="57" t="s">
        <v>1758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817</v>
      </c>
      <c r="B2478" s="54" t="s">
        <v>817</v>
      </c>
      <c r="C2478" s="51" t="s">
        <v>1759</v>
      </c>
      <c r="D2478" s="32" t="s">
        <v>21</v>
      </c>
      <c r="E2478" s="33" t="s">
        <v>32</v>
      </c>
      <c r="F2478" s="22"/>
      <c r="G2478" s="34"/>
      <c r="H2478" s="35"/>
      <c r="I2478" s="36"/>
      <c r="J2478" s="36"/>
      <c r="K2478" s="37"/>
      <c r="L2478" s="38">
        <f>DONNEE!$A$4</f>
        <v>32</v>
      </c>
      <c r="M2478" s="39" t="str">
        <f>IFERROR(VLOOKUP(L2478,Tab_Code_Magasin[],2,0),"")</f>
        <v>CE LA MARSA ERRIADH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1451</v>
      </c>
      <c r="T2478" s="40" t="str">
        <f t="shared" si="174"/>
        <v>32_A2_2021</v>
      </c>
      <c r="U2478" s="40" t="s">
        <v>1760</v>
      </c>
      <c r="V2478" s="40" t="s">
        <v>1761</v>
      </c>
      <c r="W2478" s="67" t="s">
        <v>1762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817</v>
      </c>
      <c r="B2479" s="54" t="s">
        <v>817</v>
      </c>
      <c r="C2479" s="31" t="s">
        <v>1763</v>
      </c>
      <c r="D2479" s="32" t="s">
        <v>21</v>
      </c>
      <c r="E2479" s="33" t="s">
        <v>32</v>
      </c>
      <c r="F2479" s="22"/>
      <c r="G2479" s="34"/>
      <c r="H2479" s="35"/>
      <c r="I2479" s="36"/>
      <c r="J2479" s="36"/>
      <c r="K2479" s="37"/>
      <c r="L2479" s="38">
        <f>DONNEE!$A$4</f>
        <v>32</v>
      </c>
      <c r="M2479" s="39" t="str">
        <f>IFERROR(VLOOKUP(L2479,Tab_Code_Magasin[],2,0),"")</f>
        <v>CE LA MARSA ERRIADH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1451</v>
      </c>
      <c r="T2479" s="40" t="str">
        <f t="shared" si="174"/>
        <v>32_A2_2021</v>
      </c>
      <c r="U2479" s="40" t="s">
        <v>1764</v>
      </c>
      <c r="V2479" s="40" t="s">
        <v>1765</v>
      </c>
      <c r="W2479" s="67" t="s">
        <v>1766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817</v>
      </c>
      <c r="B2480" s="54" t="s">
        <v>817</v>
      </c>
      <c r="C2480" s="51" t="s">
        <v>1767</v>
      </c>
      <c r="D2480" s="32" t="s">
        <v>21</v>
      </c>
      <c r="E2480" s="33" t="s">
        <v>32</v>
      </c>
      <c r="F2480" s="22"/>
      <c r="G2480" s="34"/>
      <c r="H2480" s="35"/>
      <c r="I2480" s="36"/>
      <c r="J2480" s="36"/>
      <c r="K2480" s="37"/>
      <c r="L2480" s="38">
        <f>DONNEE!$A$4</f>
        <v>32</v>
      </c>
      <c r="M2480" s="39" t="str">
        <f>IFERROR(VLOOKUP(L2480,Tab_Code_Magasin[],2,0),"")</f>
        <v>CE LA MARSA ERRIADH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1451</v>
      </c>
      <c r="T2480" s="40" t="str">
        <f t="shared" si="174"/>
        <v>32_A2_2021</v>
      </c>
      <c r="U2480" s="40" t="s">
        <v>1768</v>
      </c>
      <c r="V2480" s="40" t="s">
        <v>1769</v>
      </c>
      <c r="W2480" s="67" t="s">
        <v>1770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1420</v>
      </c>
      <c r="B2481" s="54" t="s">
        <v>1420</v>
      </c>
      <c r="C2481" s="31" t="s">
        <v>1771</v>
      </c>
      <c r="D2481" s="32" t="s">
        <v>21</v>
      </c>
      <c r="E2481" s="33" t="s">
        <v>32</v>
      </c>
      <c r="F2481" s="22"/>
      <c r="G2481" s="34"/>
      <c r="H2481" s="35"/>
      <c r="I2481" s="36"/>
      <c r="J2481" s="36"/>
      <c r="K2481" s="37"/>
      <c r="L2481" s="38">
        <f>DONNEE!$A$4</f>
        <v>32</v>
      </c>
      <c r="M2481" s="39" t="str">
        <f>IFERROR(VLOOKUP(L2481,Tab_Code_Magasin[],2,0),"")</f>
        <v>CE LA MARSA ERRIADH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1451</v>
      </c>
      <c r="T2481" s="40" t="str">
        <f t="shared" si="174"/>
        <v>32_A2_2021</v>
      </c>
      <c r="U2481" s="40" t="s">
        <v>1730</v>
      </c>
      <c r="V2481" s="40" t="s">
        <v>1772</v>
      </c>
      <c r="W2481" s="67" t="s">
        <v>1773</v>
      </c>
      <c r="X2481" s="57" t="s">
        <v>1774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1420</v>
      </c>
      <c r="B2482" s="54" t="s">
        <v>1420</v>
      </c>
      <c r="C2482" s="51" t="s">
        <v>1775</v>
      </c>
      <c r="D2482" s="32" t="s">
        <v>21</v>
      </c>
      <c r="E2482" s="33" t="s">
        <v>32</v>
      </c>
      <c r="F2482" s="22"/>
      <c r="G2482" s="34"/>
      <c r="H2482" s="35"/>
      <c r="I2482" s="36"/>
      <c r="J2482" s="36"/>
      <c r="K2482" s="37"/>
      <c r="L2482" s="38">
        <f>DONNEE!$A$4</f>
        <v>32</v>
      </c>
      <c r="M2482" s="39" t="str">
        <f>IFERROR(VLOOKUP(L2482,Tab_Code_Magasin[],2,0),"")</f>
        <v>CE LA MARSA ERRIADH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1451</v>
      </c>
      <c r="T2482" s="40" t="str">
        <f t="shared" si="174"/>
        <v>32_A2_2021</v>
      </c>
      <c r="U2482" s="40" t="s">
        <v>1744</v>
      </c>
      <c r="V2482" s="40" t="s">
        <v>1776</v>
      </c>
      <c r="W2482" s="67" t="s">
        <v>1777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1420</v>
      </c>
      <c r="B2483" s="54" t="s">
        <v>1420</v>
      </c>
      <c r="C2483" s="56" t="s">
        <v>1778</v>
      </c>
      <c r="D2483" s="32" t="s">
        <v>21</v>
      </c>
      <c r="E2483" s="33" t="s">
        <v>32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32</v>
      </c>
      <c r="M2483" s="39" t="str">
        <f>IFERROR(VLOOKUP(L2483,Tab_Code_Magasin[],2,0),"")</f>
        <v>CE LA MARSA ERRIADH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1451</v>
      </c>
      <c r="T2483" s="40" t="str">
        <f t="shared" si="174"/>
        <v>32_A2_2021</v>
      </c>
      <c r="U2483" s="40" t="s">
        <v>1747</v>
      </c>
      <c r="V2483" s="40" t="s">
        <v>1779</v>
      </c>
      <c r="W2483" s="67" t="s">
        <v>1780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1420</v>
      </c>
      <c r="B2484" s="54" t="s">
        <v>1420</v>
      </c>
      <c r="C2484" s="56" t="s">
        <v>1781</v>
      </c>
      <c r="D2484" s="32" t="s">
        <v>21</v>
      </c>
      <c r="E2484" s="33" t="s">
        <v>32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32</v>
      </c>
      <c r="M2484" s="39" t="str">
        <f>IFERROR(VLOOKUP(L2484,Tab_Code_Magasin[],2,0),"")</f>
        <v>CE LA MARSA ERRIADH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1451</v>
      </c>
      <c r="T2484" s="40" t="str">
        <f t="shared" si="174"/>
        <v>32_A2_2021</v>
      </c>
      <c r="U2484" s="40" t="s">
        <v>1750</v>
      </c>
      <c r="V2484" s="40" t="s">
        <v>1782</v>
      </c>
      <c r="W2484" s="67" t="s">
        <v>1783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1420</v>
      </c>
      <c r="B2485" s="54" t="s">
        <v>1420</v>
      </c>
      <c r="C2485" s="56" t="s">
        <v>1784</v>
      </c>
      <c r="D2485" s="32" t="s">
        <v>21</v>
      </c>
      <c r="E2485" s="33" t="s">
        <v>32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32</v>
      </c>
      <c r="M2485" s="39" t="str">
        <f>IFERROR(VLOOKUP(L2485,Tab_Code_Magasin[],2,0),"")</f>
        <v>CE LA MARSA ERRIADH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1451</v>
      </c>
      <c r="T2485" s="40" t="str">
        <f t="shared" si="174"/>
        <v>32_A2_2021</v>
      </c>
      <c r="U2485" s="40" t="s">
        <v>1754</v>
      </c>
      <c r="V2485" s="40" t="s">
        <v>1785</v>
      </c>
      <c r="W2485" s="67" t="s">
        <v>1786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1420</v>
      </c>
      <c r="B2486" s="54" t="s">
        <v>1420</v>
      </c>
      <c r="C2486" s="51" t="s">
        <v>1787</v>
      </c>
      <c r="D2486" s="32" t="s">
        <v>21</v>
      </c>
      <c r="E2486" s="33" t="s">
        <v>32</v>
      </c>
      <c r="F2486" s="22"/>
      <c r="G2486" s="34"/>
      <c r="H2486" s="35"/>
      <c r="I2486" s="36"/>
      <c r="J2486" s="36"/>
      <c r="K2486" s="37"/>
      <c r="L2486" s="38">
        <f>DONNEE!$A$4</f>
        <v>32</v>
      </c>
      <c r="M2486" s="39" t="str">
        <f>IFERROR(VLOOKUP(L2486,Tab_Code_Magasin[],2,0),"")</f>
        <v>CE LA MARSA ERRIADH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1451</v>
      </c>
      <c r="T2486" s="40" t="str">
        <f t="shared" si="174"/>
        <v>32_A2_2021</v>
      </c>
      <c r="U2486" s="40" t="s">
        <v>1737</v>
      </c>
      <c r="V2486" s="40" t="s">
        <v>1788</v>
      </c>
      <c r="W2486" s="67" t="s">
        <v>1789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1420</v>
      </c>
      <c r="B2487" s="54" t="s">
        <v>1420</v>
      </c>
      <c r="C2487" s="31" t="s">
        <v>1790</v>
      </c>
      <c r="D2487" s="32" t="s">
        <v>21</v>
      </c>
      <c r="E2487" s="33" t="s">
        <v>32</v>
      </c>
      <c r="F2487" s="22"/>
      <c r="G2487" s="34"/>
      <c r="H2487" s="35"/>
      <c r="I2487" s="36"/>
      <c r="J2487" s="36"/>
      <c r="K2487" s="37"/>
      <c r="L2487" s="38">
        <f>DONNEE!$A$4</f>
        <v>32</v>
      </c>
      <c r="M2487" s="39" t="str">
        <f>IFERROR(VLOOKUP(L2487,Tab_Code_Magasin[],2,0),"")</f>
        <v>CE LA MARSA ERRIADH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1451</v>
      </c>
      <c r="T2487" s="40" t="str">
        <f t="shared" si="174"/>
        <v>32_A2_2021</v>
      </c>
      <c r="U2487" s="40" t="s">
        <v>1762</v>
      </c>
      <c r="V2487" s="40" t="s">
        <v>1791</v>
      </c>
      <c r="W2487" s="67" t="s">
        <v>1792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1420</v>
      </c>
      <c r="B2488" s="54" t="s">
        <v>1420</v>
      </c>
      <c r="C2488" s="31" t="s">
        <v>1793</v>
      </c>
      <c r="D2488" s="32" t="s">
        <v>21</v>
      </c>
      <c r="E2488" s="33" t="s">
        <v>32</v>
      </c>
      <c r="F2488" s="22"/>
      <c r="G2488" s="34"/>
      <c r="H2488" s="35"/>
      <c r="I2488" s="36"/>
      <c r="J2488" s="36"/>
      <c r="K2488" s="37"/>
      <c r="L2488" s="38">
        <f>DONNEE!$A$4</f>
        <v>32</v>
      </c>
      <c r="M2488" s="39" t="str">
        <f>IFERROR(VLOOKUP(L2488,Tab_Code_Magasin[],2,0),"")</f>
        <v>CE LA MARSA ERRIADH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1451</v>
      </c>
      <c r="T2488" s="40" t="str">
        <f t="shared" si="174"/>
        <v>32_A2_2021</v>
      </c>
      <c r="U2488" s="40" t="s">
        <v>1766</v>
      </c>
      <c r="V2488" s="40" t="s">
        <v>1794</v>
      </c>
      <c r="W2488" s="67" t="s">
        <v>1795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1796</v>
      </c>
      <c r="B2489" s="54" t="s">
        <v>1796</v>
      </c>
      <c r="C2489" s="56" t="s">
        <v>1797</v>
      </c>
      <c r="D2489" s="32" t="s">
        <v>21</v>
      </c>
      <c r="E2489" s="33" t="s">
        <v>32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32</v>
      </c>
      <c r="M2489" s="39" t="str">
        <f>IFERROR(VLOOKUP(L2489,Tab_Code_Magasin[],2,0),"")</f>
        <v>CE LA MARSA ERRIADH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1451</v>
      </c>
      <c r="T2489" s="40" t="str">
        <f t="shared" si="174"/>
        <v>32_A2_2021</v>
      </c>
      <c r="U2489" s="40" t="s">
        <v>1798</v>
      </c>
      <c r="V2489" s="40" t="s">
        <v>1799</v>
      </c>
      <c r="W2489" s="67" t="s">
        <v>1800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1796</v>
      </c>
      <c r="B2490" s="54" t="s">
        <v>1796</v>
      </c>
      <c r="C2490" s="51" t="s">
        <v>1801</v>
      </c>
      <c r="D2490" s="32" t="s">
        <v>21</v>
      </c>
      <c r="E2490" s="33" t="s">
        <v>32</v>
      </c>
      <c r="F2490" s="22"/>
      <c r="G2490" s="34"/>
      <c r="H2490" s="35"/>
      <c r="I2490" s="36"/>
      <c r="J2490" s="36"/>
      <c r="K2490" s="37"/>
      <c r="L2490" s="38">
        <f>DONNEE!$A$4</f>
        <v>32</v>
      </c>
      <c r="M2490" s="39" t="str">
        <f>IFERROR(VLOOKUP(L2490,Tab_Code_Magasin[],2,0),"")</f>
        <v>CE LA MARSA ERRIADH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1451</v>
      </c>
      <c r="T2490" s="40" t="str">
        <f t="shared" si="174"/>
        <v>32_A2_2021</v>
      </c>
      <c r="U2490" s="40" t="s">
        <v>1773</v>
      </c>
      <c r="V2490" s="40" t="s">
        <v>1802</v>
      </c>
      <c r="W2490" s="67" t="s">
        <v>1803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1796</v>
      </c>
      <c r="B2491" s="54" t="s">
        <v>1796</v>
      </c>
      <c r="C2491" s="31" t="s">
        <v>1804</v>
      </c>
      <c r="D2491" s="32" t="s">
        <v>21</v>
      </c>
      <c r="E2491" s="33" t="s">
        <v>32</v>
      </c>
      <c r="F2491" s="22"/>
      <c r="G2491" s="34"/>
      <c r="H2491" s="35"/>
      <c r="I2491" s="36"/>
      <c r="J2491" s="36"/>
      <c r="K2491" s="37"/>
      <c r="L2491" s="38">
        <f>DONNEE!$A$4</f>
        <v>32</v>
      </c>
      <c r="M2491" s="39" t="str">
        <f>IFERROR(VLOOKUP(L2491,Tab_Code_Magasin[],2,0),"")</f>
        <v>CE LA MARSA ERRIADH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1451</v>
      </c>
      <c r="T2491" s="40" t="str">
        <f t="shared" si="174"/>
        <v>32_A2_2021</v>
      </c>
      <c r="U2491" s="40" t="s">
        <v>1777</v>
      </c>
      <c r="V2491" s="40" t="s">
        <v>1805</v>
      </c>
      <c r="W2491" s="67" t="s">
        <v>1806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1796</v>
      </c>
      <c r="B2492" s="54" t="s">
        <v>1796</v>
      </c>
      <c r="C2492" s="51" t="s">
        <v>1807</v>
      </c>
      <c r="D2492" s="32" t="s">
        <v>21</v>
      </c>
      <c r="E2492" s="33" t="s">
        <v>32</v>
      </c>
      <c r="F2492" s="22"/>
      <c r="G2492" s="34"/>
      <c r="H2492" s="35"/>
      <c r="I2492" s="36"/>
      <c r="J2492" s="36"/>
      <c r="K2492" s="37"/>
      <c r="L2492" s="38">
        <f>DONNEE!$A$4</f>
        <v>32</v>
      </c>
      <c r="M2492" s="39" t="str">
        <f>IFERROR(VLOOKUP(L2492,Tab_Code_Magasin[],2,0),"")</f>
        <v>CE LA MARSA ERRIADH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1451</v>
      </c>
      <c r="T2492" s="40" t="str">
        <f t="shared" si="174"/>
        <v>32_A2_2021</v>
      </c>
      <c r="U2492" s="40" t="s">
        <v>1780</v>
      </c>
      <c r="V2492" s="40" t="s">
        <v>1808</v>
      </c>
      <c r="W2492" s="67" t="s">
        <v>1809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1810</v>
      </c>
      <c r="B2493" s="54" t="s">
        <v>1810</v>
      </c>
      <c r="C2493" s="51" t="s">
        <v>1811</v>
      </c>
      <c r="D2493" s="32" t="s">
        <v>21</v>
      </c>
      <c r="E2493" s="33" t="s">
        <v>32</v>
      </c>
      <c r="F2493" s="22"/>
      <c r="G2493" s="34"/>
      <c r="H2493" s="35"/>
      <c r="I2493" s="36"/>
      <c r="J2493" s="36"/>
      <c r="K2493" s="37"/>
      <c r="L2493" s="38">
        <f>DONNEE!$A$4</f>
        <v>32</v>
      </c>
      <c r="M2493" s="39" t="str">
        <f>IFERROR(VLOOKUP(L2493,Tab_Code_Magasin[],2,0),"")</f>
        <v>CE LA MARSA ERRIADH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1451</v>
      </c>
      <c r="T2493" s="40" t="str">
        <f t="shared" si="174"/>
        <v>32_A2_2021</v>
      </c>
      <c r="U2493" s="40" t="s">
        <v>1795</v>
      </c>
      <c r="V2493" s="40" t="s">
        <v>1812</v>
      </c>
      <c r="W2493" s="67" t="s">
        <v>1813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1810</v>
      </c>
      <c r="B2494" s="54" t="s">
        <v>1810</v>
      </c>
      <c r="C2494" s="51" t="s">
        <v>1814</v>
      </c>
      <c r="D2494" s="32" t="s">
        <v>21</v>
      </c>
      <c r="E2494" s="33" t="s">
        <v>32</v>
      </c>
      <c r="F2494" s="22"/>
      <c r="G2494" s="34"/>
      <c r="H2494" s="35"/>
      <c r="I2494" s="36"/>
      <c r="J2494" s="36"/>
      <c r="K2494" s="37"/>
      <c r="L2494" s="38">
        <f>DONNEE!$A$4</f>
        <v>32</v>
      </c>
      <c r="M2494" s="39" t="str">
        <f>IFERROR(VLOOKUP(L2494,Tab_Code_Magasin[],2,0),"")</f>
        <v>CE LA MARSA ERRIADH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1451</v>
      </c>
      <c r="T2494" s="40" t="str">
        <f t="shared" si="174"/>
        <v>32_A2_2021</v>
      </c>
      <c r="U2494" s="40" t="s">
        <v>1815</v>
      </c>
      <c r="V2494" s="40" t="s">
        <v>1816</v>
      </c>
      <c r="W2494" s="67" t="s">
        <v>1817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1810</v>
      </c>
      <c r="B2495" s="54" t="s">
        <v>1810</v>
      </c>
      <c r="C2495" s="31" t="s">
        <v>1818</v>
      </c>
      <c r="D2495" s="32" t="s">
        <v>21</v>
      </c>
      <c r="E2495" s="33" t="s">
        <v>32</v>
      </c>
      <c r="F2495" s="22"/>
      <c r="G2495" s="34"/>
      <c r="H2495" s="35"/>
      <c r="I2495" s="36"/>
      <c r="J2495" s="36"/>
      <c r="K2495" s="37"/>
      <c r="L2495" s="38">
        <f>DONNEE!$A$4</f>
        <v>32</v>
      </c>
      <c r="M2495" s="39" t="str">
        <f>IFERROR(VLOOKUP(L2495,Tab_Code_Magasin[],2,0),"")</f>
        <v>CE LA MARSA ERRIADH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1451</v>
      </c>
      <c r="T2495" s="40" t="str">
        <f t="shared" si="174"/>
        <v>32_A2_2021</v>
      </c>
      <c r="U2495" s="40" t="s">
        <v>1819</v>
      </c>
      <c r="V2495" s="40" t="s">
        <v>1820</v>
      </c>
      <c r="W2495" s="67" t="s">
        <v>1821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1810</v>
      </c>
      <c r="B2496" s="54" t="s">
        <v>1810</v>
      </c>
      <c r="C2496" s="51" t="s">
        <v>1822</v>
      </c>
      <c r="D2496" s="32" t="s">
        <v>21</v>
      </c>
      <c r="E2496" s="33" t="s">
        <v>32</v>
      </c>
      <c r="F2496" s="22"/>
      <c r="G2496" s="34"/>
      <c r="H2496" s="35"/>
      <c r="I2496" s="36"/>
      <c r="J2496" s="36"/>
      <c r="K2496" s="37"/>
      <c r="L2496" s="38">
        <f>DONNEE!$A$4</f>
        <v>32</v>
      </c>
      <c r="M2496" s="39" t="str">
        <f>IFERROR(VLOOKUP(L2496,Tab_Code_Magasin[],2,0),"")</f>
        <v>CE LA MARSA ERRIADH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1451</v>
      </c>
      <c r="T2496" s="40" t="str">
        <f t="shared" si="174"/>
        <v>32_A2_2021</v>
      </c>
      <c r="U2496" s="40" t="s">
        <v>1823</v>
      </c>
      <c r="V2496" s="40" t="s">
        <v>1824</v>
      </c>
      <c r="W2496" s="67" t="s">
        <v>1825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1826</v>
      </c>
      <c r="B2497" s="54" t="s">
        <v>1826</v>
      </c>
      <c r="C2497" s="31" t="s">
        <v>1827</v>
      </c>
      <c r="D2497" s="32" t="s">
        <v>21</v>
      </c>
      <c r="E2497" s="33" t="s">
        <v>32</v>
      </c>
      <c r="F2497" s="22"/>
      <c r="G2497" s="34"/>
      <c r="H2497" s="35"/>
      <c r="I2497" s="36"/>
      <c r="J2497" s="36"/>
      <c r="K2497" s="37"/>
      <c r="L2497" s="38">
        <f>DONNEE!$A$4</f>
        <v>32</v>
      </c>
      <c r="M2497" s="39" t="str">
        <f>IFERROR(VLOOKUP(L2497,Tab_Code_Magasin[],2,0),"")</f>
        <v>CE LA MARSA ERRIADH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1451</v>
      </c>
      <c r="T2497" s="40" t="str">
        <f t="shared" si="174"/>
        <v>32_A2_2021</v>
      </c>
      <c r="U2497" s="40" t="s">
        <v>1809</v>
      </c>
      <c r="V2497" s="40" t="s">
        <v>1828</v>
      </c>
      <c r="W2497" s="67" t="s">
        <v>1829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1826</v>
      </c>
      <c r="B2498" s="54" t="s">
        <v>1826</v>
      </c>
      <c r="C2498" s="31" t="s">
        <v>1830</v>
      </c>
      <c r="D2498" s="32" t="s">
        <v>21</v>
      </c>
      <c r="E2498" s="33" t="s">
        <v>32</v>
      </c>
      <c r="F2498" s="22"/>
      <c r="G2498" s="34"/>
      <c r="H2498" s="35"/>
      <c r="I2498" s="36"/>
      <c r="J2498" s="36"/>
      <c r="K2498" s="37"/>
      <c r="L2498" s="38">
        <f>DONNEE!$A$4</f>
        <v>32</v>
      </c>
      <c r="M2498" s="39" t="str">
        <f>IFERROR(VLOOKUP(L2498,Tab_Code_Magasin[],2,0),"")</f>
        <v>CE LA MARSA ERRIADH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1451</v>
      </c>
      <c r="T2498" s="40" t="str">
        <f t="shared" si="174"/>
        <v>32_A2_2021</v>
      </c>
      <c r="U2498" s="40" t="s">
        <v>1831</v>
      </c>
      <c r="V2498" s="40" t="s">
        <v>1832</v>
      </c>
      <c r="W2498" s="67" t="s">
        <v>1833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1826</v>
      </c>
      <c r="B2499" s="54" t="s">
        <v>1826</v>
      </c>
      <c r="C2499" s="51" t="s">
        <v>1834</v>
      </c>
      <c r="D2499" s="32" t="s">
        <v>21</v>
      </c>
      <c r="E2499" s="33" t="s">
        <v>32</v>
      </c>
      <c r="F2499" s="22"/>
      <c r="G2499" s="34"/>
      <c r="H2499" s="35"/>
      <c r="I2499" s="36"/>
      <c r="J2499" s="36"/>
      <c r="K2499" s="37"/>
      <c r="L2499" s="38">
        <f>DONNEE!$A$4</f>
        <v>32</v>
      </c>
      <c r="M2499" s="39" t="str">
        <f>IFERROR(VLOOKUP(L2499,Tab_Code_Magasin[],2,0),"")</f>
        <v>CE LA MARSA ERRIADH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1451</v>
      </c>
      <c r="T2499" s="40" t="str">
        <f t="shared" si="174"/>
        <v>32_A2_2021</v>
      </c>
      <c r="U2499" s="40" t="s">
        <v>1835</v>
      </c>
      <c r="V2499" s="40" t="s">
        <v>1836</v>
      </c>
      <c r="W2499" s="67" t="s">
        <v>1837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1826</v>
      </c>
      <c r="B2500" s="54" t="s">
        <v>1826</v>
      </c>
      <c r="C2500" s="51" t="s">
        <v>1838</v>
      </c>
      <c r="D2500" s="32" t="s">
        <v>21</v>
      </c>
      <c r="E2500" s="33" t="s">
        <v>32</v>
      </c>
      <c r="F2500" s="22"/>
      <c r="G2500" s="34"/>
      <c r="H2500" s="35"/>
      <c r="I2500" s="36"/>
      <c r="J2500" s="36"/>
      <c r="K2500" s="37"/>
      <c r="L2500" s="38">
        <f>DONNEE!$A$4</f>
        <v>32</v>
      </c>
      <c r="M2500" s="39" t="str">
        <f>IFERROR(VLOOKUP(L2500,Tab_Code_Magasin[],2,0),"")</f>
        <v>CE LA MARSA ERRIADH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1451</v>
      </c>
      <c r="T2500" s="40" t="str">
        <f t="shared" si="174"/>
        <v>32_A2_2021</v>
      </c>
      <c r="U2500" s="40" t="s">
        <v>1839</v>
      </c>
      <c r="V2500" s="40" t="s">
        <v>1840</v>
      </c>
      <c r="W2500" s="67" t="s">
        <v>1841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1826</v>
      </c>
      <c r="B2501" s="54" t="s">
        <v>1826</v>
      </c>
      <c r="C2501" s="51" t="s">
        <v>1842</v>
      </c>
      <c r="D2501" s="32" t="s">
        <v>21</v>
      </c>
      <c r="E2501" s="33" t="s">
        <v>32</v>
      </c>
      <c r="F2501" s="22"/>
      <c r="G2501" s="34"/>
      <c r="H2501" s="35"/>
      <c r="I2501" s="36"/>
      <c r="J2501" s="36"/>
      <c r="K2501" s="37"/>
      <c r="L2501" s="38">
        <f>DONNEE!$A$4</f>
        <v>32</v>
      </c>
      <c r="M2501" s="39" t="str">
        <f>IFERROR(VLOOKUP(L2501,Tab_Code_Magasin[],2,0),"")</f>
        <v>CE LA MARSA ERRIADH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1451</v>
      </c>
      <c r="T2501" s="40" t="str">
        <f t="shared" si="174"/>
        <v>32_A2_2021</v>
      </c>
      <c r="U2501" s="40" t="s">
        <v>1843</v>
      </c>
      <c r="V2501" s="40" t="s">
        <v>1844</v>
      </c>
      <c r="W2501" s="67" t="s">
        <v>1845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1359</v>
      </c>
      <c r="B2502" s="54" t="s">
        <v>1359</v>
      </c>
      <c r="C2502" s="31" t="s">
        <v>1846</v>
      </c>
      <c r="D2502" s="32" t="s">
        <v>21</v>
      </c>
      <c r="E2502" s="33" t="s">
        <v>32</v>
      </c>
      <c r="F2502" s="22"/>
      <c r="G2502" s="34"/>
      <c r="H2502" s="35"/>
      <c r="I2502" s="36"/>
      <c r="J2502" s="36"/>
      <c r="K2502" s="37"/>
      <c r="L2502" s="38">
        <f>DONNEE!$A$4</f>
        <v>32</v>
      </c>
      <c r="M2502" s="39" t="str">
        <f>IFERROR(VLOOKUP(L2502,Tab_Code_Magasin[],2,0),"")</f>
        <v>CE LA MARSA ERRIADH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1451</v>
      </c>
      <c r="T2502" s="40" t="str">
        <f t="shared" si="174"/>
        <v>32_A2_2021</v>
      </c>
      <c r="U2502" s="40" t="s">
        <v>1847</v>
      </c>
      <c r="V2502" s="40" t="s">
        <v>1848</v>
      </c>
      <c r="W2502" s="67" t="s">
        <v>1849</v>
      </c>
      <c r="X2502" s="57" t="s">
        <v>1850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1359</v>
      </c>
      <c r="B2503" s="54" t="s">
        <v>1359</v>
      </c>
      <c r="C2503" s="56" t="s">
        <v>1851</v>
      </c>
      <c r="D2503" s="32" t="s">
        <v>21</v>
      </c>
      <c r="E2503" s="33" t="s">
        <v>32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32</v>
      </c>
      <c r="M2503" s="39" t="str">
        <f>IFERROR(VLOOKUP(L2503,Tab_Code_Magasin[],2,0),"")</f>
        <v>CE LA MARSA ERRIADH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1451</v>
      </c>
      <c r="T2503" s="40" t="str">
        <f t="shared" si="174"/>
        <v>32_A2_2021</v>
      </c>
      <c r="U2503" s="40" t="s">
        <v>1852</v>
      </c>
      <c r="V2503" s="40" t="s">
        <v>1853</v>
      </c>
      <c r="W2503" s="67" t="s">
        <v>1854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1359</v>
      </c>
      <c r="B2504" s="54" t="s">
        <v>1359</v>
      </c>
      <c r="C2504" s="51" t="s">
        <v>1855</v>
      </c>
      <c r="D2504" s="32" t="s">
        <v>21</v>
      </c>
      <c r="E2504" s="33" t="s">
        <v>32</v>
      </c>
      <c r="F2504" s="22"/>
      <c r="G2504" s="34"/>
      <c r="H2504" s="35"/>
      <c r="I2504" s="36"/>
      <c r="J2504" s="36"/>
      <c r="K2504" s="37"/>
      <c r="L2504" s="38">
        <f>DONNEE!$A$4</f>
        <v>32</v>
      </c>
      <c r="M2504" s="39" t="str">
        <f>IFERROR(VLOOKUP(L2504,Tab_Code_Magasin[],2,0),"")</f>
        <v>CE LA MARSA ERRIADH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1451</v>
      </c>
      <c r="T2504" s="40" t="str">
        <f t="shared" si="174"/>
        <v>32_A2_2021</v>
      </c>
      <c r="U2504" s="40" t="s">
        <v>1856</v>
      </c>
      <c r="V2504" s="40" t="s">
        <v>1857</v>
      </c>
      <c r="W2504" s="67" t="s">
        <v>1858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1359</v>
      </c>
      <c r="B2505" s="54" t="s">
        <v>1359</v>
      </c>
      <c r="C2505" s="31" t="s">
        <v>1859</v>
      </c>
      <c r="D2505" s="32" t="s">
        <v>21</v>
      </c>
      <c r="E2505" s="33" t="s">
        <v>32</v>
      </c>
      <c r="F2505" s="22"/>
      <c r="G2505" s="34"/>
      <c r="H2505" s="35"/>
      <c r="I2505" s="36"/>
      <c r="J2505" s="36"/>
      <c r="K2505" s="37"/>
      <c r="L2505" s="38">
        <f>DONNEE!$A$4</f>
        <v>32</v>
      </c>
      <c r="M2505" s="39" t="str">
        <f>IFERROR(VLOOKUP(L2505,Tab_Code_Magasin[],2,0),"")</f>
        <v>CE LA MARSA ERRIADH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1451</v>
      </c>
      <c r="T2505" s="40" t="str">
        <f t="shared" si="174"/>
        <v>32_A2_2021</v>
      </c>
      <c r="U2505" s="40" t="s">
        <v>1860</v>
      </c>
      <c r="V2505" s="40" t="s">
        <v>1861</v>
      </c>
      <c r="W2505" s="67" t="s">
        <v>1862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127</v>
      </c>
      <c r="B2506" s="31" t="s">
        <v>127</v>
      </c>
      <c r="C2506" s="56" t="s">
        <v>128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32</v>
      </c>
      <c r="M2506" s="39" t="str">
        <f>IFERROR(VLOOKUP(L2506,Tab_Code_Magasin[],2,0),"")</f>
        <v>CE LA MARSA ERRIADH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1451</v>
      </c>
      <c r="T2506" s="40" t="str">
        <f t="shared" si="174"/>
        <v>32_A2_2021</v>
      </c>
      <c r="U2506" s="40" t="s">
        <v>1841</v>
      </c>
      <c r="V2506" s="40" t="s">
        <v>1863</v>
      </c>
      <c r="W2506" s="67" t="s">
        <v>1864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70</v>
      </c>
      <c r="B2507" s="54" t="s">
        <v>71</v>
      </c>
      <c r="C2507" s="31" t="s">
        <v>72</v>
      </c>
      <c r="D2507" s="32" t="s">
        <v>21</v>
      </c>
      <c r="E2507" s="33" t="s">
        <v>32</v>
      </c>
      <c r="F2507" s="22"/>
      <c r="G2507" s="34"/>
      <c r="H2507" s="35"/>
      <c r="I2507" s="36"/>
      <c r="J2507" s="36"/>
      <c r="K2507" s="37"/>
      <c r="L2507" s="38">
        <f>DONNEE!$A$4</f>
        <v>32</v>
      </c>
      <c r="M2507" s="39" t="str">
        <f>IFERROR(VLOOKUP(L2507,Tab_Code_Magasin[],2,0),"")</f>
        <v>CE LA MARSA ERRIADH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73</v>
      </c>
      <c r="T2507" s="40" t="str">
        <f t="shared" si="174"/>
        <v>32_A1_2022</v>
      </c>
      <c r="U2507" s="40" t="s">
        <v>74</v>
      </c>
      <c r="V2507" s="40" t="s">
        <v>75</v>
      </c>
      <c r="W2507" s="67" t="s">
        <v>74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70</v>
      </c>
      <c r="B2508" s="54" t="s">
        <v>71</v>
      </c>
      <c r="C2508" s="31" t="s">
        <v>76</v>
      </c>
      <c r="D2508" s="32" t="s">
        <v>21</v>
      </c>
      <c r="E2508" s="33" t="s">
        <v>32</v>
      </c>
      <c r="F2508" s="22"/>
      <c r="G2508" s="34"/>
      <c r="H2508" s="35"/>
      <c r="I2508" s="36"/>
      <c r="J2508" s="36"/>
      <c r="K2508" s="37"/>
      <c r="L2508" s="38">
        <f>DONNEE!$A$4</f>
        <v>32</v>
      </c>
      <c r="M2508" s="39" t="str">
        <f>IFERROR(VLOOKUP(L2508,Tab_Code_Magasin[],2,0),"")</f>
        <v>CE LA MARSA ERRIADH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73</v>
      </c>
      <c r="T2508" s="40" t="str">
        <f t="shared" si="174"/>
        <v>32_A1_2022</v>
      </c>
      <c r="U2508" s="40" t="s">
        <v>77</v>
      </c>
      <c r="V2508" s="40" t="s">
        <v>78</v>
      </c>
      <c r="W2508" s="67" t="s">
        <v>77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70</v>
      </c>
      <c r="B2509" s="54" t="s">
        <v>71</v>
      </c>
      <c r="C2509" s="31" t="s">
        <v>79</v>
      </c>
      <c r="D2509" s="32" t="s">
        <v>21</v>
      </c>
      <c r="E2509" s="33" t="s">
        <v>32</v>
      </c>
      <c r="F2509" s="22"/>
      <c r="G2509" s="34"/>
      <c r="H2509" s="35"/>
      <c r="I2509" s="36"/>
      <c r="J2509" s="36"/>
      <c r="K2509" s="37"/>
      <c r="L2509" s="38">
        <f>DONNEE!$A$4</f>
        <v>32</v>
      </c>
      <c r="M2509" s="39" t="str">
        <f>IFERROR(VLOOKUP(L2509,Tab_Code_Magasin[],2,0),"")</f>
        <v>CE LA MARSA ERRIADH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73</v>
      </c>
      <c r="T2509" s="40" t="str">
        <f t="shared" si="174"/>
        <v>32_A1_2022</v>
      </c>
      <c r="U2509" s="40" t="s">
        <v>80</v>
      </c>
      <c r="V2509" s="40" t="s">
        <v>81</v>
      </c>
      <c r="W2509" s="67" t="s">
        <v>80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70</v>
      </c>
      <c r="B2510" s="54" t="s">
        <v>71</v>
      </c>
      <c r="C2510" s="31" t="s">
        <v>82</v>
      </c>
      <c r="D2510" s="32" t="s">
        <v>21</v>
      </c>
      <c r="E2510" s="33" t="s">
        <v>32</v>
      </c>
      <c r="F2510" s="22"/>
      <c r="G2510" s="34"/>
      <c r="H2510" s="35"/>
      <c r="I2510" s="36"/>
      <c r="J2510" s="36"/>
      <c r="K2510" s="37"/>
      <c r="L2510" s="38">
        <f>DONNEE!$A$4</f>
        <v>32</v>
      </c>
      <c r="M2510" s="39" t="str">
        <f>IFERROR(VLOOKUP(L2510,Tab_Code_Magasin[],2,0),"")</f>
        <v>CE LA MARSA ERRIADH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73</v>
      </c>
      <c r="T2510" s="40" t="str">
        <f t="shared" si="174"/>
        <v>32_A1_2022</v>
      </c>
      <c r="U2510" s="40" t="s">
        <v>83</v>
      </c>
      <c r="V2510" s="40" t="s">
        <v>84</v>
      </c>
      <c r="W2510" s="67" t="s">
        <v>83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70</v>
      </c>
      <c r="B2511" s="54" t="s">
        <v>71</v>
      </c>
      <c r="C2511" s="31" t="s">
        <v>85</v>
      </c>
      <c r="D2511" s="32" t="s">
        <v>21</v>
      </c>
      <c r="E2511" s="33" t="s">
        <v>32</v>
      </c>
      <c r="F2511" s="22"/>
      <c r="G2511" s="34"/>
      <c r="H2511" s="35"/>
      <c r="I2511" s="36"/>
      <c r="J2511" s="36"/>
      <c r="K2511" s="37"/>
      <c r="L2511" s="38">
        <f>DONNEE!$A$4</f>
        <v>32</v>
      </c>
      <c r="M2511" s="39" t="str">
        <f>IFERROR(VLOOKUP(L2511,Tab_Code_Magasin[],2,0),"")</f>
        <v>CE LA MARSA ERRIADH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73</v>
      </c>
      <c r="T2511" s="40" t="str">
        <f t="shared" si="174"/>
        <v>32_A1_2022</v>
      </c>
      <c r="U2511" s="40" t="s">
        <v>86</v>
      </c>
      <c r="V2511" s="40" t="s">
        <v>87</v>
      </c>
      <c r="W2511" s="67" t="s">
        <v>86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70</v>
      </c>
      <c r="B2512" s="54" t="s">
        <v>88</v>
      </c>
      <c r="C2512" s="31" t="s">
        <v>89</v>
      </c>
      <c r="D2512" s="32" t="s">
        <v>21</v>
      </c>
      <c r="E2512" s="33" t="s">
        <v>32</v>
      </c>
      <c r="F2512" s="22"/>
      <c r="G2512" s="34"/>
      <c r="H2512" s="35"/>
      <c r="I2512" s="36"/>
      <c r="J2512" s="36"/>
      <c r="K2512" s="37"/>
      <c r="L2512" s="38">
        <f>DONNEE!$A$4</f>
        <v>32</v>
      </c>
      <c r="M2512" s="39" t="str">
        <f>IFERROR(VLOOKUP(L2512,Tab_Code_Magasin[],2,0),"")</f>
        <v>CE LA MARSA ERRIADH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73</v>
      </c>
      <c r="T2512" s="40" t="str">
        <f t="shared" ref="T2512:T2575" si="185">L2512&amp;"_"&amp;O2512&amp;"_"&amp;Q2512</f>
        <v>32_A1_2022</v>
      </c>
      <c r="U2512" s="40" t="s">
        <v>90</v>
      </c>
      <c r="V2512" s="40" t="s">
        <v>91</v>
      </c>
      <c r="W2512" s="67" t="s">
        <v>90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70</v>
      </c>
      <c r="B2513" s="54" t="s">
        <v>88</v>
      </c>
      <c r="C2513" s="31" t="s">
        <v>92</v>
      </c>
      <c r="D2513" s="32" t="s">
        <v>21</v>
      </c>
      <c r="E2513" s="33" t="s">
        <v>32</v>
      </c>
      <c r="F2513" s="22"/>
      <c r="G2513" s="34"/>
      <c r="H2513" s="35"/>
      <c r="I2513" s="36"/>
      <c r="J2513" s="36"/>
      <c r="K2513" s="37"/>
      <c r="L2513" s="38">
        <f>DONNEE!$A$4</f>
        <v>32</v>
      </c>
      <c r="M2513" s="39" t="str">
        <f>IFERROR(VLOOKUP(L2513,Tab_Code_Magasin[],2,0),"")</f>
        <v>CE LA MARSA ERRIADH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73</v>
      </c>
      <c r="T2513" s="40" t="str">
        <f t="shared" si="185"/>
        <v>32_A1_2022</v>
      </c>
      <c r="U2513" s="40" t="s">
        <v>93</v>
      </c>
      <c r="V2513" s="40" t="s">
        <v>94</v>
      </c>
      <c r="W2513" s="67" t="s">
        <v>93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70</v>
      </c>
      <c r="B2514" s="54" t="s">
        <v>88</v>
      </c>
      <c r="C2514" s="31" t="s">
        <v>95</v>
      </c>
      <c r="D2514" s="32" t="s">
        <v>21</v>
      </c>
      <c r="E2514" s="33" t="s">
        <v>32</v>
      </c>
      <c r="F2514" s="22"/>
      <c r="G2514" s="34"/>
      <c r="H2514" s="35"/>
      <c r="I2514" s="36"/>
      <c r="J2514" s="36"/>
      <c r="K2514" s="37"/>
      <c r="L2514" s="38">
        <f>DONNEE!$A$4</f>
        <v>32</v>
      </c>
      <c r="M2514" s="39" t="str">
        <f>IFERROR(VLOOKUP(L2514,Tab_Code_Magasin[],2,0),"")</f>
        <v>CE LA MARSA ERRIADH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73</v>
      </c>
      <c r="T2514" s="40" t="str">
        <f t="shared" si="185"/>
        <v>32_A1_2022</v>
      </c>
      <c r="U2514" s="40" t="s">
        <v>96</v>
      </c>
      <c r="V2514" s="40" t="s">
        <v>97</v>
      </c>
      <c r="W2514" s="67" t="s">
        <v>96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70</v>
      </c>
      <c r="B2515" s="54" t="s">
        <v>88</v>
      </c>
      <c r="C2515" s="31" t="s">
        <v>98</v>
      </c>
      <c r="D2515" s="32" t="s">
        <v>21</v>
      </c>
      <c r="E2515" s="33" t="s">
        <v>32</v>
      </c>
      <c r="F2515" s="22"/>
      <c r="G2515" s="34"/>
      <c r="H2515" s="35"/>
      <c r="I2515" s="36"/>
      <c r="J2515" s="36"/>
      <c r="K2515" s="37"/>
      <c r="L2515" s="38">
        <f>DONNEE!$A$4</f>
        <v>32</v>
      </c>
      <c r="M2515" s="39" t="str">
        <f>IFERROR(VLOOKUP(L2515,Tab_Code_Magasin[],2,0),"")</f>
        <v>CE LA MARSA ERRIADH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73</v>
      </c>
      <c r="T2515" s="40" t="str">
        <f t="shared" si="185"/>
        <v>32_A1_2022</v>
      </c>
      <c r="U2515" s="40" t="s">
        <v>99</v>
      </c>
      <c r="V2515" s="40" t="s">
        <v>100</v>
      </c>
      <c r="W2515" s="67" t="s">
        <v>99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70</v>
      </c>
      <c r="B2516" s="54" t="s">
        <v>88</v>
      </c>
      <c r="C2516" s="42" t="s">
        <v>101</v>
      </c>
      <c r="D2516" s="32" t="s">
        <v>21</v>
      </c>
      <c r="E2516" s="33" t="s">
        <v>32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32</v>
      </c>
      <c r="M2516" s="39" t="str">
        <f>IFERROR(VLOOKUP(L2516,Tab_Code_Magasin[],2,0),"")</f>
        <v>CE LA MARSA ERRIADH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73</v>
      </c>
      <c r="T2516" s="40" t="str">
        <f t="shared" si="185"/>
        <v>32_A1_2022</v>
      </c>
      <c r="U2516" s="40" t="s">
        <v>102</v>
      </c>
      <c r="V2516" s="40" t="s">
        <v>103</v>
      </c>
      <c r="W2516" s="67" t="s">
        <v>102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70</v>
      </c>
      <c r="B2517" s="54" t="s">
        <v>88</v>
      </c>
      <c r="C2517" s="44" t="s">
        <v>104</v>
      </c>
      <c r="D2517" s="32" t="s">
        <v>21</v>
      </c>
      <c r="E2517" s="33" t="s">
        <v>32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32</v>
      </c>
      <c r="M2517" s="39" t="str">
        <f>IFERROR(VLOOKUP(L2517,Tab_Code_Magasin[],2,0),"")</f>
        <v>CE LA MARSA ERRIADH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73</v>
      </c>
      <c r="T2517" s="40" t="str">
        <f t="shared" si="185"/>
        <v>32_A1_2022</v>
      </c>
      <c r="U2517" s="40" t="s">
        <v>105</v>
      </c>
      <c r="V2517" s="40" t="s">
        <v>106</v>
      </c>
      <c r="W2517" s="67" t="s">
        <v>105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70</v>
      </c>
      <c r="B2518" s="54" t="s">
        <v>88</v>
      </c>
      <c r="C2518" s="42" t="s">
        <v>107</v>
      </c>
      <c r="D2518" s="32" t="s">
        <v>21</v>
      </c>
      <c r="E2518" s="33" t="s">
        <v>32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32</v>
      </c>
      <c r="M2518" s="39" t="str">
        <f>IFERROR(VLOOKUP(L2518,Tab_Code_Magasin[],2,0),"")</f>
        <v>CE LA MARSA ERRIADH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73</v>
      </c>
      <c r="T2518" s="40" t="str">
        <f t="shared" si="185"/>
        <v>32_A1_2022</v>
      </c>
      <c r="U2518" s="40" t="s">
        <v>108</v>
      </c>
      <c r="V2518" s="40" t="s">
        <v>109</v>
      </c>
      <c r="W2518" s="67" t="s">
        <v>108</v>
      </c>
      <c r="X2518" s="76" t="s">
        <v>110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70</v>
      </c>
      <c r="B2519" s="54" t="s">
        <v>88</v>
      </c>
      <c r="C2519" s="31" t="s">
        <v>111</v>
      </c>
      <c r="D2519" s="32" t="s">
        <v>21</v>
      </c>
      <c r="E2519" s="33" t="s">
        <v>32</v>
      </c>
      <c r="F2519" s="22"/>
      <c r="G2519" s="34"/>
      <c r="H2519" s="35"/>
      <c r="I2519" s="36"/>
      <c r="J2519" s="36"/>
      <c r="K2519" s="37"/>
      <c r="L2519" s="38">
        <f>DONNEE!$A$4</f>
        <v>32</v>
      </c>
      <c r="M2519" s="39" t="str">
        <f>IFERROR(VLOOKUP(L2519,Tab_Code_Magasin[],2,0),"")</f>
        <v>CE LA MARSA ERRIADH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73</v>
      </c>
      <c r="T2519" s="40" t="str">
        <f t="shared" si="185"/>
        <v>32_A1_2022</v>
      </c>
      <c r="U2519" s="40" t="s">
        <v>112</v>
      </c>
      <c r="V2519" s="40" t="s">
        <v>113</v>
      </c>
      <c r="W2519" s="67" t="s">
        <v>112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70</v>
      </c>
      <c r="B2520" s="54" t="s">
        <v>114</v>
      </c>
      <c r="C2520" s="31" t="s">
        <v>115</v>
      </c>
      <c r="D2520" s="32" t="s">
        <v>21</v>
      </c>
      <c r="E2520" s="33" t="s">
        <v>32</v>
      </c>
      <c r="F2520" s="22"/>
      <c r="G2520" s="34"/>
      <c r="H2520" s="35"/>
      <c r="I2520" s="36"/>
      <c r="J2520" s="36"/>
      <c r="K2520" s="37"/>
      <c r="L2520" s="38">
        <f>DONNEE!$A$4</f>
        <v>32</v>
      </c>
      <c r="M2520" s="39" t="str">
        <f>IFERROR(VLOOKUP(L2520,Tab_Code_Magasin[],2,0),"")</f>
        <v>CE LA MARSA ERRIADH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73</v>
      </c>
      <c r="T2520" s="40" t="str">
        <f t="shared" si="185"/>
        <v>32_A1_2022</v>
      </c>
      <c r="U2520" s="40" t="s">
        <v>116</v>
      </c>
      <c r="V2520" s="40" t="s">
        <v>117</v>
      </c>
      <c r="W2520" s="67" t="s">
        <v>116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70</v>
      </c>
      <c r="B2521" s="54" t="s">
        <v>114</v>
      </c>
      <c r="C2521" s="31" t="s">
        <v>118</v>
      </c>
      <c r="D2521" s="32" t="s">
        <v>21</v>
      </c>
      <c r="E2521" s="33" t="s">
        <v>32</v>
      </c>
      <c r="F2521" s="22"/>
      <c r="G2521" s="34"/>
      <c r="H2521" s="35"/>
      <c r="I2521" s="36"/>
      <c r="J2521" s="36"/>
      <c r="K2521" s="37"/>
      <c r="L2521" s="38">
        <f>DONNEE!$A$4</f>
        <v>32</v>
      </c>
      <c r="M2521" s="39" t="str">
        <f>IFERROR(VLOOKUP(L2521,Tab_Code_Magasin[],2,0),"")</f>
        <v>CE LA MARSA ERRIADH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73</v>
      </c>
      <c r="T2521" s="40" t="str">
        <f t="shared" si="185"/>
        <v>32_A1_2022</v>
      </c>
      <c r="U2521" s="40" t="s">
        <v>119</v>
      </c>
      <c r="V2521" s="40" t="s">
        <v>120</v>
      </c>
      <c r="W2521" s="67" t="s">
        <v>119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70</v>
      </c>
      <c r="B2522" s="54" t="s">
        <v>114</v>
      </c>
      <c r="C2522" s="31" t="s">
        <v>121</v>
      </c>
      <c r="D2522" s="32" t="s">
        <v>21</v>
      </c>
      <c r="E2522" s="33" t="s">
        <v>32</v>
      </c>
      <c r="F2522" s="22"/>
      <c r="G2522" s="34"/>
      <c r="H2522" s="35"/>
      <c r="I2522" s="36"/>
      <c r="J2522" s="36"/>
      <c r="K2522" s="37"/>
      <c r="L2522" s="38">
        <f>DONNEE!$A$4</f>
        <v>32</v>
      </c>
      <c r="M2522" s="39" t="str">
        <f>IFERROR(VLOOKUP(L2522,Tab_Code_Magasin[],2,0),"")</f>
        <v>CE LA MARSA ERRIADH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73</v>
      </c>
      <c r="T2522" s="40" t="str">
        <f t="shared" si="185"/>
        <v>32_A1_2022</v>
      </c>
      <c r="U2522" s="40" t="s">
        <v>122</v>
      </c>
      <c r="V2522" s="40" t="s">
        <v>123</v>
      </c>
      <c r="W2522" s="67" t="s">
        <v>122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70</v>
      </c>
      <c r="B2523" s="54" t="s">
        <v>114</v>
      </c>
      <c r="C2523" s="31" t="s">
        <v>124</v>
      </c>
      <c r="D2523" s="32" t="s">
        <v>21</v>
      </c>
      <c r="E2523" s="33" t="s">
        <v>32</v>
      </c>
      <c r="F2523" s="22"/>
      <c r="G2523" s="34"/>
      <c r="H2523" s="35"/>
      <c r="I2523" s="36"/>
      <c r="J2523" s="36"/>
      <c r="K2523" s="37"/>
      <c r="L2523" s="38">
        <f>DONNEE!$A$4</f>
        <v>32</v>
      </c>
      <c r="M2523" s="39" t="str">
        <f>IFERROR(VLOOKUP(L2523,Tab_Code_Magasin[],2,0),"")</f>
        <v>CE LA MARSA ERRIADH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73</v>
      </c>
      <c r="T2523" s="40" t="str">
        <f t="shared" si="185"/>
        <v>32_A1_2022</v>
      </c>
      <c r="U2523" s="40" t="s">
        <v>125</v>
      </c>
      <c r="V2523" s="40" t="s">
        <v>126</v>
      </c>
      <c r="W2523" s="67" t="s">
        <v>125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70</v>
      </c>
      <c r="B2524" s="31" t="s">
        <v>127</v>
      </c>
      <c r="C2524" s="31" t="s">
        <v>128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32</v>
      </c>
      <c r="M2524" s="39" t="str">
        <f>IFERROR(VLOOKUP(L2524,Tab_Code_Magasin[],2,0),"")</f>
        <v>CE LA MARSA ERRIADH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73</v>
      </c>
      <c r="T2524" s="40" t="str">
        <f t="shared" si="185"/>
        <v>32_A1_2022</v>
      </c>
      <c r="U2524" s="40" t="s">
        <v>129</v>
      </c>
      <c r="V2524" s="40" t="s">
        <v>130</v>
      </c>
      <c r="W2524" s="67" t="s">
        <v>129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131</v>
      </c>
      <c r="B2525" s="54" t="s">
        <v>132</v>
      </c>
      <c r="C2525" s="51" t="s">
        <v>133</v>
      </c>
      <c r="D2525" s="32" t="s">
        <v>21</v>
      </c>
      <c r="E2525" s="33" t="s">
        <v>32</v>
      </c>
      <c r="F2525" s="22"/>
      <c r="G2525" s="34"/>
      <c r="H2525" s="35"/>
      <c r="I2525" s="36"/>
      <c r="J2525" s="36"/>
      <c r="K2525" s="37"/>
      <c r="L2525" s="38">
        <f>DONNEE!$A$4</f>
        <v>32</v>
      </c>
      <c r="M2525" s="39" t="str">
        <f>IFERROR(VLOOKUP(L2525,Tab_Code_Magasin[],2,0),"")</f>
        <v>CE LA MARSA ERRIADH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73</v>
      </c>
      <c r="T2525" s="40" t="str">
        <f t="shared" si="185"/>
        <v>32_A1_2022</v>
      </c>
      <c r="U2525" s="40" t="s">
        <v>134</v>
      </c>
      <c r="V2525" s="40" t="s">
        <v>135</v>
      </c>
      <c r="W2525" s="67" t="s">
        <v>134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131</v>
      </c>
      <c r="B2526" s="54" t="s">
        <v>132</v>
      </c>
      <c r="C2526" s="51" t="s">
        <v>136</v>
      </c>
      <c r="D2526" s="32" t="s">
        <v>21</v>
      </c>
      <c r="E2526" s="33" t="s">
        <v>32</v>
      </c>
      <c r="F2526" s="22"/>
      <c r="G2526" s="34"/>
      <c r="H2526" s="35"/>
      <c r="I2526" s="36"/>
      <c r="J2526" s="36"/>
      <c r="K2526" s="37"/>
      <c r="L2526" s="38">
        <f>DONNEE!$A$4</f>
        <v>32</v>
      </c>
      <c r="M2526" s="39" t="str">
        <f>IFERROR(VLOOKUP(L2526,Tab_Code_Magasin[],2,0),"")</f>
        <v>CE LA MARSA ERRIADH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73</v>
      </c>
      <c r="T2526" s="40" t="str">
        <f t="shared" si="185"/>
        <v>32_A1_2022</v>
      </c>
      <c r="U2526" s="40" t="s">
        <v>137</v>
      </c>
      <c r="V2526" s="40" t="s">
        <v>138</v>
      </c>
      <c r="W2526" s="67" t="s">
        <v>137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131</v>
      </c>
      <c r="B2527" s="54" t="s">
        <v>132</v>
      </c>
      <c r="C2527" s="31" t="s">
        <v>139</v>
      </c>
      <c r="D2527" s="32" t="s">
        <v>21</v>
      </c>
      <c r="E2527" s="33" t="s">
        <v>32</v>
      </c>
      <c r="F2527" s="22"/>
      <c r="G2527" s="34"/>
      <c r="H2527" s="35"/>
      <c r="I2527" s="36"/>
      <c r="J2527" s="36"/>
      <c r="K2527" s="37"/>
      <c r="L2527" s="38">
        <f>DONNEE!$A$4</f>
        <v>32</v>
      </c>
      <c r="M2527" s="39" t="str">
        <f>IFERROR(VLOOKUP(L2527,Tab_Code_Magasin[],2,0),"")</f>
        <v>CE LA MARSA ERRIADH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73</v>
      </c>
      <c r="T2527" s="40" t="str">
        <f t="shared" si="185"/>
        <v>32_A1_2022</v>
      </c>
      <c r="U2527" s="40" t="s">
        <v>140</v>
      </c>
      <c r="V2527" s="40" t="s">
        <v>141</v>
      </c>
      <c r="W2527" s="67" t="s">
        <v>140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131</v>
      </c>
      <c r="B2528" s="54" t="s">
        <v>132</v>
      </c>
      <c r="C2528" s="51" t="s">
        <v>142</v>
      </c>
      <c r="D2528" s="32" t="s">
        <v>21</v>
      </c>
      <c r="E2528" s="33" t="s">
        <v>32</v>
      </c>
      <c r="F2528" s="22"/>
      <c r="G2528" s="34"/>
      <c r="H2528" s="35"/>
      <c r="I2528" s="36"/>
      <c r="J2528" s="36"/>
      <c r="K2528" s="37"/>
      <c r="L2528" s="38">
        <f>DONNEE!$A$4</f>
        <v>32</v>
      </c>
      <c r="M2528" s="39" t="str">
        <f>IFERROR(VLOOKUP(L2528,Tab_Code_Magasin[],2,0),"")</f>
        <v>CE LA MARSA ERRIADH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73</v>
      </c>
      <c r="T2528" s="40" t="str">
        <f t="shared" si="185"/>
        <v>32_A1_2022</v>
      </c>
      <c r="U2528" s="40" t="s">
        <v>143</v>
      </c>
      <c r="V2528" s="40" t="s">
        <v>144</v>
      </c>
      <c r="W2528" s="67" t="s">
        <v>143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131</v>
      </c>
      <c r="B2529" s="54" t="s">
        <v>132</v>
      </c>
      <c r="C2529" s="51" t="s">
        <v>145</v>
      </c>
      <c r="D2529" s="32" t="s">
        <v>21</v>
      </c>
      <c r="E2529" s="33" t="s">
        <v>32</v>
      </c>
      <c r="F2529" s="22"/>
      <c r="G2529" s="34"/>
      <c r="H2529" s="35"/>
      <c r="I2529" s="36"/>
      <c r="J2529" s="36"/>
      <c r="K2529" s="37"/>
      <c r="L2529" s="38">
        <f>DONNEE!$A$4</f>
        <v>32</v>
      </c>
      <c r="M2529" s="39" t="str">
        <f>IFERROR(VLOOKUP(L2529,Tab_Code_Magasin[],2,0),"")</f>
        <v>CE LA MARSA ERRIADH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73</v>
      </c>
      <c r="T2529" s="40" t="str">
        <f t="shared" si="185"/>
        <v>32_A1_2022</v>
      </c>
      <c r="U2529" s="40" t="s">
        <v>146</v>
      </c>
      <c r="V2529" s="40" t="s">
        <v>147</v>
      </c>
      <c r="W2529" s="67" t="s">
        <v>146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131</v>
      </c>
      <c r="B2530" s="54" t="s">
        <v>132</v>
      </c>
      <c r="C2530" s="51" t="s">
        <v>148</v>
      </c>
      <c r="D2530" s="32" t="s">
        <v>21</v>
      </c>
      <c r="E2530" s="33" t="s">
        <v>32</v>
      </c>
      <c r="F2530" s="22"/>
      <c r="G2530" s="34"/>
      <c r="H2530" s="35"/>
      <c r="I2530" s="36"/>
      <c r="J2530" s="36"/>
      <c r="K2530" s="37"/>
      <c r="L2530" s="38">
        <f>DONNEE!$A$4</f>
        <v>32</v>
      </c>
      <c r="M2530" s="39" t="str">
        <f>IFERROR(VLOOKUP(L2530,Tab_Code_Magasin[],2,0),"")</f>
        <v>CE LA MARSA ERRIADH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73</v>
      </c>
      <c r="T2530" s="40" t="str">
        <f t="shared" si="185"/>
        <v>32_A1_2022</v>
      </c>
      <c r="U2530" s="40" t="s">
        <v>149</v>
      </c>
      <c r="V2530" s="40" t="s">
        <v>150</v>
      </c>
      <c r="W2530" s="67" t="s">
        <v>149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131</v>
      </c>
      <c r="B2531" s="54" t="s">
        <v>132</v>
      </c>
      <c r="C2531" s="44" t="s">
        <v>151</v>
      </c>
      <c r="D2531" s="32" t="s">
        <v>21</v>
      </c>
      <c r="E2531" s="33" t="s">
        <v>32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32</v>
      </c>
      <c r="M2531" s="39" t="str">
        <f>IFERROR(VLOOKUP(L2531,Tab_Code_Magasin[],2,0),"")</f>
        <v>CE LA MARSA ERRIADH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73</v>
      </c>
      <c r="T2531" s="40" t="str">
        <f t="shared" si="185"/>
        <v>32_A1_2022</v>
      </c>
      <c r="U2531" s="40" t="s">
        <v>152</v>
      </c>
      <c r="V2531" s="40" t="s">
        <v>153</v>
      </c>
      <c r="W2531" s="67" t="s">
        <v>152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131</v>
      </c>
      <c r="B2532" s="54" t="s">
        <v>132</v>
      </c>
      <c r="C2532" s="51" t="s">
        <v>154</v>
      </c>
      <c r="D2532" s="32" t="s">
        <v>21</v>
      </c>
      <c r="E2532" s="33" t="s">
        <v>32</v>
      </c>
      <c r="F2532" s="22"/>
      <c r="G2532" s="34"/>
      <c r="H2532" s="35"/>
      <c r="I2532" s="36"/>
      <c r="J2532" s="36"/>
      <c r="K2532" s="37"/>
      <c r="L2532" s="38">
        <f>DONNEE!$A$4</f>
        <v>32</v>
      </c>
      <c r="M2532" s="39" t="str">
        <f>IFERROR(VLOOKUP(L2532,Tab_Code_Magasin[],2,0),"")</f>
        <v>CE LA MARSA ERRIADH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73</v>
      </c>
      <c r="T2532" s="40" t="str">
        <f t="shared" si="185"/>
        <v>32_A1_2022</v>
      </c>
      <c r="U2532" s="40" t="s">
        <v>155</v>
      </c>
      <c r="V2532" s="40" t="s">
        <v>156</v>
      </c>
      <c r="W2532" s="67" t="s">
        <v>155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131</v>
      </c>
      <c r="B2533" s="54" t="s">
        <v>157</v>
      </c>
      <c r="C2533" s="52" t="s">
        <v>158</v>
      </c>
      <c r="D2533" s="32" t="s">
        <v>21</v>
      </c>
      <c r="E2533" s="33" t="s">
        <v>32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32</v>
      </c>
      <c r="M2533" s="39" t="str">
        <f>IFERROR(VLOOKUP(L2533,Tab_Code_Magasin[],2,0),"")</f>
        <v>CE LA MARSA ERRIADH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73</v>
      </c>
      <c r="T2533" s="40" t="str">
        <f t="shared" si="185"/>
        <v>32_A1_2022</v>
      </c>
      <c r="U2533" s="40" t="s">
        <v>159</v>
      </c>
      <c r="V2533" s="40" t="s">
        <v>160</v>
      </c>
      <c r="W2533" s="67" t="s">
        <v>159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131</v>
      </c>
      <c r="B2534" s="54" t="s">
        <v>157</v>
      </c>
      <c r="C2534" s="31" t="s">
        <v>161</v>
      </c>
      <c r="D2534" s="32" t="s">
        <v>21</v>
      </c>
      <c r="E2534" s="33" t="s">
        <v>32</v>
      </c>
      <c r="F2534" s="22"/>
      <c r="G2534" s="34"/>
      <c r="H2534" s="35"/>
      <c r="I2534" s="36"/>
      <c r="J2534" s="36"/>
      <c r="K2534" s="37"/>
      <c r="L2534" s="38">
        <f>DONNEE!$A$4</f>
        <v>32</v>
      </c>
      <c r="M2534" s="39" t="str">
        <f>IFERROR(VLOOKUP(L2534,Tab_Code_Magasin[],2,0),"")</f>
        <v>CE LA MARSA ERRIADH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73</v>
      </c>
      <c r="T2534" s="40" t="str">
        <f t="shared" si="185"/>
        <v>32_A1_2022</v>
      </c>
      <c r="U2534" s="40" t="s">
        <v>162</v>
      </c>
      <c r="V2534" s="40" t="s">
        <v>163</v>
      </c>
      <c r="W2534" s="67" t="s">
        <v>162</v>
      </c>
      <c r="X2534" s="76" t="s">
        <v>164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131</v>
      </c>
      <c r="B2535" s="54" t="s">
        <v>157</v>
      </c>
      <c r="C2535" s="31" t="s">
        <v>165</v>
      </c>
      <c r="D2535" s="32" t="s">
        <v>21</v>
      </c>
      <c r="E2535" s="33" t="s">
        <v>32</v>
      </c>
      <c r="F2535" s="22"/>
      <c r="G2535" s="34"/>
      <c r="H2535" s="35"/>
      <c r="I2535" s="36"/>
      <c r="J2535" s="36"/>
      <c r="K2535" s="37"/>
      <c r="L2535" s="38">
        <f>DONNEE!$A$4</f>
        <v>32</v>
      </c>
      <c r="M2535" s="39" t="str">
        <f>IFERROR(VLOOKUP(L2535,Tab_Code_Magasin[],2,0),"")</f>
        <v>CE LA MARSA ERRIADH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73</v>
      </c>
      <c r="T2535" s="40" t="str">
        <f t="shared" si="185"/>
        <v>32_A1_2022</v>
      </c>
      <c r="U2535" s="40"/>
      <c r="V2535" s="40"/>
      <c r="W2535" s="67" t="s">
        <v>166</v>
      </c>
      <c r="X2535" s="76" t="s">
        <v>167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131</v>
      </c>
      <c r="B2536" s="54" t="s">
        <v>157</v>
      </c>
      <c r="C2536" s="31" t="s">
        <v>168</v>
      </c>
      <c r="D2536" s="32" t="s">
        <v>21</v>
      </c>
      <c r="E2536" s="33" t="s">
        <v>32</v>
      </c>
      <c r="F2536" s="22"/>
      <c r="G2536" s="34"/>
      <c r="H2536" s="35"/>
      <c r="I2536" s="36"/>
      <c r="J2536" s="36"/>
      <c r="K2536" s="37"/>
      <c r="L2536" s="38">
        <f>DONNEE!$A$4</f>
        <v>32</v>
      </c>
      <c r="M2536" s="39" t="str">
        <f>IFERROR(VLOOKUP(L2536,Tab_Code_Magasin[],2,0),"")</f>
        <v>CE LA MARSA ERRIADH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73</v>
      </c>
      <c r="T2536" s="40" t="str">
        <f t="shared" si="185"/>
        <v>32_A1_2022</v>
      </c>
      <c r="U2536" s="40" t="s">
        <v>166</v>
      </c>
      <c r="V2536" s="40" t="s">
        <v>169</v>
      </c>
      <c r="W2536" s="67" t="s">
        <v>170</v>
      </c>
      <c r="X2536" s="76" t="s">
        <v>171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131</v>
      </c>
      <c r="B2537" s="54" t="s">
        <v>157</v>
      </c>
      <c r="C2537" s="42" t="s">
        <v>172</v>
      </c>
      <c r="D2537" s="32" t="s">
        <v>21</v>
      </c>
      <c r="E2537" s="33" t="s">
        <v>32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32</v>
      </c>
      <c r="M2537" s="39" t="str">
        <f>IFERROR(VLOOKUP(L2537,Tab_Code_Magasin[],2,0),"")</f>
        <v>CE LA MARSA ERRIADH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73</v>
      </c>
      <c r="T2537" s="40" t="str">
        <f t="shared" si="185"/>
        <v>32_A1_2022</v>
      </c>
      <c r="U2537" s="40" t="s">
        <v>170</v>
      </c>
      <c r="V2537" s="40" t="s">
        <v>173</v>
      </c>
      <c r="W2537" s="67" t="s">
        <v>174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131</v>
      </c>
      <c r="B2538" s="54" t="s">
        <v>157</v>
      </c>
      <c r="C2538" s="42" t="s">
        <v>175</v>
      </c>
      <c r="D2538" s="32" t="s">
        <v>21</v>
      </c>
      <c r="E2538" s="33" t="s">
        <v>32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32</v>
      </c>
      <c r="M2538" s="39" t="str">
        <f>IFERROR(VLOOKUP(L2538,Tab_Code_Magasin[],2,0),"")</f>
        <v>CE LA MARSA ERRIADH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73</v>
      </c>
      <c r="T2538" s="40" t="str">
        <f t="shared" si="185"/>
        <v>32_A1_2022</v>
      </c>
      <c r="U2538" s="40" t="s">
        <v>174</v>
      </c>
      <c r="V2538" s="40" t="s">
        <v>176</v>
      </c>
      <c r="W2538" s="67" t="s">
        <v>177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131</v>
      </c>
      <c r="B2539" s="54" t="s">
        <v>157</v>
      </c>
      <c r="C2539" s="31" t="s">
        <v>178</v>
      </c>
      <c r="D2539" s="32" t="s">
        <v>21</v>
      </c>
      <c r="E2539" s="33" t="s">
        <v>32</v>
      </c>
      <c r="F2539" s="22"/>
      <c r="G2539" s="34"/>
      <c r="H2539" s="35"/>
      <c r="I2539" s="36"/>
      <c r="J2539" s="36"/>
      <c r="K2539" s="37"/>
      <c r="L2539" s="38">
        <f>DONNEE!$A$4</f>
        <v>32</v>
      </c>
      <c r="M2539" s="39" t="str">
        <f>IFERROR(VLOOKUP(L2539,Tab_Code_Magasin[],2,0),"")</f>
        <v>CE LA MARSA ERRIADH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73</v>
      </c>
      <c r="T2539" s="40" t="str">
        <f t="shared" si="185"/>
        <v>32_A1_2022</v>
      </c>
      <c r="U2539" s="40" t="s">
        <v>177</v>
      </c>
      <c r="V2539" s="40" t="s">
        <v>179</v>
      </c>
      <c r="W2539" s="67" t="s">
        <v>180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131</v>
      </c>
      <c r="B2540" s="54" t="s">
        <v>157</v>
      </c>
      <c r="C2540" s="42" t="s">
        <v>181</v>
      </c>
      <c r="D2540" s="32" t="s">
        <v>21</v>
      </c>
      <c r="E2540" s="33" t="s">
        <v>32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32</v>
      </c>
      <c r="M2540" s="39" t="str">
        <f>IFERROR(VLOOKUP(L2540,Tab_Code_Magasin[],2,0),"")</f>
        <v>CE LA MARSA ERRIADH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73</v>
      </c>
      <c r="T2540" s="40" t="str">
        <f t="shared" si="185"/>
        <v>32_A1_2022</v>
      </c>
      <c r="U2540" s="40" t="s">
        <v>180</v>
      </c>
      <c r="V2540" s="40" t="s">
        <v>182</v>
      </c>
      <c r="W2540" s="67" t="s">
        <v>183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131</v>
      </c>
      <c r="B2541" s="54" t="s">
        <v>157</v>
      </c>
      <c r="C2541" s="52" t="s">
        <v>184</v>
      </c>
      <c r="D2541" s="32" t="s">
        <v>21</v>
      </c>
      <c r="E2541" s="33" t="s">
        <v>32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32</v>
      </c>
      <c r="M2541" s="39" t="str">
        <f>IFERROR(VLOOKUP(L2541,Tab_Code_Magasin[],2,0),"")</f>
        <v>CE LA MARSA ERRIADH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73</v>
      </c>
      <c r="T2541" s="40" t="str">
        <f t="shared" si="185"/>
        <v>32_A1_2022</v>
      </c>
      <c r="U2541" s="40" t="s">
        <v>183</v>
      </c>
      <c r="V2541" s="40" t="s">
        <v>185</v>
      </c>
      <c r="W2541" s="67" t="s">
        <v>186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131</v>
      </c>
      <c r="B2542" s="54" t="s">
        <v>157</v>
      </c>
      <c r="C2542" s="31" t="s">
        <v>187</v>
      </c>
      <c r="D2542" s="32" t="s">
        <v>21</v>
      </c>
      <c r="E2542" s="33" t="s">
        <v>32</v>
      </c>
      <c r="F2542" s="22"/>
      <c r="G2542" s="34"/>
      <c r="H2542" s="35"/>
      <c r="I2542" s="36"/>
      <c r="J2542" s="36"/>
      <c r="K2542" s="37"/>
      <c r="L2542" s="38">
        <f>DONNEE!$A$4</f>
        <v>32</v>
      </c>
      <c r="M2542" s="39" t="str">
        <f>IFERROR(VLOOKUP(L2542,Tab_Code_Magasin[],2,0),"")</f>
        <v>CE LA MARSA ERRIADH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73</v>
      </c>
      <c r="T2542" s="40" t="str">
        <f t="shared" si="185"/>
        <v>32_A1_2022</v>
      </c>
      <c r="U2542" s="40" t="s">
        <v>186</v>
      </c>
      <c r="V2542" s="40" t="s">
        <v>188</v>
      </c>
      <c r="W2542" s="67" t="s">
        <v>189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131</v>
      </c>
      <c r="B2543" s="54" t="s">
        <v>157</v>
      </c>
      <c r="C2543" s="31" t="s">
        <v>190</v>
      </c>
      <c r="D2543" s="32" t="s">
        <v>21</v>
      </c>
      <c r="E2543" s="33" t="s">
        <v>32</v>
      </c>
      <c r="F2543" s="22"/>
      <c r="G2543" s="34"/>
      <c r="H2543" s="35"/>
      <c r="I2543" s="36"/>
      <c r="J2543" s="36"/>
      <c r="K2543" s="37"/>
      <c r="L2543" s="38">
        <f>DONNEE!$A$4</f>
        <v>32</v>
      </c>
      <c r="M2543" s="39" t="str">
        <f>IFERROR(VLOOKUP(L2543,Tab_Code_Magasin[],2,0),"")</f>
        <v>CE LA MARSA ERRIADH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73</v>
      </c>
      <c r="T2543" s="40" t="str">
        <f t="shared" si="185"/>
        <v>32_A1_2022</v>
      </c>
      <c r="U2543" s="40" t="s">
        <v>189</v>
      </c>
      <c r="V2543" s="40" t="s">
        <v>191</v>
      </c>
      <c r="W2543" s="67" t="s">
        <v>192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131</v>
      </c>
      <c r="B2544" s="54" t="s">
        <v>157</v>
      </c>
      <c r="C2544" s="31" t="s">
        <v>193</v>
      </c>
      <c r="D2544" s="32" t="s">
        <v>21</v>
      </c>
      <c r="E2544" s="33" t="s">
        <v>32</v>
      </c>
      <c r="F2544" s="22"/>
      <c r="G2544" s="34"/>
      <c r="H2544" s="35"/>
      <c r="I2544" s="36"/>
      <c r="J2544" s="36"/>
      <c r="K2544" s="37"/>
      <c r="L2544" s="38">
        <f>DONNEE!$A$4</f>
        <v>32</v>
      </c>
      <c r="M2544" s="39" t="str">
        <f>IFERROR(VLOOKUP(L2544,Tab_Code_Magasin[],2,0),"")</f>
        <v>CE LA MARSA ERRIADH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73</v>
      </c>
      <c r="T2544" s="40" t="str">
        <f t="shared" si="185"/>
        <v>32_A1_2022</v>
      </c>
      <c r="U2544" s="40" t="s">
        <v>192</v>
      </c>
      <c r="V2544" s="40" t="s">
        <v>194</v>
      </c>
      <c r="W2544" s="67" t="s">
        <v>195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131</v>
      </c>
      <c r="B2545" s="54" t="s">
        <v>157</v>
      </c>
      <c r="C2545" s="42" t="s">
        <v>196</v>
      </c>
      <c r="D2545" s="32" t="s">
        <v>21</v>
      </c>
      <c r="E2545" s="33" t="s">
        <v>32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32</v>
      </c>
      <c r="M2545" s="39" t="str">
        <f>IFERROR(VLOOKUP(L2545,Tab_Code_Magasin[],2,0),"")</f>
        <v>CE LA MARSA ERRIADH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73</v>
      </c>
      <c r="T2545" s="40" t="str">
        <f t="shared" si="185"/>
        <v>32_A1_2022</v>
      </c>
      <c r="U2545" s="40" t="s">
        <v>195</v>
      </c>
      <c r="V2545" s="40" t="s">
        <v>197</v>
      </c>
      <c r="W2545" s="67" t="s">
        <v>198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131</v>
      </c>
      <c r="B2546" s="54" t="s">
        <v>157</v>
      </c>
      <c r="C2546" s="42" t="s">
        <v>199</v>
      </c>
      <c r="D2546" s="32" t="s">
        <v>21</v>
      </c>
      <c r="E2546" s="33" t="s">
        <v>32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32</v>
      </c>
      <c r="M2546" s="39" t="str">
        <f>IFERROR(VLOOKUP(L2546,Tab_Code_Magasin[],2,0),"")</f>
        <v>CE LA MARSA ERRIADH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73</v>
      </c>
      <c r="T2546" s="40" t="str">
        <f t="shared" si="185"/>
        <v>32_A1_2022</v>
      </c>
      <c r="U2546" s="40" t="s">
        <v>198</v>
      </c>
      <c r="V2546" s="40" t="s">
        <v>200</v>
      </c>
      <c r="W2546" s="67" t="s">
        <v>201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131</v>
      </c>
      <c r="B2547" s="54" t="s">
        <v>157</v>
      </c>
      <c r="C2547" s="42" t="s">
        <v>202</v>
      </c>
      <c r="D2547" s="32" t="s">
        <v>21</v>
      </c>
      <c r="E2547" s="33" t="s">
        <v>32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32</v>
      </c>
      <c r="M2547" s="39" t="str">
        <f>IFERROR(VLOOKUP(L2547,Tab_Code_Magasin[],2,0),"")</f>
        <v>CE LA MARSA ERRIADH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73</v>
      </c>
      <c r="T2547" s="40" t="str">
        <f t="shared" si="185"/>
        <v>32_A1_2022</v>
      </c>
      <c r="U2547" s="40" t="s">
        <v>201</v>
      </c>
      <c r="V2547" s="40" t="s">
        <v>203</v>
      </c>
      <c r="W2547" s="67" t="s">
        <v>204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131</v>
      </c>
      <c r="B2548" s="54" t="s">
        <v>157</v>
      </c>
      <c r="C2548" s="42" t="s">
        <v>205</v>
      </c>
      <c r="D2548" s="32" t="s">
        <v>21</v>
      </c>
      <c r="E2548" s="33" t="s">
        <v>32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32</v>
      </c>
      <c r="M2548" s="39" t="str">
        <f>IFERROR(VLOOKUP(L2548,Tab_Code_Magasin[],2,0),"")</f>
        <v>CE LA MARSA ERRIADH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73</v>
      </c>
      <c r="T2548" s="40" t="str">
        <f t="shared" si="185"/>
        <v>32_A1_2022</v>
      </c>
      <c r="U2548" s="40" t="s">
        <v>204</v>
      </c>
      <c r="V2548" s="40" t="s">
        <v>206</v>
      </c>
      <c r="W2548" s="67" t="s">
        <v>207</v>
      </c>
      <c r="X2548" s="76" t="s">
        <v>208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131</v>
      </c>
      <c r="B2549" s="54" t="s">
        <v>157</v>
      </c>
      <c r="C2549" s="52" t="s">
        <v>209</v>
      </c>
      <c r="D2549" s="32" t="s">
        <v>21</v>
      </c>
      <c r="E2549" s="33" t="s">
        <v>32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32</v>
      </c>
      <c r="M2549" s="39" t="str">
        <f>IFERROR(VLOOKUP(L2549,Tab_Code_Magasin[],2,0),"")</f>
        <v>CE LA MARSA ERRIADH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73</v>
      </c>
      <c r="T2549" s="40" t="str">
        <f t="shared" si="185"/>
        <v>32_A1_2022</v>
      </c>
      <c r="U2549" s="40" t="s">
        <v>207</v>
      </c>
      <c r="V2549" s="40" t="s">
        <v>210</v>
      </c>
      <c r="W2549" s="67" t="s">
        <v>211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131</v>
      </c>
      <c r="B2550" s="54" t="s">
        <v>157</v>
      </c>
      <c r="C2550" s="31" t="s">
        <v>212</v>
      </c>
      <c r="D2550" s="32" t="s">
        <v>21</v>
      </c>
      <c r="E2550" s="33" t="s">
        <v>32</v>
      </c>
      <c r="F2550" s="22"/>
      <c r="G2550" s="34"/>
      <c r="H2550" s="35"/>
      <c r="I2550" s="36"/>
      <c r="J2550" s="36"/>
      <c r="K2550" s="37"/>
      <c r="L2550" s="38">
        <f>DONNEE!$A$4</f>
        <v>32</v>
      </c>
      <c r="M2550" s="39" t="str">
        <f>IFERROR(VLOOKUP(L2550,Tab_Code_Magasin[],2,0),"")</f>
        <v>CE LA MARSA ERRIADH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73</v>
      </c>
      <c r="T2550" s="40" t="str">
        <f t="shared" si="185"/>
        <v>32_A1_2022</v>
      </c>
      <c r="U2550" s="40" t="s">
        <v>211</v>
      </c>
      <c r="V2550" s="40" t="s">
        <v>213</v>
      </c>
      <c r="W2550" s="67" t="s">
        <v>214</v>
      </c>
      <c r="X2550" s="76" t="s">
        <v>171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131</v>
      </c>
      <c r="B2551" s="54" t="s">
        <v>215</v>
      </c>
      <c r="C2551" s="31" t="s">
        <v>161</v>
      </c>
      <c r="D2551" s="32" t="s">
        <v>21</v>
      </c>
      <c r="E2551" s="33" t="s">
        <v>32</v>
      </c>
      <c r="F2551" s="22"/>
      <c r="G2551" s="34"/>
      <c r="H2551" s="35"/>
      <c r="I2551" s="36"/>
      <c r="J2551" s="36"/>
      <c r="K2551" s="37"/>
      <c r="L2551" s="38">
        <f>DONNEE!$A$4</f>
        <v>32</v>
      </c>
      <c r="M2551" s="39" t="str">
        <f>IFERROR(VLOOKUP(L2551,Tab_Code_Magasin[],2,0),"")</f>
        <v>CE LA MARSA ERRIADH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73</v>
      </c>
      <c r="T2551" s="40" t="str">
        <f t="shared" si="185"/>
        <v>32_A1_2022</v>
      </c>
      <c r="U2551" s="40" t="s">
        <v>216</v>
      </c>
      <c r="V2551" s="40" t="s">
        <v>217</v>
      </c>
      <c r="W2551" s="67" t="s">
        <v>218</v>
      </c>
      <c r="X2551" s="76" t="s">
        <v>164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131</v>
      </c>
      <c r="B2552" s="54" t="s">
        <v>215</v>
      </c>
      <c r="C2552" s="31" t="s">
        <v>219</v>
      </c>
      <c r="D2552" s="32" t="s">
        <v>21</v>
      </c>
      <c r="E2552" s="33" t="s">
        <v>32</v>
      </c>
      <c r="F2552" s="22"/>
      <c r="G2552" s="34"/>
      <c r="H2552" s="35"/>
      <c r="I2552" s="36"/>
      <c r="J2552" s="36"/>
      <c r="K2552" s="37"/>
      <c r="L2552" s="38">
        <f>DONNEE!$A$4</f>
        <v>32</v>
      </c>
      <c r="M2552" s="39" t="str">
        <f>IFERROR(VLOOKUP(L2552,Tab_Code_Magasin[],2,0),"")</f>
        <v>CE LA MARSA ERRIADH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73</v>
      </c>
      <c r="T2552" s="40" t="str">
        <f t="shared" si="185"/>
        <v>32_A1_2022</v>
      </c>
      <c r="U2552" s="40"/>
      <c r="V2552" s="40"/>
      <c r="W2552" s="67" t="s">
        <v>220</v>
      </c>
      <c r="X2552" s="76" t="s">
        <v>221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131</v>
      </c>
      <c r="B2553" s="54" t="s">
        <v>215</v>
      </c>
      <c r="C2553" s="52" t="s">
        <v>158</v>
      </c>
      <c r="D2553" s="32" t="s">
        <v>21</v>
      </c>
      <c r="E2553" s="33" t="s">
        <v>32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32</v>
      </c>
      <c r="M2553" s="39" t="str">
        <f>IFERROR(VLOOKUP(L2553,Tab_Code_Magasin[],2,0),"")</f>
        <v>CE LA MARSA ERRIADH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73</v>
      </c>
      <c r="T2553" s="40" t="str">
        <f t="shared" si="185"/>
        <v>32_A1_2022</v>
      </c>
      <c r="U2553" s="40" t="s">
        <v>218</v>
      </c>
      <c r="V2553" s="40" t="s">
        <v>222</v>
      </c>
      <c r="W2553" s="67" t="s">
        <v>223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131</v>
      </c>
      <c r="B2554" s="54" t="s">
        <v>215</v>
      </c>
      <c r="C2554" s="31" t="s">
        <v>224</v>
      </c>
      <c r="D2554" s="32" t="s">
        <v>21</v>
      </c>
      <c r="E2554" s="33" t="s">
        <v>32</v>
      </c>
      <c r="F2554" s="22"/>
      <c r="G2554" s="34"/>
      <c r="H2554" s="35"/>
      <c r="I2554" s="36"/>
      <c r="J2554" s="36"/>
      <c r="K2554" s="37"/>
      <c r="L2554" s="38">
        <f>DONNEE!$A$4</f>
        <v>32</v>
      </c>
      <c r="M2554" s="39" t="str">
        <f>IFERROR(VLOOKUP(L2554,Tab_Code_Magasin[],2,0),"")</f>
        <v>CE LA MARSA ERRIADH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73</v>
      </c>
      <c r="T2554" s="40" t="str">
        <f t="shared" si="185"/>
        <v>32_A1_2022</v>
      </c>
      <c r="U2554" s="40" t="s">
        <v>220</v>
      </c>
      <c r="V2554" s="40" t="s">
        <v>225</v>
      </c>
      <c r="W2554" s="67" t="s">
        <v>226</v>
      </c>
      <c r="X2554" s="76" t="s">
        <v>171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131</v>
      </c>
      <c r="B2555" s="54" t="s">
        <v>215</v>
      </c>
      <c r="C2555" s="42" t="s">
        <v>175</v>
      </c>
      <c r="D2555" s="32" t="s">
        <v>21</v>
      </c>
      <c r="E2555" s="33" t="s">
        <v>32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32</v>
      </c>
      <c r="M2555" s="39" t="str">
        <f>IFERROR(VLOOKUP(L2555,Tab_Code_Magasin[],2,0),"")</f>
        <v>CE LA MARSA ERRIADH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73</v>
      </c>
      <c r="T2555" s="40" t="str">
        <f t="shared" si="185"/>
        <v>32_A1_2022</v>
      </c>
      <c r="U2555" s="40" t="s">
        <v>227</v>
      </c>
      <c r="V2555" s="40" t="s">
        <v>228</v>
      </c>
      <c r="W2555" s="67" t="s">
        <v>229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131</v>
      </c>
      <c r="B2556" s="54" t="s">
        <v>215</v>
      </c>
      <c r="C2556" s="31" t="s">
        <v>230</v>
      </c>
      <c r="D2556" s="32" t="s">
        <v>21</v>
      </c>
      <c r="E2556" s="33" t="s">
        <v>32</v>
      </c>
      <c r="F2556" s="22"/>
      <c r="G2556" s="34"/>
      <c r="H2556" s="35"/>
      <c r="I2556" s="36"/>
      <c r="J2556" s="36"/>
      <c r="K2556" s="37"/>
      <c r="L2556" s="38">
        <f>DONNEE!$A$4</f>
        <v>32</v>
      </c>
      <c r="M2556" s="39" t="str">
        <f>IFERROR(VLOOKUP(L2556,Tab_Code_Magasin[],2,0),"")</f>
        <v>CE LA MARSA ERRIADH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73</v>
      </c>
      <c r="T2556" s="40" t="str">
        <f t="shared" si="185"/>
        <v>32_A1_2022</v>
      </c>
      <c r="U2556" s="40" t="s">
        <v>231</v>
      </c>
      <c r="V2556" s="40" t="s">
        <v>232</v>
      </c>
      <c r="W2556" s="67" t="s">
        <v>233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131</v>
      </c>
      <c r="B2557" s="54" t="s">
        <v>215</v>
      </c>
      <c r="C2557" s="42" t="s">
        <v>234</v>
      </c>
      <c r="D2557" s="32" t="s">
        <v>21</v>
      </c>
      <c r="E2557" s="33" t="s">
        <v>32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32</v>
      </c>
      <c r="M2557" s="39" t="str">
        <f>IFERROR(VLOOKUP(L2557,Tab_Code_Magasin[],2,0),"")</f>
        <v>CE LA MARSA ERRIADH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73</v>
      </c>
      <c r="T2557" s="40" t="str">
        <f t="shared" si="185"/>
        <v>32_A1_2022</v>
      </c>
      <c r="U2557" s="40" t="s">
        <v>229</v>
      </c>
      <c r="V2557" s="40" t="s">
        <v>235</v>
      </c>
      <c r="W2557" s="67" t="s">
        <v>236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131</v>
      </c>
      <c r="B2558" s="54" t="s">
        <v>215</v>
      </c>
      <c r="C2558" s="42" t="s">
        <v>199</v>
      </c>
      <c r="D2558" s="32" t="s">
        <v>21</v>
      </c>
      <c r="E2558" s="33" t="s">
        <v>32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32</v>
      </c>
      <c r="M2558" s="39" t="str">
        <f>IFERROR(VLOOKUP(L2558,Tab_Code_Magasin[],2,0),"")</f>
        <v>CE LA MARSA ERRIADH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73</v>
      </c>
      <c r="T2558" s="40" t="str">
        <f t="shared" si="185"/>
        <v>32_A1_2022</v>
      </c>
      <c r="U2558" s="40" t="s">
        <v>233</v>
      </c>
      <c r="V2558" s="40" t="s">
        <v>237</v>
      </c>
      <c r="W2558" s="67" t="s">
        <v>238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131</v>
      </c>
      <c r="B2559" s="54" t="s">
        <v>215</v>
      </c>
      <c r="C2559" s="42" t="s">
        <v>202</v>
      </c>
      <c r="D2559" s="32" t="s">
        <v>21</v>
      </c>
      <c r="E2559" s="33" t="s">
        <v>32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32</v>
      </c>
      <c r="M2559" s="39" t="str">
        <f>IFERROR(VLOOKUP(L2559,Tab_Code_Magasin[],2,0),"")</f>
        <v>CE LA MARSA ERRIADH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73</v>
      </c>
      <c r="T2559" s="40" t="str">
        <f t="shared" si="185"/>
        <v>32_A1_2022</v>
      </c>
      <c r="U2559" s="40" t="s">
        <v>236</v>
      </c>
      <c r="V2559" s="40" t="s">
        <v>239</v>
      </c>
      <c r="W2559" s="67" t="s">
        <v>240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131</v>
      </c>
      <c r="B2560" s="54" t="s">
        <v>215</v>
      </c>
      <c r="C2560" s="31" t="s">
        <v>193</v>
      </c>
      <c r="D2560" s="32" t="s">
        <v>21</v>
      </c>
      <c r="E2560" s="33" t="s">
        <v>32</v>
      </c>
      <c r="F2560" s="22"/>
      <c r="G2560" s="34"/>
      <c r="H2560" s="35"/>
      <c r="I2560" s="36"/>
      <c r="J2560" s="36"/>
      <c r="K2560" s="37"/>
      <c r="L2560" s="38">
        <f>DONNEE!$A$4</f>
        <v>32</v>
      </c>
      <c r="M2560" s="39" t="str">
        <f>IFERROR(VLOOKUP(L2560,Tab_Code_Magasin[],2,0),"")</f>
        <v>CE LA MARSA ERRIADH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73</v>
      </c>
      <c r="T2560" s="40" t="str">
        <f t="shared" si="185"/>
        <v>32_A1_2022</v>
      </c>
      <c r="U2560" s="40" t="s">
        <v>238</v>
      </c>
      <c r="V2560" s="40" t="s">
        <v>241</v>
      </c>
      <c r="W2560" s="67" t="s">
        <v>242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131</v>
      </c>
      <c r="B2561" s="54" t="s">
        <v>215</v>
      </c>
      <c r="C2561" s="42" t="s">
        <v>205</v>
      </c>
      <c r="D2561" s="32" t="s">
        <v>21</v>
      </c>
      <c r="E2561" s="33" t="s">
        <v>32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32</v>
      </c>
      <c r="M2561" s="39" t="str">
        <f>IFERROR(VLOOKUP(L2561,Tab_Code_Magasin[],2,0),"")</f>
        <v>CE LA MARSA ERRIADH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73</v>
      </c>
      <c r="T2561" s="40" t="str">
        <f t="shared" si="185"/>
        <v>32_A1_2022</v>
      </c>
      <c r="U2561" s="40" t="s">
        <v>240</v>
      </c>
      <c r="V2561" s="40" t="s">
        <v>243</v>
      </c>
      <c r="W2561" s="67" t="s">
        <v>244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131</v>
      </c>
      <c r="B2562" s="54" t="s">
        <v>215</v>
      </c>
      <c r="C2562" s="31" t="s">
        <v>245</v>
      </c>
      <c r="D2562" s="32" t="s">
        <v>21</v>
      </c>
      <c r="E2562" s="33" t="s">
        <v>32</v>
      </c>
      <c r="F2562" s="22"/>
      <c r="G2562" s="34"/>
      <c r="H2562" s="35"/>
      <c r="I2562" s="36"/>
      <c r="J2562" s="36"/>
      <c r="K2562" s="37"/>
      <c r="L2562" s="38">
        <f>DONNEE!$A$4</f>
        <v>32</v>
      </c>
      <c r="M2562" s="39" t="str">
        <f>IFERROR(VLOOKUP(L2562,Tab_Code_Magasin[],2,0),"")</f>
        <v>CE LA MARSA ERRIADH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73</v>
      </c>
      <c r="T2562" s="40" t="str">
        <f t="shared" si="185"/>
        <v>32_A1_2022</v>
      </c>
      <c r="U2562" s="40" t="s">
        <v>242</v>
      </c>
      <c r="V2562" s="40" t="s">
        <v>246</v>
      </c>
      <c r="W2562" s="67" t="s">
        <v>247</v>
      </c>
      <c r="X2562" s="76" t="s">
        <v>171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131</v>
      </c>
      <c r="B2563" s="54" t="s">
        <v>215</v>
      </c>
      <c r="C2563" s="31" t="s">
        <v>212</v>
      </c>
      <c r="D2563" s="32" t="s">
        <v>21</v>
      </c>
      <c r="E2563" s="33" t="s">
        <v>32</v>
      </c>
      <c r="F2563" s="22"/>
      <c r="G2563" s="34"/>
      <c r="H2563" s="35"/>
      <c r="I2563" s="36"/>
      <c r="J2563" s="36"/>
      <c r="K2563" s="37"/>
      <c r="L2563" s="38">
        <f>DONNEE!$A$4</f>
        <v>32</v>
      </c>
      <c r="M2563" s="39" t="str">
        <f>IFERROR(VLOOKUP(L2563,Tab_Code_Magasin[],2,0),"")</f>
        <v>CE LA MARSA ERRIADH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73</v>
      </c>
      <c r="T2563" s="40" t="str">
        <f t="shared" si="185"/>
        <v>32_A1_2022</v>
      </c>
      <c r="U2563" s="40" t="s">
        <v>244</v>
      </c>
      <c r="V2563" s="40" t="s">
        <v>248</v>
      </c>
      <c r="W2563" s="67" t="s">
        <v>249</v>
      </c>
      <c r="X2563" s="76" t="s">
        <v>171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131</v>
      </c>
      <c r="B2564" s="54" t="s">
        <v>215</v>
      </c>
      <c r="C2564" s="52" t="s">
        <v>250</v>
      </c>
      <c r="D2564" s="32" t="s">
        <v>21</v>
      </c>
      <c r="E2564" s="33" t="s">
        <v>32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32</v>
      </c>
      <c r="M2564" s="39" t="str">
        <f>IFERROR(VLOOKUP(L2564,Tab_Code_Magasin[],2,0),"")</f>
        <v>CE LA MARSA ERRIADH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73</v>
      </c>
      <c r="T2564" s="40" t="str">
        <f t="shared" si="185"/>
        <v>32_A1_2022</v>
      </c>
      <c r="U2564" s="40" t="s">
        <v>247</v>
      </c>
      <c r="V2564" s="40" t="s">
        <v>251</v>
      </c>
      <c r="W2564" s="67" t="s">
        <v>252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131</v>
      </c>
      <c r="B2565" s="54" t="s">
        <v>215</v>
      </c>
      <c r="C2565" s="52" t="s">
        <v>253</v>
      </c>
      <c r="D2565" s="32" t="s">
        <v>21</v>
      </c>
      <c r="E2565" s="33" t="s">
        <v>32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32</v>
      </c>
      <c r="M2565" s="39" t="str">
        <f>IFERROR(VLOOKUP(L2565,Tab_Code_Magasin[],2,0),"")</f>
        <v>CE LA MARSA ERRIADH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73</v>
      </c>
      <c r="T2565" s="40" t="str">
        <f t="shared" si="185"/>
        <v>32_A1_2022</v>
      </c>
      <c r="U2565" s="40" t="s">
        <v>249</v>
      </c>
      <c r="V2565" s="40" t="s">
        <v>254</v>
      </c>
      <c r="W2565" s="67" t="s">
        <v>255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131</v>
      </c>
      <c r="B2566" s="54" t="s">
        <v>256</v>
      </c>
      <c r="C2566" s="31" t="s">
        <v>257</v>
      </c>
      <c r="D2566" s="32" t="s">
        <v>21</v>
      </c>
      <c r="E2566" s="33" t="s">
        <v>32</v>
      </c>
      <c r="F2566" s="22"/>
      <c r="G2566" s="34"/>
      <c r="H2566" s="35"/>
      <c r="I2566" s="36"/>
      <c r="J2566" s="36"/>
      <c r="K2566" s="37"/>
      <c r="L2566" s="38">
        <f>DONNEE!$A$4</f>
        <v>32</v>
      </c>
      <c r="M2566" s="39" t="str">
        <f>IFERROR(VLOOKUP(L2566,Tab_Code_Magasin[],2,0),"")</f>
        <v>CE LA MARSA ERRIADH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73</v>
      </c>
      <c r="T2566" s="40" t="str">
        <f t="shared" si="185"/>
        <v>32_A1_2022</v>
      </c>
      <c r="U2566" s="40" t="s">
        <v>258</v>
      </c>
      <c r="V2566" s="40" t="s">
        <v>259</v>
      </c>
      <c r="W2566" s="67" t="s">
        <v>260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131</v>
      </c>
      <c r="B2567" s="54" t="s">
        <v>256</v>
      </c>
      <c r="C2567" s="44" t="s">
        <v>261</v>
      </c>
      <c r="D2567" s="32" t="s">
        <v>21</v>
      </c>
      <c r="E2567" s="33" t="s">
        <v>32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32</v>
      </c>
      <c r="M2567" s="39" t="str">
        <f>IFERROR(VLOOKUP(L2567,Tab_Code_Magasin[],2,0),"")</f>
        <v>CE LA MARSA ERRIADH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73</v>
      </c>
      <c r="T2567" s="40" t="str">
        <f t="shared" si="185"/>
        <v>32_A1_2022</v>
      </c>
      <c r="U2567" s="40" t="s">
        <v>262</v>
      </c>
      <c r="V2567" s="40" t="s">
        <v>263</v>
      </c>
      <c r="W2567" s="67" t="s">
        <v>264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131</v>
      </c>
      <c r="B2568" s="54" t="s">
        <v>256</v>
      </c>
      <c r="C2568" s="31" t="s">
        <v>265</v>
      </c>
      <c r="D2568" s="32" t="s">
        <v>21</v>
      </c>
      <c r="E2568" s="33" t="s">
        <v>32</v>
      </c>
      <c r="F2568" s="22"/>
      <c r="G2568" s="34"/>
      <c r="H2568" s="35"/>
      <c r="I2568" s="36"/>
      <c r="J2568" s="36"/>
      <c r="K2568" s="37"/>
      <c r="L2568" s="38">
        <f>DONNEE!$A$4</f>
        <v>32</v>
      </c>
      <c r="M2568" s="39" t="str">
        <f>IFERROR(VLOOKUP(L2568,Tab_Code_Magasin[],2,0),"")</f>
        <v>CE LA MARSA ERRIADH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73</v>
      </c>
      <c r="T2568" s="40" t="str">
        <f t="shared" si="185"/>
        <v>32_A1_2022</v>
      </c>
      <c r="U2568" s="40" t="s">
        <v>260</v>
      </c>
      <c r="V2568" s="40" t="s">
        <v>266</v>
      </c>
      <c r="W2568" s="67" t="s">
        <v>267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131</v>
      </c>
      <c r="B2569" s="54" t="s">
        <v>256</v>
      </c>
      <c r="C2569" s="52" t="s">
        <v>268</v>
      </c>
      <c r="D2569" s="32" t="s">
        <v>21</v>
      </c>
      <c r="E2569" s="33" t="s">
        <v>32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32</v>
      </c>
      <c r="M2569" s="39" t="str">
        <f>IFERROR(VLOOKUP(L2569,Tab_Code_Magasin[],2,0),"")</f>
        <v>CE LA MARSA ERRIADH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73</v>
      </c>
      <c r="T2569" s="40" t="str">
        <f t="shared" si="185"/>
        <v>32_A1_2022</v>
      </c>
      <c r="U2569" s="40" t="s">
        <v>264</v>
      </c>
      <c r="V2569" s="40" t="s">
        <v>269</v>
      </c>
      <c r="W2569" s="67" t="s">
        <v>270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131</v>
      </c>
      <c r="B2570" s="54" t="s">
        <v>256</v>
      </c>
      <c r="C2570" s="31" t="s">
        <v>271</v>
      </c>
      <c r="D2570" s="32" t="s">
        <v>21</v>
      </c>
      <c r="E2570" s="33" t="s">
        <v>32</v>
      </c>
      <c r="F2570" s="22"/>
      <c r="G2570" s="34"/>
      <c r="H2570" s="35"/>
      <c r="I2570" s="36"/>
      <c r="J2570" s="36"/>
      <c r="K2570" s="37"/>
      <c r="L2570" s="38">
        <f>DONNEE!$A$4</f>
        <v>32</v>
      </c>
      <c r="M2570" s="39" t="str">
        <f>IFERROR(VLOOKUP(L2570,Tab_Code_Magasin[],2,0),"")</f>
        <v>CE LA MARSA ERRIADH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73</v>
      </c>
      <c r="T2570" s="40" t="str">
        <f t="shared" si="185"/>
        <v>32_A1_2022</v>
      </c>
      <c r="U2570" s="40" t="s">
        <v>267</v>
      </c>
      <c r="V2570" s="40" t="s">
        <v>272</v>
      </c>
      <c r="W2570" s="67" t="s">
        <v>273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131</v>
      </c>
      <c r="B2571" s="54" t="s">
        <v>274</v>
      </c>
      <c r="C2571" s="31" t="s">
        <v>257</v>
      </c>
      <c r="D2571" s="32" t="s">
        <v>21</v>
      </c>
      <c r="E2571" s="33" t="s">
        <v>32</v>
      </c>
      <c r="F2571" s="22"/>
      <c r="G2571" s="34"/>
      <c r="H2571" s="35"/>
      <c r="I2571" s="36"/>
      <c r="J2571" s="36"/>
      <c r="K2571" s="37"/>
      <c r="L2571" s="38">
        <f>DONNEE!$A$4</f>
        <v>32</v>
      </c>
      <c r="M2571" s="39" t="str">
        <f>IFERROR(VLOOKUP(L2571,Tab_Code_Magasin[],2,0),"")</f>
        <v>CE LA MARSA ERRIADH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73</v>
      </c>
      <c r="T2571" s="40" t="str">
        <f t="shared" si="185"/>
        <v>32_A1_2022</v>
      </c>
      <c r="U2571" s="40" t="s">
        <v>275</v>
      </c>
      <c r="V2571" s="40" t="s">
        <v>276</v>
      </c>
      <c r="W2571" s="67" t="s">
        <v>277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131</v>
      </c>
      <c r="B2572" s="54" t="s">
        <v>274</v>
      </c>
      <c r="C2572" s="44" t="s">
        <v>261</v>
      </c>
      <c r="D2572" s="32" t="s">
        <v>21</v>
      </c>
      <c r="E2572" s="33" t="s">
        <v>32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32</v>
      </c>
      <c r="M2572" s="39" t="str">
        <f>IFERROR(VLOOKUP(L2572,Tab_Code_Magasin[],2,0),"")</f>
        <v>CE LA MARSA ERRIADH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73</v>
      </c>
      <c r="T2572" s="40" t="str">
        <f t="shared" si="185"/>
        <v>32_A1_2022</v>
      </c>
      <c r="U2572" s="40" t="s">
        <v>278</v>
      </c>
      <c r="V2572" s="40" t="s">
        <v>279</v>
      </c>
      <c r="W2572" s="67" t="s">
        <v>280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131</v>
      </c>
      <c r="B2573" s="54" t="s">
        <v>274</v>
      </c>
      <c r="C2573" s="31" t="s">
        <v>265</v>
      </c>
      <c r="D2573" s="32" t="s">
        <v>21</v>
      </c>
      <c r="E2573" s="33" t="s">
        <v>32</v>
      </c>
      <c r="F2573" s="22"/>
      <c r="G2573" s="34"/>
      <c r="H2573" s="35"/>
      <c r="I2573" s="36"/>
      <c r="J2573" s="36"/>
      <c r="K2573" s="37"/>
      <c r="L2573" s="38">
        <f>DONNEE!$A$4</f>
        <v>32</v>
      </c>
      <c r="M2573" s="39" t="str">
        <f>IFERROR(VLOOKUP(L2573,Tab_Code_Magasin[],2,0),"")</f>
        <v>CE LA MARSA ERRIADH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73</v>
      </c>
      <c r="T2573" s="40" t="str">
        <f t="shared" si="185"/>
        <v>32_A1_2022</v>
      </c>
      <c r="U2573" s="40" t="s">
        <v>277</v>
      </c>
      <c r="V2573" s="40" t="s">
        <v>281</v>
      </c>
      <c r="W2573" s="67" t="s">
        <v>282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131</v>
      </c>
      <c r="B2574" s="54" t="s">
        <v>274</v>
      </c>
      <c r="C2574" s="31" t="s">
        <v>283</v>
      </c>
      <c r="D2574" s="32" t="s">
        <v>21</v>
      </c>
      <c r="E2574" s="33" t="s">
        <v>32</v>
      </c>
      <c r="F2574" s="22"/>
      <c r="G2574" s="34"/>
      <c r="H2574" s="35"/>
      <c r="I2574" s="36"/>
      <c r="J2574" s="36"/>
      <c r="K2574" s="37"/>
      <c r="L2574" s="38">
        <f>DONNEE!$A$4</f>
        <v>32</v>
      </c>
      <c r="M2574" s="39" t="str">
        <f>IFERROR(VLOOKUP(L2574,Tab_Code_Magasin[],2,0),"")</f>
        <v>CE LA MARSA ERRIADH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73</v>
      </c>
      <c r="T2574" s="40" t="str">
        <f t="shared" si="185"/>
        <v>32_A1_2022</v>
      </c>
      <c r="U2574" s="40" t="s">
        <v>280</v>
      </c>
      <c r="V2574" s="40" t="s">
        <v>284</v>
      </c>
      <c r="W2574" s="67" t="s">
        <v>285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131</v>
      </c>
      <c r="B2575" s="54" t="s">
        <v>274</v>
      </c>
      <c r="C2575" s="31" t="s">
        <v>286</v>
      </c>
      <c r="D2575" s="32" t="s">
        <v>21</v>
      </c>
      <c r="E2575" s="33" t="s">
        <v>32</v>
      </c>
      <c r="F2575" s="22"/>
      <c r="G2575" s="34"/>
      <c r="H2575" s="35"/>
      <c r="I2575" s="36"/>
      <c r="J2575" s="36"/>
      <c r="K2575" s="37"/>
      <c r="L2575" s="38">
        <f>DONNEE!$A$4</f>
        <v>32</v>
      </c>
      <c r="M2575" s="39" t="str">
        <f>IFERROR(VLOOKUP(L2575,Tab_Code_Magasin[],2,0),"")</f>
        <v>CE LA MARSA ERRIADH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73</v>
      </c>
      <c r="T2575" s="40" t="str">
        <f t="shared" si="185"/>
        <v>32_A1_2022</v>
      </c>
      <c r="U2575" s="40" t="s">
        <v>282</v>
      </c>
      <c r="V2575" s="40" t="s">
        <v>287</v>
      </c>
      <c r="W2575" s="67" t="s">
        <v>288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131</v>
      </c>
      <c r="B2576" s="54" t="s">
        <v>274</v>
      </c>
      <c r="C2576" s="31" t="s">
        <v>289</v>
      </c>
      <c r="D2576" s="32" t="s">
        <v>21</v>
      </c>
      <c r="E2576" s="33" t="s">
        <v>32</v>
      </c>
      <c r="F2576" s="22"/>
      <c r="G2576" s="34"/>
      <c r="H2576" s="35"/>
      <c r="I2576" s="36"/>
      <c r="J2576" s="36"/>
      <c r="K2576" s="37"/>
      <c r="L2576" s="38">
        <f>DONNEE!$A$4</f>
        <v>32</v>
      </c>
      <c r="M2576" s="39" t="str">
        <f>IFERROR(VLOOKUP(L2576,Tab_Code_Magasin[],2,0),"")</f>
        <v>CE LA MARSA ERRIADH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73</v>
      </c>
      <c r="T2576" s="40" t="str">
        <f t="shared" ref="T2576:T2639" si="190">L2576&amp;"_"&amp;O2576&amp;"_"&amp;Q2576</f>
        <v>32_A1_2022</v>
      </c>
      <c r="U2576" s="40" t="s">
        <v>285</v>
      </c>
      <c r="V2576" s="40" t="s">
        <v>290</v>
      </c>
      <c r="W2576" s="67" t="s">
        <v>291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131</v>
      </c>
      <c r="B2577" s="54" t="s">
        <v>274</v>
      </c>
      <c r="C2577" s="31" t="s">
        <v>292</v>
      </c>
      <c r="D2577" s="32" t="s">
        <v>21</v>
      </c>
      <c r="E2577" s="33" t="s">
        <v>32</v>
      </c>
      <c r="F2577" s="22"/>
      <c r="G2577" s="34"/>
      <c r="H2577" s="35"/>
      <c r="I2577" s="36"/>
      <c r="J2577" s="36"/>
      <c r="K2577" s="37"/>
      <c r="L2577" s="38">
        <f>DONNEE!$A$4</f>
        <v>32</v>
      </c>
      <c r="M2577" s="39" t="str">
        <f>IFERROR(VLOOKUP(L2577,Tab_Code_Magasin[],2,0),"")</f>
        <v>CE LA MARSA ERRIADH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73</v>
      </c>
      <c r="T2577" s="40" t="str">
        <f t="shared" si="190"/>
        <v>32_A1_2022</v>
      </c>
      <c r="U2577" s="40" t="s">
        <v>288</v>
      </c>
      <c r="V2577" s="40" t="s">
        <v>293</v>
      </c>
      <c r="W2577" s="67" t="s">
        <v>294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131</v>
      </c>
      <c r="B2578" s="54" t="s">
        <v>114</v>
      </c>
      <c r="C2578" s="31" t="s">
        <v>115</v>
      </c>
      <c r="D2578" s="32" t="s">
        <v>21</v>
      </c>
      <c r="E2578" s="33" t="s">
        <v>32</v>
      </c>
      <c r="F2578" s="22"/>
      <c r="G2578" s="34"/>
      <c r="H2578" s="35"/>
      <c r="I2578" s="36"/>
      <c r="J2578" s="36"/>
      <c r="K2578" s="37"/>
      <c r="L2578" s="38">
        <f>DONNEE!$A$4</f>
        <v>32</v>
      </c>
      <c r="M2578" s="39" t="str">
        <f>IFERROR(VLOOKUP(L2578,Tab_Code_Magasin[],2,0),"")</f>
        <v>CE LA MARSA ERRIADH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73</v>
      </c>
      <c r="T2578" s="40" t="str">
        <f t="shared" si="190"/>
        <v>32_A1_2022</v>
      </c>
      <c r="U2578" s="40" t="s">
        <v>295</v>
      </c>
      <c r="V2578" s="40" t="s">
        <v>296</v>
      </c>
      <c r="W2578" s="67" t="s">
        <v>297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131</v>
      </c>
      <c r="B2579" s="54" t="s">
        <v>114</v>
      </c>
      <c r="C2579" s="31" t="s">
        <v>118</v>
      </c>
      <c r="D2579" s="32" t="s">
        <v>21</v>
      </c>
      <c r="E2579" s="33" t="s">
        <v>32</v>
      </c>
      <c r="F2579" s="22"/>
      <c r="G2579" s="34"/>
      <c r="H2579" s="35"/>
      <c r="I2579" s="36"/>
      <c r="J2579" s="36"/>
      <c r="K2579" s="37"/>
      <c r="L2579" s="38">
        <f>DONNEE!$A$4</f>
        <v>32</v>
      </c>
      <c r="M2579" s="39" t="str">
        <f>IFERROR(VLOOKUP(L2579,Tab_Code_Magasin[],2,0),"")</f>
        <v>CE LA MARSA ERRIADH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73</v>
      </c>
      <c r="T2579" s="40" t="str">
        <f t="shared" si="190"/>
        <v>32_A1_2022</v>
      </c>
      <c r="U2579" s="40" t="s">
        <v>298</v>
      </c>
      <c r="V2579" s="40" t="s">
        <v>299</v>
      </c>
      <c r="W2579" s="67" t="s">
        <v>300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131</v>
      </c>
      <c r="B2580" s="54" t="s">
        <v>114</v>
      </c>
      <c r="C2580" s="31" t="s">
        <v>301</v>
      </c>
      <c r="D2580" s="32" t="s">
        <v>21</v>
      </c>
      <c r="E2580" s="33" t="s">
        <v>32</v>
      </c>
      <c r="F2580" s="22"/>
      <c r="G2580" s="34"/>
      <c r="H2580" s="35"/>
      <c r="I2580" s="36"/>
      <c r="J2580" s="36"/>
      <c r="K2580" s="37"/>
      <c r="L2580" s="38">
        <f>DONNEE!$A$4</f>
        <v>32</v>
      </c>
      <c r="M2580" s="39" t="str">
        <f>IFERROR(VLOOKUP(L2580,Tab_Code_Magasin[],2,0),"")</f>
        <v>CE LA MARSA ERRIADH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73</v>
      </c>
      <c r="T2580" s="40" t="str">
        <f t="shared" si="190"/>
        <v>32_A1_2022</v>
      </c>
      <c r="U2580" s="40" t="s">
        <v>297</v>
      </c>
      <c r="V2580" s="40" t="s">
        <v>302</v>
      </c>
      <c r="W2580" s="67" t="s">
        <v>303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131</v>
      </c>
      <c r="B2581" s="54" t="s">
        <v>114</v>
      </c>
      <c r="C2581" s="51" t="s">
        <v>304</v>
      </c>
      <c r="D2581" s="32" t="s">
        <v>21</v>
      </c>
      <c r="E2581" s="33" t="s">
        <v>32</v>
      </c>
      <c r="F2581" s="22"/>
      <c r="G2581" s="34"/>
      <c r="H2581" s="35"/>
      <c r="I2581" s="36"/>
      <c r="J2581" s="36"/>
      <c r="K2581" s="37"/>
      <c r="L2581" s="38">
        <f>DONNEE!$A$4</f>
        <v>32</v>
      </c>
      <c r="M2581" s="39" t="str">
        <f>IFERROR(VLOOKUP(L2581,Tab_Code_Magasin[],2,0),"")</f>
        <v>CE LA MARSA ERRIADH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73</v>
      </c>
      <c r="T2581" s="40" t="str">
        <f t="shared" si="190"/>
        <v>32_A1_2022</v>
      </c>
      <c r="U2581" s="40" t="s">
        <v>300</v>
      </c>
      <c r="V2581" s="40" t="s">
        <v>305</v>
      </c>
      <c r="W2581" s="67" t="s">
        <v>306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131</v>
      </c>
      <c r="B2582" s="54" t="s">
        <v>114</v>
      </c>
      <c r="C2582" s="42" t="s">
        <v>307</v>
      </c>
      <c r="D2582" s="32" t="s">
        <v>21</v>
      </c>
      <c r="E2582" s="33" t="s">
        <v>32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32</v>
      </c>
      <c r="M2582" s="39" t="str">
        <f>IFERROR(VLOOKUP(L2582,Tab_Code_Magasin[],2,0),"")</f>
        <v>CE LA MARSA ERRIADH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73</v>
      </c>
      <c r="T2582" s="40" t="str">
        <f t="shared" si="190"/>
        <v>32_A1_2022</v>
      </c>
      <c r="U2582" s="40" t="s">
        <v>303</v>
      </c>
      <c r="V2582" s="40" t="s">
        <v>308</v>
      </c>
      <c r="W2582" s="67" t="s">
        <v>309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131</v>
      </c>
      <c r="B2583" s="54" t="s">
        <v>114</v>
      </c>
      <c r="C2583" s="51" t="s">
        <v>310</v>
      </c>
      <c r="D2583" s="32" t="s">
        <v>21</v>
      </c>
      <c r="E2583" s="33" t="s">
        <v>32</v>
      </c>
      <c r="F2583" s="22"/>
      <c r="G2583" s="34"/>
      <c r="H2583" s="35"/>
      <c r="I2583" s="36"/>
      <c r="J2583" s="36"/>
      <c r="K2583" s="37"/>
      <c r="L2583" s="38">
        <f>DONNEE!$A$4</f>
        <v>32</v>
      </c>
      <c r="M2583" s="39" t="str">
        <f>IFERROR(VLOOKUP(L2583,Tab_Code_Magasin[],2,0),"")</f>
        <v>CE LA MARSA ERRIADH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73</v>
      </c>
      <c r="T2583" s="40" t="str">
        <f t="shared" si="190"/>
        <v>32_A1_2022</v>
      </c>
      <c r="U2583" s="40" t="s">
        <v>306</v>
      </c>
      <c r="V2583" s="40" t="s">
        <v>311</v>
      </c>
      <c r="W2583" s="67" t="s">
        <v>312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131</v>
      </c>
      <c r="B2584" s="54" t="s">
        <v>114</v>
      </c>
      <c r="C2584" s="31" t="s">
        <v>124</v>
      </c>
      <c r="D2584" s="32" t="s">
        <v>21</v>
      </c>
      <c r="E2584" s="33" t="s">
        <v>32</v>
      </c>
      <c r="F2584" s="22"/>
      <c r="G2584" s="34"/>
      <c r="H2584" s="35"/>
      <c r="I2584" s="36"/>
      <c r="J2584" s="36"/>
      <c r="K2584" s="37"/>
      <c r="L2584" s="38">
        <f>DONNEE!$A$4</f>
        <v>32</v>
      </c>
      <c r="M2584" s="39" t="str">
        <f>IFERROR(VLOOKUP(L2584,Tab_Code_Magasin[],2,0),"")</f>
        <v>CE LA MARSA ERRIADH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73</v>
      </c>
      <c r="T2584" s="40" t="str">
        <f t="shared" si="190"/>
        <v>32_A1_2022</v>
      </c>
      <c r="U2584" s="40" t="s">
        <v>309</v>
      </c>
      <c r="V2584" s="40" t="s">
        <v>313</v>
      </c>
      <c r="W2584" s="67" t="s">
        <v>314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131</v>
      </c>
      <c r="B2585" s="31" t="s">
        <v>127</v>
      </c>
      <c r="C2585" s="31" t="s">
        <v>128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32</v>
      </c>
      <c r="M2585" s="39" t="str">
        <f>IFERROR(VLOOKUP(L2585,Tab_Code_Magasin[],2,0),"")</f>
        <v>CE LA MARSA ERRIADH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73</v>
      </c>
      <c r="T2585" s="40" t="str">
        <f t="shared" si="190"/>
        <v>32_A1_2022</v>
      </c>
      <c r="U2585" s="40" t="s">
        <v>312</v>
      </c>
      <c r="V2585" s="40" t="s">
        <v>315</v>
      </c>
      <c r="W2585" s="67" t="s">
        <v>316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317</v>
      </c>
      <c r="B2586" s="54" t="s">
        <v>318</v>
      </c>
      <c r="C2586" s="52" t="s">
        <v>261</v>
      </c>
      <c r="D2586" s="32" t="s">
        <v>21</v>
      </c>
      <c r="E2586" s="33" t="s">
        <v>32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32</v>
      </c>
      <c r="M2586" s="39" t="str">
        <f>IFERROR(VLOOKUP(L2586,Tab_Code_Magasin[],2,0),"")</f>
        <v>CE LA MARSA ERRIADH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73</v>
      </c>
      <c r="T2586" s="40" t="str">
        <f t="shared" si="190"/>
        <v>32_A1_2022</v>
      </c>
      <c r="U2586" s="40" t="s">
        <v>319</v>
      </c>
      <c r="V2586" s="40" t="s">
        <v>320</v>
      </c>
      <c r="W2586" s="67" t="s">
        <v>321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317</v>
      </c>
      <c r="B2587" s="54" t="s">
        <v>318</v>
      </c>
      <c r="C2587" s="31" t="s">
        <v>161</v>
      </c>
      <c r="D2587" s="32" t="s">
        <v>21</v>
      </c>
      <c r="E2587" s="33" t="s">
        <v>32</v>
      </c>
      <c r="F2587" s="22"/>
      <c r="G2587" s="34"/>
      <c r="H2587" s="35"/>
      <c r="I2587" s="36"/>
      <c r="J2587" s="36"/>
      <c r="K2587" s="37"/>
      <c r="L2587" s="38">
        <f>DONNEE!$A$4</f>
        <v>32</v>
      </c>
      <c r="M2587" s="39" t="str">
        <f>IFERROR(VLOOKUP(L2587,Tab_Code_Magasin[],2,0),"")</f>
        <v>CE LA MARSA ERRIADH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73</v>
      </c>
      <c r="T2587" s="40" t="str">
        <f t="shared" si="190"/>
        <v>32_A1_2022</v>
      </c>
      <c r="U2587" s="40" t="s">
        <v>322</v>
      </c>
      <c r="V2587" s="40" t="s">
        <v>323</v>
      </c>
      <c r="W2587" s="67" t="s">
        <v>324</v>
      </c>
      <c r="X2587" s="76" t="s">
        <v>164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317</v>
      </c>
      <c r="B2588" s="54" t="s">
        <v>318</v>
      </c>
      <c r="C2588" s="31" t="s">
        <v>325</v>
      </c>
      <c r="D2588" s="32" t="s">
        <v>21</v>
      </c>
      <c r="E2588" s="33" t="s">
        <v>32</v>
      </c>
      <c r="F2588" s="22"/>
      <c r="G2588" s="34"/>
      <c r="H2588" s="35"/>
      <c r="I2588" s="36"/>
      <c r="J2588" s="36"/>
      <c r="K2588" s="37"/>
      <c r="L2588" s="38">
        <f>DONNEE!$A$4</f>
        <v>32</v>
      </c>
      <c r="M2588" s="39" t="str">
        <f>IFERROR(VLOOKUP(L2588,Tab_Code_Magasin[],2,0),"")</f>
        <v>CE LA MARSA ERRIADH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73</v>
      </c>
      <c r="T2588" s="40" t="str">
        <f t="shared" si="190"/>
        <v>32_A1_2022</v>
      </c>
      <c r="U2588" s="40"/>
      <c r="V2588" s="40"/>
      <c r="W2588" s="67" t="s">
        <v>326</v>
      </c>
      <c r="X2588" s="76" t="s">
        <v>167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317</v>
      </c>
      <c r="B2589" s="54" t="s">
        <v>318</v>
      </c>
      <c r="C2589" s="31" t="s">
        <v>327</v>
      </c>
      <c r="D2589" s="32" t="s">
        <v>21</v>
      </c>
      <c r="E2589" s="33" t="s">
        <v>32</v>
      </c>
      <c r="F2589" s="22"/>
      <c r="G2589" s="34"/>
      <c r="H2589" s="35"/>
      <c r="I2589" s="36"/>
      <c r="J2589" s="36"/>
      <c r="K2589" s="37"/>
      <c r="L2589" s="38">
        <f>DONNEE!$A$4</f>
        <v>32</v>
      </c>
      <c r="M2589" s="39" t="str">
        <f>IFERROR(VLOOKUP(L2589,Tab_Code_Magasin[],2,0),"")</f>
        <v>CE LA MARSA ERRIADH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73</v>
      </c>
      <c r="T2589" s="40" t="str">
        <f t="shared" si="190"/>
        <v>32_A1_2022</v>
      </c>
      <c r="U2589" s="40" t="s">
        <v>321</v>
      </c>
      <c r="V2589" s="40" t="s">
        <v>328</v>
      </c>
      <c r="W2589" s="67" t="s">
        <v>329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317</v>
      </c>
      <c r="B2590" s="54" t="s">
        <v>318</v>
      </c>
      <c r="C2590" s="31" t="s">
        <v>330</v>
      </c>
      <c r="D2590" s="32" t="s">
        <v>21</v>
      </c>
      <c r="E2590" s="33" t="s">
        <v>32</v>
      </c>
      <c r="F2590" s="22"/>
      <c r="G2590" s="34"/>
      <c r="H2590" s="35"/>
      <c r="I2590" s="36"/>
      <c r="J2590" s="36"/>
      <c r="K2590" s="37"/>
      <c r="L2590" s="38">
        <f>DONNEE!$A$4</f>
        <v>32</v>
      </c>
      <c r="M2590" s="39" t="str">
        <f>IFERROR(VLOOKUP(L2590,Tab_Code_Magasin[],2,0),"")</f>
        <v>CE LA MARSA ERRIADH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73</v>
      </c>
      <c r="T2590" s="40" t="str">
        <f t="shared" si="190"/>
        <v>32_A1_2022</v>
      </c>
      <c r="U2590" s="40" t="s">
        <v>324</v>
      </c>
      <c r="V2590" s="40" t="s">
        <v>331</v>
      </c>
      <c r="W2590" s="67" t="s">
        <v>332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317</v>
      </c>
      <c r="B2591" s="54" t="s">
        <v>318</v>
      </c>
      <c r="C2591" s="31" t="s">
        <v>145</v>
      </c>
      <c r="D2591" s="32" t="s">
        <v>21</v>
      </c>
      <c r="E2591" s="33" t="s">
        <v>32</v>
      </c>
      <c r="F2591" s="22"/>
      <c r="G2591" s="34"/>
      <c r="H2591" s="35"/>
      <c r="I2591" s="36"/>
      <c r="J2591" s="36"/>
      <c r="K2591" s="37"/>
      <c r="L2591" s="38">
        <f>DONNEE!$A$4</f>
        <v>32</v>
      </c>
      <c r="M2591" s="39" t="str">
        <f>IFERROR(VLOOKUP(L2591,Tab_Code_Magasin[],2,0),"")</f>
        <v>CE LA MARSA ERRIADH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73</v>
      </c>
      <c r="T2591" s="40" t="str">
        <f t="shared" si="190"/>
        <v>32_A1_2022</v>
      </c>
      <c r="U2591" s="40" t="s">
        <v>326</v>
      </c>
      <c r="V2591" s="40" t="s">
        <v>333</v>
      </c>
      <c r="W2591" s="67" t="s">
        <v>334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317</v>
      </c>
      <c r="B2592" s="54" t="s">
        <v>335</v>
      </c>
      <c r="C2592" s="31" t="s">
        <v>161</v>
      </c>
      <c r="D2592" s="32" t="s">
        <v>21</v>
      </c>
      <c r="E2592" s="33" t="s">
        <v>32</v>
      </c>
      <c r="F2592" s="22"/>
      <c r="G2592" s="34"/>
      <c r="H2592" s="35"/>
      <c r="I2592" s="36"/>
      <c r="J2592" s="36"/>
      <c r="K2592" s="37"/>
      <c r="L2592" s="38">
        <f>DONNEE!$A$4</f>
        <v>32</v>
      </c>
      <c r="M2592" s="39" t="str">
        <f>IFERROR(VLOOKUP(L2592,Tab_Code_Magasin[],2,0),"")</f>
        <v>CE LA MARSA ERRIADH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73</v>
      </c>
      <c r="T2592" s="40" t="str">
        <f t="shared" si="190"/>
        <v>32_A1_2022</v>
      </c>
      <c r="U2592" s="40" t="s">
        <v>334</v>
      </c>
      <c r="V2592" s="40" t="s">
        <v>336</v>
      </c>
      <c r="W2592" s="67" t="s">
        <v>337</v>
      </c>
      <c r="X2592" s="76" t="s">
        <v>171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317</v>
      </c>
      <c r="B2593" s="54" t="s">
        <v>335</v>
      </c>
      <c r="C2593" s="31" t="s">
        <v>338</v>
      </c>
      <c r="D2593" s="32" t="s">
        <v>21</v>
      </c>
      <c r="E2593" s="33" t="s">
        <v>32</v>
      </c>
      <c r="F2593" s="22"/>
      <c r="G2593" s="34"/>
      <c r="H2593" s="35"/>
      <c r="I2593" s="36"/>
      <c r="J2593" s="36"/>
      <c r="K2593" s="37"/>
      <c r="L2593" s="38">
        <f>DONNEE!$A$4</f>
        <v>32</v>
      </c>
      <c r="M2593" s="39" t="str">
        <f>IFERROR(VLOOKUP(L2593,Tab_Code_Magasin[],2,0),"")</f>
        <v>CE LA MARSA ERRIADH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73</v>
      </c>
      <c r="T2593" s="40" t="str">
        <f t="shared" si="190"/>
        <v>32_A1_2022</v>
      </c>
      <c r="U2593" s="40" t="s">
        <v>339</v>
      </c>
      <c r="V2593" s="40" t="s">
        <v>340</v>
      </c>
      <c r="W2593" s="67" t="s">
        <v>341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317</v>
      </c>
      <c r="B2594" s="54" t="s">
        <v>335</v>
      </c>
      <c r="C2594" s="31" t="s">
        <v>342</v>
      </c>
      <c r="D2594" s="32" t="s">
        <v>21</v>
      </c>
      <c r="E2594" s="33" t="s">
        <v>32</v>
      </c>
      <c r="F2594" s="22"/>
      <c r="G2594" s="34"/>
      <c r="H2594" s="35"/>
      <c r="I2594" s="36"/>
      <c r="J2594" s="36"/>
      <c r="K2594" s="37"/>
      <c r="L2594" s="38">
        <f>DONNEE!$A$4</f>
        <v>32</v>
      </c>
      <c r="M2594" s="39" t="str">
        <f>IFERROR(VLOOKUP(L2594,Tab_Code_Magasin[],2,0),"")</f>
        <v>CE LA MARSA ERRIADH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73</v>
      </c>
      <c r="T2594" s="40" t="str">
        <f t="shared" si="190"/>
        <v>32_A1_2022</v>
      </c>
      <c r="U2594" s="40" t="s">
        <v>343</v>
      </c>
      <c r="V2594" s="40" t="s">
        <v>344</v>
      </c>
      <c r="W2594" s="67" t="s">
        <v>345</v>
      </c>
      <c r="X2594" s="76" t="s">
        <v>171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317</v>
      </c>
      <c r="B2595" s="54" t="s">
        <v>335</v>
      </c>
      <c r="C2595" s="52" t="s">
        <v>346</v>
      </c>
      <c r="D2595" s="32" t="s">
        <v>21</v>
      </c>
      <c r="E2595" s="33" t="s">
        <v>32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32</v>
      </c>
      <c r="M2595" s="39" t="str">
        <f>IFERROR(VLOOKUP(L2595,Tab_Code_Magasin[],2,0),"")</f>
        <v>CE LA MARSA ERRIADH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73</v>
      </c>
      <c r="T2595" s="40" t="str">
        <f t="shared" si="190"/>
        <v>32_A1_2022</v>
      </c>
      <c r="U2595" s="40" t="s">
        <v>337</v>
      </c>
      <c r="V2595" s="40" t="s">
        <v>347</v>
      </c>
      <c r="W2595" s="67" t="s">
        <v>348</v>
      </c>
      <c r="X2595" s="76" t="s">
        <v>171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317</v>
      </c>
      <c r="B2596" s="54" t="s">
        <v>335</v>
      </c>
      <c r="C2596" s="31" t="s">
        <v>349</v>
      </c>
      <c r="D2596" s="32" t="s">
        <v>21</v>
      </c>
      <c r="E2596" s="33" t="s">
        <v>32</v>
      </c>
      <c r="F2596" s="22"/>
      <c r="G2596" s="34"/>
      <c r="H2596" s="35"/>
      <c r="I2596" s="36"/>
      <c r="J2596" s="36"/>
      <c r="K2596" s="37"/>
      <c r="L2596" s="38">
        <f>DONNEE!$A$4</f>
        <v>32</v>
      </c>
      <c r="M2596" s="39" t="str">
        <f>IFERROR(VLOOKUP(L2596,Tab_Code_Magasin[],2,0),"")</f>
        <v>CE LA MARSA ERRIADH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73</v>
      </c>
      <c r="T2596" s="40" t="str">
        <f t="shared" si="190"/>
        <v>32_A1_2022</v>
      </c>
      <c r="U2596" s="40" t="s">
        <v>341</v>
      </c>
      <c r="V2596" s="40" t="s">
        <v>350</v>
      </c>
      <c r="W2596" s="67" t="s">
        <v>351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317</v>
      </c>
      <c r="B2597" s="54" t="s">
        <v>335</v>
      </c>
      <c r="C2597" s="42" t="s">
        <v>175</v>
      </c>
      <c r="D2597" s="32" t="s">
        <v>21</v>
      </c>
      <c r="E2597" s="33" t="s">
        <v>32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32</v>
      </c>
      <c r="M2597" s="39" t="str">
        <f>IFERROR(VLOOKUP(L2597,Tab_Code_Magasin[],2,0),"")</f>
        <v>CE LA MARSA ERRIADH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73</v>
      </c>
      <c r="T2597" s="40" t="str">
        <f t="shared" si="190"/>
        <v>32_A1_2022</v>
      </c>
      <c r="U2597" s="40" t="s">
        <v>345</v>
      </c>
      <c r="V2597" s="40" t="s">
        <v>352</v>
      </c>
      <c r="W2597" s="67" t="s">
        <v>353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317</v>
      </c>
      <c r="B2598" s="54" t="s">
        <v>335</v>
      </c>
      <c r="C2598" s="31" t="s">
        <v>230</v>
      </c>
      <c r="D2598" s="32" t="s">
        <v>21</v>
      </c>
      <c r="E2598" s="33" t="s">
        <v>32</v>
      </c>
      <c r="F2598" s="22"/>
      <c r="G2598" s="34"/>
      <c r="H2598" s="35"/>
      <c r="I2598" s="36"/>
      <c r="J2598" s="36"/>
      <c r="K2598" s="37"/>
      <c r="L2598" s="38">
        <f>DONNEE!$A$4</f>
        <v>32</v>
      </c>
      <c r="M2598" s="39" t="str">
        <f>IFERROR(VLOOKUP(L2598,Tab_Code_Magasin[],2,0),"")</f>
        <v>CE LA MARSA ERRIADH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73</v>
      </c>
      <c r="T2598" s="40" t="str">
        <f t="shared" si="190"/>
        <v>32_A1_2022</v>
      </c>
      <c r="U2598" s="40" t="s">
        <v>348</v>
      </c>
      <c r="V2598" s="40" t="s">
        <v>354</v>
      </c>
      <c r="W2598" s="67" t="s">
        <v>355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317</v>
      </c>
      <c r="B2599" s="54" t="s">
        <v>335</v>
      </c>
      <c r="C2599" s="52" t="s">
        <v>356</v>
      </c>
      <c r="D2599" s="32" t="s">
        <v>21</v>
      </c>
      <c r="E2599" s="33" t="s">
        <v>32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32</v>
      </c>
      <c r="M2599" s="39" t="str">
        <f>IFERROR(VLOOKUP(L2599,Tab_Code_Magasin[],2,0),"")</f>
        <v>CE LA MARSA ERRIADH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73</v>
      </c>
      <c r="T2599" s="40" t="str">
        <f t="shared" si="190"/>
        <v>32_A1_2022</v>
      </c>
      <c r="U2599" s="40" t="s">
        <v>351</v>
      </c>
      <c r="V2599" s="40" t="s">
        <v>357</v>
      </c>
      <c r="W2599" s="67" t="s">
        <v>358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317</v>
      </c>
      <c r="B2600" s="54" t="s">
        <v>335</v>
      </c>
      <c r="C2600" s="31" t="s">
        <v>283</v>
      </c>
      <c r="D2600" s="32" t="s">
        <v>21</v>
      </c>
      <c r="E2600" s="33" t="s">
        <v>32</v>
      </c>
      <c r="F2600" s="22"/>
      <c r="G2600" s="34"/>
      <c r="H2600" s="35"/>
      <c r="I2600" s="36"/>
      <c r="J2600" s="36"/>
      <c r="K2600" s="37"/>
      <c r="L2600" s="38">
        <f>DONNEE!$A$4</f>
        <v>32</v>
      </c>
      <c r="M2600" s="39" t="str">
        <f>IFERROR(VLOOKUP(L2600,Tab_Code_Magasin[],2,0),"")</f>
        <v>CE LA MARSA ERRIADH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73</v>
      </c>
      <c r="T2600" s="40" t="str">
        <f t="shared" si="190"/>
        <v>32_A1_2022</v>
      </c>
      <c r="U2600" s="40" t="s">
        <v>353</v>
      </c>
      <c r="V2600" s="40" t="s">
        <v>359</v>
      </c>
      <c r="W2600" s="67" t="s">
        <v>360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317</v>
      </c>
      <c r="B2601" s="54" t="s">
        <v>335</v>
      </c>
      <c r="C2601" s="31" t="s">
        <v>361</v>
      </c>
      <c r="D2601" s="32" t="s">
        <v>21</v>
      </c>
      <c r="E2601" s="33" t="s">
        <v>32</v>
      </c>
      <c r="F2601" s="22"/>
      <c r="G2601" s="34"/>
      <c r="H2601" s="35"/>
      <c r="I2601" s="36"/>
      <c r="J2601" s="36"/>
      <c r="K2601" s="37"/>
      <c r="L2601" s="38">
        <f>DONNEE!$A$4</f>
        <v>32</v>
      </c>
      <c r="M2601" s="39" t="str">
        <f>IFERROR(VLOOKUP(L2601,Tab_Code_Magasin[],2,0),"")</f>
        <v>CE LA MARSA ERRIADH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73</v>
      </c>
      <c r="T2601" s="40" t="str">
        <f t="shared" si="190"/>
        <v>32_A1_2022</v>
      </c>
      <c r="U2601" s="40" t="s">
        <v>355</v>
      </c>
      <c r="V2601" s="40" t="s">
        <v>362</v>
      </c>
      <c r="W2601" s="67" t="s">
        <v>363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317</v>
      </c>
      <c r="B2602" s="54" t="s">
        <v>335</v>
      </c>
      <c r="C2602" s="42" t="s">
        <v>234</v>
      </c>
      <c r="D2602" s="32" t="s">
        <v>21</v>
      </c>
      <c r="E2602" s="33" t="s">
        <v>32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32</v>
      </c>
      <c r="M2602" s="39" t="str">
        <f>IFERROR(VLOOKUP(L2602,Tab_Code_Magasin[],2,0),"")</f>
        <v>CE LA MARSA ERRIADH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73</v>
      </c>
      <c r="T2602" s="40" t="str">
        <f t="shared" si="190"/>
        <v>32_A1_2022</v>
      </c>
      <c r="U2602" s="40" t="s">
        <v>358</v>
      </c>
      <c r="V2602" s="40" t="s">
        <v>364</v>
      </c>
      <c r="W2602" s="67" t="s">
        <v>365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317</v>
      </c>
      <c r="B2603" s="54" t="s">
        <v>335</v>
      </c>
      <c r="C2603" s="42" t="s">
        <v>199</v>
      </c>
      <c r="D2603" s="32" t="s">
        <v>21</v>
      </c>
      <c r="E2603" s="33" t="s">
        <v>32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32</v>
      </c>
      <c r="M2603" s="39" t="str">
        <f>IFERROR(VLOOKUP(L2603,Tab_Code_Magasin[],2,0),"")</f>
        <v>CE LA MARSA ERRIADH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73</v>
      </c>
      <c r="T2603" s="40" t="str">
        <f t="shared" si="190"/>
        <v>32_A1_2022</v>
      </c>
      <c r="U2603" s="40" t="s">
        <v>360</v>
      </c>
      <c r="V2603" s="40" t="s">
        <v>366</v>
      </c>
      <c r="W2603" s="67" t="s">
        <v>367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317</v>
      </c>
      <c r="B2604" s="54" t="s">
        <v>335</v>
      </c>
      <c r="C2604" s="42" t="s">
        <v>202</v>
      </c>
      <c r="D2604" s="32" t="s">
        <v>21</v>
      </c>
      <c r="E2604" s="33" t="s">
        <v>32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32</v>
      </c>
      <c r="M2604" s="39" t="str">
        <f>IFERROR(VLOOKUP(L2604,Tab_Code_Magasin[],2,0),"")</f>
        <v>CE LA MARSA ERRIADH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73</v>
      </c>
      <c r="T2604" s="40" t="str">
        <f t="shared" si="190"/>
        <v>32_A1_2022</v>
      </c>
      <c r="U2604" s="40" t="s">
        <v>363</v>
      </c>
      <c r="V2604" s="40" t="s">
        <v>368</v>
      </c>
      <c r="W2604" s="67" t="s">
        <v>369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317</v>
      </c>
      <c r="B2605" s="54" t="s">
        <v>335</v>
      </c>
      <c r="C2605" s="31" t="s">
        <v>193</v>
      </c>
      <c r="D2605" s="32" t="s">
        <v>21</v>
      </c>
      <c r="E2605" s="33" t="s">
        <v>32</v>
      </c>
      <c r="F2605" s="22"/>
      <c r="G2605" s="34"/>
      <c r="H2605" s="35"/>
      <c r="I2605" s="36"/>
      <c r="J2605" s="36"/>
      <c r="K2605" s="37"/>
      <c r="L2605" s="38">
        <f>DONNEE!$A$4</f>
        <v>32</v>
      </c>
      <c r="M2605" s="39" t="str">
        <f>IFERROR(VLOOKUP(L2605,Tab_Code_Magasin[],2,0),"")</f>
        <v>CE LA MARSA ERRIADH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73</v>
      </c>
      <c r="T2605" s="40" t="str">
        <f t="shared" si="190"/>
        <v>32_A1_2022</v>
      </c>
      <c r="U2605" s="40" t="s">
        <v>365</v>
      </c>
      <c r="V2605" s="40" t="s">
        <v>370</v>
      </c>
      <c r="W2605" s="67" t="s">
        <v>371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317</v>
      </c>
      <c r="B2606" s="54" t="s">
        <v>335</v>
      </c>
      <c r="C2606" s="52" t="s">
        <v>158</v>
      </c>
      <c r="D2606" s="32" t="s">
        <v>21</v>
      </c>
      <c r="E2606" s="33" t="s">
        <v>32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32</v>
      </c>
      <c r="M2606" s="39" t="str">
        <f>IFERROR(VLOOKUP(L2606,Tab_Code_Magasin[],2,0),"")</f>
        <v>CE LA MARSA ERRIADH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73</v>
      </c>
      <c r="T2606" s="40" t="str">
        <f t="shared" si="190"/>
        <v>32_A1_2022</v>
      </c>
      <c r="U2606" s="40" t="s">
        <v>367</v>
      </c>
      <c r="V2606" s="40" t="s">
        <v>372</v>
      </c>
      <c r="W2606" s="67" t="s">
        <v>373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317</v>
      </c>
      <c r="B2607" s="54" t="s">
        <v>335</v>
      </c>
      <c r="C2607" s="42" t="s">
        <v>205</v>
      </c>
      <c r="D2607" s="32" t="s">
        <v>21</v>
      </c>
      <c r="E2607" s="33" t="s">
        <v>32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32</v>
      </c>
      <c r="M2607" s="39" t="str">
        <f>IFERROR(VLOOKUP(L2607,Tab_Code_Magasin[],2,0),"")</f>
        <v>CE LA MARSA ERRIADH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73</v>
      </c>
      <c r="T2607" s="40" t="str">
        <f t="shared" si="190"/>
        <v>32_A1_2022</v>
      </c>
      <c r="U2607" s="40" t="s">
        <v>369</v>
      </c>
      <c r="V2607" s="40" t="s">
        <v>374</v>
      </c>
      <c r="W2607" s="67" t="s">
        <v>375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317</v>
      </c>
      <c r="B2608" s="54" t="s">
        <v>376</v>
      </c>
      <c r="C2608" s="52" t="s">
        <v>209</v>
      </c>
      <c r="D2608" s="32" t="s">
        <v>21</v>
      </c>
      <c r="E2608" s="33" t="s">
        <v>32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32</v>
      </c>
      <c r="M2608" s="39" t="str">
        <f>IFERROR(VLOOKUP(L2608,Tab_Code_Magasin[],2,0),"")</f>
        <v>CE LA MARSA ERRIADH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73</v>
      </c>
      <c r="T2608" s="40" t="str">
        <f t="shared" si="190"/>
        <v>32_A1_2022</v>
      </c>
      <c r="U2608" s="40" t="s">
        <v>375</v>
      </c>
      <c r="V2608" s="40" t="s">
        <v>377</v>
      </c>
      <c r="W2608" s="67" t="s">
        <v>378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317</v>
      </c>
      <c r="B2609" s="54" t="s">
        <v>376</v>
      </c>
      <c r="C2609" s="31" t="s">
        <v>379</v>
      </c>
      <c r="D2609" s="32" t="s">
        <v>21</v>
      </c>
      <c r="E2609" s="33" t="s">
        <v>32</v>
      </c>
      <c r="F2609" s="22"/>
      <c r="G2609" s="34"/>
      <c r="H2609" s="35"/>
      <c r="I2609" s="36"/>
      <c r="J2609" s="36"/>
      <c r="K2609" s="37"/>
      <c r="L2609" s="38">
        <f>DONNEE!$A$4</f>
        <v>32</v>
      </c>
      <c r="M2609" s="39" t="str">
        <f>IFERROR(VLOOKUP(L2609,Tab_Code_Magasin[],2,0),"")</f>
        <v>CE LA MARSA ERRIADH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73</v>
      </c>
      <c r="T2609" s="40" t="str">
        <f t="shared" si="190"/>
        <v>32_A1_2022</v>
      </c>
      <c r="U2609" s="40" t="s">
        <v>380</v>
      </c>
      <c r="V2609" s="40" t="s">
        <v>381</v>
      </c>
      <c r="W2609" s="67" t="s">
        <v>382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317</v>
      </c>
      <c r="B2610" s="54" t="s">
        <v>376</v>
      </c>
      <c r="C2610" s="52" t="s">
        <v>383</v>
      </c>
      <c r="D2610" s="32" t="s">
        <v>21</v>
      </c>
      <c r="E2610" s="33" t="s">
        <v>32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32</v>
      </c>
      <c r="M2610" s="39" t="str">
        <f>IFERROR(VLOOKUP(L2610,Tab_Code_Magasin[],2,0),"")</f>
        <v>CE LA MARSA ERRIADH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73</v>
      </c>
      <c r="T2610" s="40" t="str">
        <f t="shared" si="190"/>
        <v>32_A1_2022</v>
      </c>
      <c r="U2610" s="40" t="s">
        <v>384</v>
      </c>
      <c r="V2610" s="40" t="s">
        <v>385</v>
      </c>
      <c r="W2610" s="67" t="s">
        <v>386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317</v>
      </c>
      <c r="B2611" s="54" t="s">
        <v>376</v>
      </c>
      <c r="C2611" s="52" t="s">
        <v>387</v>
      </c>
      <c r="D2611" s="32" t="s">
        <v>21</v>
      </c>
      <c r="E2611" s="33" t="s">
        <v>32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32</v>
      </c>
      <c r="M2611" s="39" t="str">
        <f>IFERROR(VLOOKUP(L2611,Tab_Code_Magasin[],2,0),"")</f>
        <v>CE LA MARSA ERRIADH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73</v>
      </c>
      <c r="T2611" s="40" t="str">
        <f t="shared" si="190"/>
        <v>32_A1_2022</v>
      </c>
      <c r="U2611" s="40" t="s">
        <v>382</v>
      </c>
      <c r="V2611" s="40" t="s">
        <v>388</v>
      </c>
      <c r="W2611" s="67" t="s">
        <v>389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317</v>
      </c>
      <c r="B2612" s="54" t="s">
        <v>376</v>
      </c>
      <c r="C2612" s="31" t="s">
        <v>390</v>
      </c>
      <c r="D2612" s="32" t="s">
        <v>21</v>
      </c>
      <c r="E2612" s="33" t="s">
        <v>32</v>
      </c>
      <c r="F2612" s="22"/>
      <c r="G2612" s="34"/>
      <c r="H2612" s="35"/>
      <c r="I2612" s="36"/>
      <c r="J2612" s="36"/>
      <c r="K2612" s="37"/>
      <c r="L2612" s="38">
        <f>DONNEE!$A$4</f>
        <v>32</v>
      </c>
      <c r="M2612" s="39" t="str">
        <f>IFERROR(VLOOKUP(L2612,Tab_Code_Magasin[],2,0),"")</f>
        <v>CE LA MARSA ERRIADH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73</v>
      </c>
      <c r="T2612" s="40" t="str">
        <f t="shared" si="190"/>
        <v>32_A1_2022</v>
      </c>
      <c r="U2612" s="40" t="s">
        <v>386</v>
      </c>
      <c r="V2612" s="40" t="s">
        <v>391</v>
      </c>
      <c r="W2612" s="67" t="s">
        <v>392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317</v>
      </c>
      <c r="B2613" s="54" t="s">
        <v>376</v>
      </c>
      <c r="C2613" s="31" t="s">
        <v>393</v>
      </c>
      <c r="D2613" s="32" t="s">
        <v>21</v>
      </c>
      <c r="E2613" s="33" t="s">
        <v>32</v>
      </c>
      <c r="F2613" s="22"/>
      <c r="G2613" s="34"/>
      <c r="H2613" s="35"/>
      <c r="I2613" s="36"/>
      <c r="J2613" s="36"/>
      <c r="K2613" s="37"/>
      <c r="L2613" s="38">
        <f>DONNEE!$A$4</f>
        <v>32</v>
      </c>
      <c r="M2613" s="39" t="str">
        <f>IFERROR(VLOOKUP(L2613,Tab_Code_Magasin[],2,0),"")</f>
        <v>CE LA MARSA ERRIADH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73</v>
      </c>
      <c r="T2613" s="40" t="str">
        <f t="shared" si="190"/>
        <v>32_A1_2022</v>
      </c>
      <c r="U2613" s="40" t="s">
        <v>394</v>
      </c>
      <c r="V2613" s="40" t="s">
        <v>395</v>
      </c>
      <c r="W2613" s="67" t="s">
        <v>396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317</v>
      </c>
      <c r="B2614" s="54" t="s">
        <v>376</v>
      </c>
      <c r="C2614" s="31" t="s">
        <v>292</v>
      </c>
      <c r="D2614" s="32" t="s">
        <v>21</v>
      </c>
      <c r="E2614" s="33" t="s">
        <v>32</v>
      </c>
      <c r="F2614" s="22"/>
      <c r="G2614" s="34"/>
      <c r="H2614" s="35"/>
      <c r="I2614" s="36"/>
      <c r="J2614" s="36"/>
      <c r="K2614" s="37"/>
      <c r="L2614" s="38">
        <f>DONNEE!$A$4</f>
        <v>32</v>
      </c>
      <c r="M2614" s="39" t="str">
        <f>IFERROR(VLOOKUP(L2614,Tab_Code_Magasin[],2,0),"")</f>
        <v>CE LA MARSA ERRIADH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73</v>
      </c>
      <c r="T2614" s="40" t="str">
        <f t="shared" si="190"/>
        <v>32_A1_2022</v>
      </c>
      <c r="U2614" s="40" t="s">
        <v>389</v>
      </c>
      <c r="V2614" s="40" t="s">
        <v>397</v>
      </c>
      <c r="W2614" s="67" t="s">
        <v>398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317</v>
      </c>
      <c r="B2615" s="54" t="s">
        <v>376</v>
      </c>
      <c r="C2615" s="31" t="s">
        <v>212</v>
      </c>
      <c r="D2615" s="32" t="s">
        <v>21</v>
      </c>
      <c r="E2615" s="33" t="s">
        <v>32</v>
      </c>
      <c r="F2615" s="22"/>
      <c r="G2615" s="34"/>
      <c r="H2615" s="35"/>
      <c r="I2615" s="36"/>
      <c r="J2615" s="36"/>
      <c r="K2615" s="37"/>
      <c r="L2615" s="38">
        <f>DONNEE!$A$4</f>
        <v>32</v>
      </c>
      <c r="M2615" s="39" t="str">
        <f>IFERROR(VLOOKUP(L2615,Tab_Code_Magasin[],2,0),"")</f>
        <v>CE LA MARSA ERRIADH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73</v>
      </c>
      <c r="T2615" s="40" t="str">
        <f t="shared" si="190"/>
        <v>32_A1_2022</v>
      </c>
      <c r="U2615" s="40" t="s">
        <v>392</v>
      </c>
      <c r="V2615" s="40" t="s">
        <v>399</v>
      </c>
      <c r="W2615" s="67" t="s">
        <v>400</v>
      </c>
      <c r="X2615" s="76" t="s">
        <v>171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317</v>
      </c>
      <c r="B2616" s="54" t="s">
        <v>114</v>
      </c>
      <c r="C2616" s="31" t="s">
        <v>401</v>
      </c>
      <c r="D2616" s="32" t="s">
        <v>21</v>
      </c>
      <c r="E2616" s="33" t="s">
        <v>32</v>
      </c>
      <c r="F2616" s="22"/>
      <c r="G2616" s="34"/>
      <c r="H2616" s="35"/>
      <c r="I2616" s="36"/>
      <c r="J2616" s="36"/>
      <c r="K2616" s="37"/>
      <c r="L2616" s="38">
        <f>DONNEE!$A$4</f>
        <v>32</v>
      </c>
      <c r="M2616" s="39" t="str">
        <f>IFERROR(VLOOKUP(L2616,Tab_Code_Magasin[],2,0),"")</f>
        <v>CE LA MARSA ERRIADH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73</v>
      </c>
      <c r="T2616" s="40" t="str">
        <f t="shared" si="190"/>
        <v>32_A1_2022</v>
      </c>
      <c r="U2616" s="40" t="s">
        <v>400</v>
      </c>
      <c r="V2616" s="40" t="s">
        <v>402</v>
      </c>
      <c r="W2616" s="67" t="s">
        <v>403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317</v>
      </c>
      <c r="B2617" s="54" t="s">
        <v>114</v>
      </c>
      <c r="C2617" s="31" t="s">
        <v>404</v>
      </c>
      <c r="D2617" s="32" t="s">
        <v>21</v>
      </c>
      <c r="E2617" s="33" t="s">
        <v>32</v>
      </c>
      <c r="F2617" s="22"/>
      <c r="G2617" s="34"/>
      <c r="H2617" s="35"/>
      <c r="I2617" s="36"/>
      <c r="J2617" s="36"/>
      <c r="K2617" s="37"/>
      <c r="L2617" s="38">
        <f>DONNEE!$A$4</f>
        <v>32</v>
      </c>
      <c r="M2617" s="39" t="str">
        <f>IFERROR(VLOOKUP(L2617,Tab_Code_Magasin[],2,0),"")</f>
        <v>CE LA MARSA ERRIADH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73</v>
      </c>
      <c r="T2617" s="40" t="str">
        <f t="shared" si="190"/>
        <v>32_A1_2022</v>
      </c>
      <c r="U2617" s="40" t="s">
        <v>405</v>
      </c>
      <c r="V2617" s="40" t="s">
        <v>406</v>
      </c>
      <c r="W2617" s="67" t="s">
        <v>407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317</v>
      </c>
      <c r="B2618" s="54" t="s">
        <v>114</v>
      </c>
      <c r="C2618" s="31" t="s">
        <v>310</v>
      </c>
      <c r="D2618" s="32" t="s">
        <v>21</v>
      </c>
      <c r="E2618" s="33" t="s">
        <v>32</v>
      </c>
      <c r="F2618" s="22"/>
      <c r="G2618" s="34"/>
      <c r="H2618" s="35"/>
      <c r="I2618" s="36"/>
      <c r="J2618" s="36"/>
      <c r="K2618" s="37"/>
      <c r="L2618" s="38">
        <f>DONNEE!$A$4</f>
        <v>32</v>
      </c>
      <c r="M2618" s="39" t="str">
        <f>IFERROR(VLOOKUP(L2618,Tab_Code_Magasin[],2,0),"")</f>
        <v>CE LA MARSA ERRIADH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73</v>
      </c>
      <c r="T2618" s="40" t="str">
        <f t="shared" si="190"/>
        <v>32_A1_2022</v>
      </c>
      <c r="U2618" s="40" t="s">
        <v>408</v>
      </c>
      <c r="V2618" s="40" t="s">
        <v>409</v>
      </c>
      <c r="W2618" s="67" t="s">
        <v>410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317</v>
      </c>
      <c r="B2619" s="54" t="s">
        <v>114</v>
      </c>
      <c r="C2619" s="42" t="s">
        <v>411</v>
      </c>
      <c r="D2619" s="32" t="s">
        <v>21</v>
      </c>
      <c r="E2619" s="33" t="s">
        <v>32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32</v>
      </c>
      <c r="M2619" s="39" t="str">
        <f>IFERROR(VLOOKUP(L2619,Tab_Code_Magasin[],2,0),"")</f>
        <v>CE LA MARSA ERRIADH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73</v>
      </c>
      <c r="T2619" s="40" t="str">
        <f t="shared" si="190"/>
        <v>32_A1_2022</v>
      </c>
      <c r="U2619" s="40" t="s">
        <v>403</v>
      </c>
      <c r="V2619" s="40" t="s">
        <v>412</v>
      </c>
      <c r="W2619" s="67" t="s">
        <v>413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317</v>
      </c>
      <c r="B2620" s="54" t="s">
        <v>114</v>
      </c>
      <c r="C2620" s="31" t="s">
        <v>414</v>
      </c>
      <c r="D2620" s="32" t="s">
        <v>21</v>
      </c>
      <c r="E2620" s="33" t="s">
        <v>32</v>
      </c>
      <c r="F2620" s="22"/>
      <c r="G2620" s="34"/>
      <c r="H2620" s="35"/>
      <c r="I2620" s="36"/>
      <c r="J2620" s="36"/>
      <c r="K2620" s="37"/>
      <c r="L2620" s="38">
        <f>DONNEE!$A$4</f>
        <v>32</v>
      </c>
      <c r="M2620" s="39" t="str">
        <f>IFERROR(VLOOKUP(L2620,Tab_Code_Magasin[],2,0),"")</f>
        <v>CE LA MARSA ERRIADH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73</v>
      </c>
      <c r="T2620" s="40" t="str">
        <f t="shared" si="190"/>
        <v>32_A1_2022</v>
      </c>
      <c r="U2620" s="40" t="s">
        <v>407</v>
      </c>
      <c r="V2620" s="40" t="s">
        <v>415</v>
      </c>
      <c r="W2620" s="67" t="s">
        <v>416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317</v>
      </c>
      <c r="B2621" s="54" t="s">
        <v>114</v>
      </c>
      <c r="C2621" s="31" t="s">
        <v>417</v>
      </c>
      <c r="D2621" s="32" t="s">
        <v>21</v>
      </c>
      <c r="E2621" s="33" t="s">
        <v>32</v>
      </c>
      <c r="F2621" s="22"/>
      <c r="G2621" s="34"/>
      <c r="H2621" s="35"/>
      <c r="I2621" s="36"/>
      <c r="J2621" s="36"/>
      <c r="K2621" s="37"/>
      <c r="L2621" s="38">
        <f>DONNEE!$A$4</f>
        <v>32</v>
      </c>
      <c r="M2621" s="39" t="str">
        <f>IFERROR(VLOOKUP(L2621,Tab_Code_Magasin[],2,0),"")</f>
        <v>CE LA MARSA ERRIADH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73</v>
      </c>
      <c r="T2621" s="40" t="str">
        <f t="shared" si="190"/>
        <v>32_A1_2022</v>
      </c>
      <c r="U2621" s="40" t="s">
        <v>410</v>
      </c>
      <c r="V2621" s="40" t="s">
        <v>418</v>
      </c>
      <c r="W2621" s="67" t="s">
        <v>419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317</v>
      </c>
      <c r="B2622" s="54" t="s">
        <v>114</v>
      </c>
      <c r="C2622" s="31" t="s">
        <v>124</v>
      </c>
      <c r="D2622" s="32" t="s">
        <v>21</v>
      </c>
      <c r="E2622" s="33" t="s">
        <v>32</v>
      </c>
      <c r="F2622" s="22"/>
      <c r="G2622" s="34"/>
      <c r="H2622" s="35"/>
      <c r="I2622" s="36"/>
      <c r="J2622" s="36"/>
      <c r="K2622" s="37"/>
      <c r="L2622" s="38">
        <f>DONNEE!$A$4</f>
        <v>32</v>
      </c>
      <c r="M2622" s="39" t="str">
        <f>IFERROR(VLOOKUP(L2622,Tab_Code_Magasin[],2,0),"")</f>
        <v>CE LA MARSA ERRIADH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73</v>
      </c>
      <c r="T2622" s="40" t="str">
        <f t="shared" si="190"/>
        <v>32_A1_2022</v>
      </c>
      <c r="U2622" s="40" t="s">
        <v>413</v>
      </c>
      <c r="V2622" s="40" t="s">
        <v>420</v>
      </c>
      <c r="W2622" s="67" t="s">
        <v>421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317</v>
      </c>
      <c r="B2623" s="31" t="s">
        <v>127</v>
      </c>
      <c r="C2623" s="31" t="s">
        <v>128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32</v>
      </c>
      <c r="M2623" s="39" t="str">
        <f>IFERROR(VLOOKUP(L2623,Tab_Code_Magasin[],2,0),"")</f>
        <v>CE LA MARSA ERRIADH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73</v>
      </c>
      <c r="T2623" s="40" t="str">
        <f t="shared" si="190"/>
        <v>32_A1_2022</v>
      </c>
      <c r="U2623" s="40" t="s">
        <v>416</v>
      </c>
      <c r="V2623" s="40" t="s">
        <v>422</v>
      </c>
      <c r="W2623" s="67" t="s">
        <v>423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424</v>
      </c>
      <c r="B2624" s="54" t="s">
        <v>132</v>
      </c>
      <c r="C2624" s="51" t="s">
        <v>425</v>
      </c>
      <c r="D2624" s="32" t="s">
        <v>21</v>
      </c>
      <c r="E2624" s="33" t="s">
        <v>32</v>
      </c>
      <c r="F2624" s="22"/>
      <c r="G2624" s="34"/>
      <c r="H2624" s="35"/>
      <c r="I2624" s="36"/>
      <c r="J2624" s="36"/>
      <c r="K2624" s="37"/>
      <c r="L2624" s="38">
        <f>DONNEE!$A$4</f>
        <v>32</v>
      </c>
      <c r="M2624" s="39" t="str">
        <f>IFERROR(VLOOKUP(L2624,Tab_Code_Magasin[],2,0),"")</f>
        <v>CE LA MARSA ERRIADH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73</v>
      </c>
      <c r="T2624" s="40" t="str">
        <f t="shared" si="190"/>
        <v>32_A1_2022</v>
      </c>
      <c r="U2624" s="40" t="s">
        <v>426</v>
      </c>
      <c r="V2624" s="40" t="s">
        <v>427</v>
      </c>
      <c r="W2624" s="67" t="s">
        <v>428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424</v>
      </c>
      <c r="B2625" s="54" t="s">
        <v>132</v>
      </c>
      <c r="C2625" s="51" t="s">
        <v>142</v>
      </c>
      <c r="D2625" s="32" t="s">
        <v>21</v>
      </c>
      <c r="E2625" s="33" t="s">
        <v>32</v>
      </c>
      <c r="F2625" s="22"/>
      <c r="G2625" s="34"/>
      <c r="H2625" s="35"/>
      <c r="I2625" s="36"/>
      <c r="J2625" s="36"/>
      <c r="K2625" s="37"/>
      <c r="L2625" s="38">
        <f>DONNEE!$A$4</f>
        <v>32</v>
      </c>
      <c r="M2625" s="39" t="str">
        <f>IFERROR(VLOOKUP(L2625,Tab_Code_Magasin[],2,0),"")</f>
        <v>CE LA MARSA ERRIADH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73</v>
      </c>
      <c r="T2625" s="40" t="str">
        <f t="shared" si="190"/>
        <v>32_A1_2022</v>
      </c>
      <c r="U2625" s="40" t="s">
        <v>429</v>
      </c>
      <c r="V2625" s="40" t="s">
        <v>430</v>
      </c>
      <c r="W2625" s="67" t="s">
        <v>431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424</v>
      </c>
      <c r="B2626" s="54" t="s">
        <v>132</v>
      </c>
      <c r="C2626" s="51" t="s">
        <v>432</v>
      </c>
      <c r="D2626" s="32" t="s">
        <v>21</v>
      </c>
      <c r="E2626" s="33" t="s">
        <v>32</v>
      </c>
      <c r="F2626" s="22"/>
      <c r="G2626" s="34"/>
      <c r="H2626" s="35"/>
      <c r="I2626" s="36"/>
      <c r="J2626" s="36"/>
      <c r="K2626" s="37"/>
      <c r="L2626" s="38">
        <f>DONNEE!$A$4</f>
        <v>32</v>
      </c>
      <c r="M2626" s="39" t="str">
        <f>IFERROR(VLOOKUP(L2626,Tab_Code_Magasin[],2,0),"")</f>
        <v>CE LA MARSA ERRIADH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73</v>
      </c>
      <c r="T2626" s="40" t="str">
        <f t="shared" si="190"/>
        <v>32_A1_2022</v>
      </c>
      <c r="U2626" s="40" t="s">
        <v>433</v>
      </c>
      <c r="V2626" s="40" t="s">
        <v>434</v>
      </c>
      <c r="W2626" s="67" t="s">
        <v>435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424</v>
      </c>
      <c r="B2627" s="54" t="s">
        <v>132</v>
      </c>
      <c r="C2627" s="51" t="s">
        <v>145</v>
      </c>
      <c r="D2627" s="32" t="s">
        <v>21</v>
      </c>
      <c r="E2627" s="33" t="s">
        <v>32</v>
      </c>
      <c r="F2627" s="22"/>
      <c r="G2627" s="34"/>
      <c r="H2627" s="35"/>
      <c r="I2627" s="36"/>
      <c r="J2627" s="36"/>
      <c r="K2627" s="37"/>
      <c r="L2627" s="38">
        <f>DONNEE!$A$4</f>
        <v>32</v>
      </c>
      <c r="M2627" s="39" t="str">
        <f>IFERROR(VLOOKUP(L2627,Tab_Code_Magasin[],2,0),"")</f>
        <v>CE LA MARSA ERRIADH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73</v>
      </c>
      <c r="T2627" s="40" t="str">
        <f t="shared" si="190"/>
        <v>32_A1_2022</v>
      </c>
      <c r="U2627" s="40" t="s">
        <v>428</v>
      </c>
      <c r="V2627" s="40" t="s">
        <v>436</v>
      </c>
      <c r="W2627" s="67" t="s">
        <v>437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424</v>
      </c>
      <c r="B2628" s="54" t="s">
        <v>132</v>
      </c>
      <c r="C2628" s="53" t="s">
        <v>438</v>
      </c>
      <c r="D2628" s="32" t="s">
        <v>21</v>
      </c>
      <c r="E2628" s="33" t="s">
        <v>32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32</v>
      </c>
      <c r="M2628" s="39" t="str">
        <f>IFERROR(VLOOKUP(L2628,Tab_Code_Magasin[],2,0),"")</f>
        <v>CE LA MARSA ERRIADH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73</v>
      </c>
      <c r="T2628" s="40" t="str">
        <f t="shared" si="190"/>
        <v>32_A1_2022</v>
      </c>
      <c r="U2628" s="40" t="s">
        <v>431</v>
      </c>
      <c r="V2628" s="40" t="s">
        <v>439</v>
      </c>
      <c r="W2628" s="67" t="s">
        <v>440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424</v>
      </c>
      <c r="B2629" s="54" t="s">
        <v>132</v>
      </c>
      <c r="C2629" s="51" t="s">
        <v>441</v>
      </c>
      <c r="D2629" s="32" t="s">
        <v>21</v>
      </c>
      <c r="E2629" s="33" t="s">
        <v>32</v>
      </c>
      <c r="F2629" s="22"/>
      <c r="G2629" s="34"/>
      <c r="H2629" s="35"/>
      <c r="I2629" s="36"/>
      <c r="J2629" s="36"/>
      <c r="K2629" s="37"/>
      <c r="L2629" s="38">
        <f>DONNEE!$A$4</f>
        <v>32</v>
      </c>
      <c r="M2629" s="39" t="str">
        <f>IFERROR(VLOOKUP(L2629,Tab_Code_Magasin[],2,0),"")</f>
        <v>CE LA MARSA ERRIADH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73</v>
      </c>
      <c r="T2629" s="40" t="str">
        <f t="shared" si="190"/>
        <v>32_A1_2022</v>
      </c>
      <c r="U2629" s="40" t="s">
        <v>435</v>
      </c>
      <c r="V2629" s="40" t="s">
        <v>442</v>
      </c>
      <c r="W2629" s="67" t="s">
        <v>443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424</v>
      </c>
      <c r="B2630" s="54" t="s">
        <v>132</v>
      </c>
      <c r="C2630" s="44" t="s">
        <v>261</v>
      </c>
      <c r="D2630" s="32" t="s">
        <v>21</v>
      </c>
      <c r="E2630" s="33" t="s">
        <v>32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32</v>
      </c>
      <c r="M2630" s="39" t="str">
        <f>IFERROR(VLOOKUP(L2630,Tab_Code_Magasin[],2,0),"")</f>
        <v>CE LA MARSA ERRIADH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73</v>
      </c>
      <c r="T2630" s="40" t="str">
        <f t="shared" si="190"/>
        <v>32_A1_2022</v>
      </c>
      <c r="U2630" s="40" t="s">
        <v>437</v>
      </c>
      <c r="V2630" s="40" t="s">
        <v>444</v>
      </c>
      <c r="W2630" s="67" t="s">
        <v>445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424</v>
      </c>
      <c r="B2631" s="54" t="s">
        <v>132</v>
      </c>
      <c r="C2631" s="51" t="s">
        <v>446</v>
      </c>
      <c r="D2631" s="32" t="s">
        <v>21</v>
      </c>
      <c r="E2631" s="33" t="s">
        <v>32</v>
      </c>
      <c r="F2631" s="22"/>
      <c r="G2631" s="34"/>
      <c r="H2631" s="35"/>
      <c r="I2631" s="36"/>
      <c r="J2631" s="36"/>
      <c r="K2631" s="37"/>
      <c r="L2631" s="38">
        <f>DONNEE!$A$4</f>
        <v>32</v>
      </c>
      <c r="M2631" s="39" t="str">
        <f>IFERROR(VLOOKUP(L2631,Tab_Code_Magasin[],2,0),"")</f>
        <v>CE LA MARSA ERRIADH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73</v>
      </c>
      <c r="T2631" s="40" t="str">
        <f t="shared" si="190"/>
        <v>32_A1_2022</v>
      </c>
      <c r="U2631" s="40" t="s">
        <v>440</v>
      </c>
      <c r="V2631" s="40" t="s">
        <v>447</v>
      </c>
      <c r="W2631" s="67" t="s">
        <v>448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424</v>
      </c>
      <c r="B2632" s="54" t="s">
        <v>449</v>
      </c>
      <c r="C2632" s="31" t="s">
        <v>450</v>
      </c>
      <c r="D2632" s="32" t="s">
        <v>21</v>
      </c>
      <c r="E2632" s="33" t="s">
        <v>32</v>
      </c>
      <c r="F2632" s="22"/>
      <c r="G2632" s="34"/>
      <c r="H2632" s="35"/>
      <c r="I2632" s="36"/>
      <c r="J2632" s="36"/>
      <c r="K2632" s="37"/>
      <c r="L2632" s="38">
        <f>DONNEE!$A$4</f>
        <v>32</v>
      </c>
      <c r="M2632" s="39" t="str">
        <f>IFERROR(VLOOKUP(L2632,Tab_Code_Magasin[],2,0),"")</f>
        <v>CE LA MARSA ERRIADH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73</v>
      </c>
      <c r="T2632" s="40" t="str">
        <f t="shared" si="190"/>
        <v>32_A1_2022</v>
      </c>
      <c r="U2632" s="40" t="s">
        <v>451</v>
      </c>
      <c r="V2632" s="40" t="s">
        <v>452</v>
      </c>
      <c r="W2632" s="67" t="s">
        <v>453</v>
      </c>
      <c r="X2632" s="76" t="s">
        <v>171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424</v>
      </c>
      <c r="B2633" s="54" t="s">
        <v>449</v>
      </c>
      <c r="C2633" s="31" t="s">
        <v>161</v>
      </c>
      <c r="D2633" s="32" t="s">
        <v>21</v>
      </c>
      <c r="E2633" s="33" t="s">
        <v>32</v>
      </c>
      <c r="F2633" s="22"/>
      <c r="G2633" s="34"/>
      <c r="H2633" s="35"/>
      <c r="I2633" s="36"/>
      <c r="J2633" s="36"/>
      <c r="K2633" s="37"/>
      <c r="L2633" s="38">
        <f>DONNEE!$A$4</f>
        <v>32</v>
      </c>
      <c r="M2633" s="39" t="str">
        <f>IFERROR(VLOOKUP(L2633,Tab_Code_Magasin[],2,0),"")</f>
        <v>CE LA MARSA ERRIADH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73</v>
      </c>
      <c r="T2633" s="40" t="str">
        <f t="shared" si="190"/>
        <v>32_A1_2022</v>
      </c>
      <c r="U2633" s="40" t="s">
        <v>454</v>
      </c>
      <c r="V2633" s="40" t="s">
        <v>455</v>
      </c>
      <c r="W2633" s="67" t="s">
        <v>456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424</v>
      </c>
      <c r="B2634" s="54" t="s">
        <v>449</v>
      </c>
      <c r="C2634" s="31" t="s">
        <v>457</v>
      </c>
      <c r="D2634" s="32" t="s">
        <v>21</v>
      </c>
      <c r="E2634" s="33" t="s">
        <v>32</v>
      </c>
      <c r="F2634" s="22"/>
      <c r="G2634" s="34"/>
      <c r="H2634" s="35"/>
      <c r="I2634" s="36"/>
      <c r="J2634" s="36"/>
      <c r="K2634" s="37"/>
      <c r="L2634" s="38">
        <f>DONNEE!$A$4</f>
        <v>32</v>
      </c>
      <c r="M2634" s="39" t="str">
        <f>IFERROR(VLOOKUP(L2634,Tab_Code_Magasin[],2,0),"")</f>
        <v>CE LA MARSA ERRIADH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73</v>
      </c>
      <c r="T2634" s="40" t="str">
        <f t="shared" si="190"/>
        <v>32_A1_2022</v>
      </c>
      <c r="U2634" s="40" t="s">
        <v>458</v>
      </c>
      <c r="V2634" s="40" t="s">
        <v>459</v>
      </c>
      <c r="W2634" s="67" t="s">
        <v>460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424</v>
      </c>
      <c r="B2635" s="54" t="s">
        <v>449</v>
      </c>
      <c r="C2635" s="31" t="s">
        <v>461</v>
      </c>
      <c r="D2635" s="32" t="s">
        <v>21</v>
      </c>
      <c r="E2635" s="33" t="s">
        <v>32</v>
      </c>
      <c r="F2635" s="22"/>
      <c r="G2635" s="34"/>
      <c r="H2635" s="35"/>
      <c r="I2635" s="36"/>
      <c r="J2635" s="36"/>
      <c r="K2635" s="37"/>
      <c r="L2635" s="38">
        <f>DONNEE!$A$4</f>
        <v>32</v>
      </c>
      <c r="M2635" s="39" t="str">
        <f>IFERROR(VLOOKUP(L2635,Tab_Code_Magasin[],2,0),"")</f>
        <v>CE LA MARSA ERRIADH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73</v>
      </c>
      <c r="T2635" s="40" t="str">
        <f t="shared" si="190"/>
        <v>32_A1_2022</v>
      </c>
      <c r="U2635" s="40" t="s">
        <v>453</v>
      </c>
      <c r="V2635" s="40" t="s">
        <v>462</v>
      </c>
      <c r="W2635" s="67" t="s">
        <v>463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424</v>
      </c>
      <c r="B2636" s="54" t="s">
        <v>449</v>
      </c>
      <c r="C2636" s="52" t="s">
        <v>158</v>
      </c>
      <c r="D2636" s="32" t="s">
        <v>21</v>
      </c>
      <c r="E2636" s="33" t="s">
        <v>32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32</v>
      </c>
      <c r="M2636" s="39" t="str">
        <f>IFERROR(VLOOKUP(L2636,Tab_Code_Magasin[],2,0),"")</f>
        <v>CE LA MARSA ERRIADH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73</v>
      </c>
      <c r="T2636" s="40" t="str">
        <f t="shared" si="190"/>
        <v>32_A1_2022</v>
      </c>
      <c r="U2636" s="40" t="s">
        <v>456</v>
      </c>
      <c r="V2636" s="40" t="s">
        <v>464</v>
      </c>
      <c r="W2636" s="67" t="s">
        <v>465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424</v>
      </c>
      <c r="B2637" s="54" t="s">
        <v>449</v>
      </c>
      <c r="C2637" s="31" t="s">
        <v>187</v>
      </c>
      <c r="D2637" s="32" t="s">
        <v>21</v>
      </c>
      <c r="E2637" s="33" t="s">
        <v>32</v>
      </c>
      <c r="F2637" s="22"/>
      <c r="G2637" s="34"/>
      <c r="H2637" s="35"/>
      <c r="I2637" s="36"/>
      <c r="J2637" s="36"/>
      <c r="K2637" s="37"/>
      <c r="L2637" s="38">
        <f>DONNEE!$A$4</f>
        <v>32</v>
      </c>
      <c r="M2637" s="39" t="str">
        <f>IFERROR(VLOOKUP(L2637,Tab_Code_Magasin[],2,0),"")</f>
        <v>CE LA MARSA ERRIADH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73</v>
      </c>
      <c r="T2637" s="40" t="str">
        <f t="shared" si="190"/>
        <v>32_A1_2022</v>
      </c>
      <c r="U2637" s="40" t="s">
        <v>460</v>
      </c>
      <c r="V2637" s="40" t="s">
        <v>466</v>
      </c>
      <c r="W2637" s="67" t="s">
        <v>467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424</v>
      </c>
      <c r="B2638" s="54" t="s">
        <v>449</v>
      </c>
      <c r="C2638" s="54" t="s">
        <v>468</v>
      </c>
      <c r="D2638" s="32" t="s">
        <v>21</v>
      </c>
      <c r="E2638" s="33" t="s">
        <v>32</v>
      </c>
      <c r="F2638" s="22"/>
      <c r="G2638" s="34"/>
      <c r="H2638" s="35"/>
      <c r="I2638" s="36"/>
      <c r="J2638" s="36"/>
      <c r="K2638" s="37"/>
      <c r="L2638" s="38">
        <f>DONNEE!$A$4</f>
        <v>32</v>
      </c>
      <c r="M2638" s="39" t="str">
        <f>IFERROR(VLOOKUP(L2638,Tab_Code_Magasin[],2,0),"")</f>
        <v>CE LA MARSA ERRIADH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73</v>
      </c>
      <c r="T2638" s="40" t="str">
        <f t="shared" si="190"/>
        <v>32_A1_2022</v>
      </c>
      <c r="U2638" s="40" t="s">
        <v>463</v>
      </c>
      <c r="V2638" s="40" t="s">
        <v>469</v>
      </c>
      <c r="W2638" s="67" t="s">
        <v>470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424</v>
      </c>
      <c r="B2639" s="54" t="s">
        <v>449</v>
      </c>
      <c r="C2639" s="54" t="s">
        <v>471</v>
      </c>
      <c r="D2639" s="32" t="s">
        <v>21</v>
      </c>
      <c r="E2639" s="33" t="s">
        <v>32</v>
      </c>
      <c r="F2639" s="22"/>
      <c r="G2639" s="34"/>
      <c r="H2639" s="35"/>
      <c r="I2639" s="36"/>
      <c r="J2639" s="36"/>
      <c r="K2639" s="37"/>
      <c r="L2639" s="38">
        <f>DONNEE!$A$4</f>
        <v>32</v>
      </c>
      <c r="M2639" s="39" t="str">
        <f>IFERROR(VLOOKUP(L2639,Tab_Code_Magasin[],2,0),"")</f>
        <v>CE LA MARSA ERRIADH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73</v>
      </c>
      <c r="T2639" s="40" t="str">
        <f t="shared" si="190"/>
        <v>32_A1_2022</v>
      </c>
      <c r="U2639" s="40" t="s">
        <v>465</v>
      </c>
      <c r="V2639" s="40" t="s">
        <v>472</v>
      </c>
      <c r="W2639" s="67" t="s">
        <v>473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424</v>
      </c>
      <c r="B2640" s="54" t="s">
        <v>449</v>
      </c>
      <c r="C2640" s="31" t="s">
        <v>474</v>
      </c>
      <c r="D2640" s="32" t="s">
        <v>21</v>
      </c>
      <c r="E2640" s="33" t="s">
        <v>32</v>
      </c>
      <c r="F2640" s="22"/>
      <c r="G2640" s="34"/>
      <c r="H2640" s="35"/>
      <c r="I2640" s="36"/>
      <c r="J2640" s="36"/>
      <c r="K2640" s="37"/>
      <c r="L2640" s="38">
        <f>DONNEE!$A$4</f>
        <v>32</v>
      </c>
      <c r="M2640" s="39" t="str">
        <f>IFERROR(VLOOKUP(L2640,Tab_Code_Magasin[],2,0),"")</f>
        <v>CE LA MARSA ERRIADH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73</v>
      </c>
      <c r="T2640" s="40" t="str">
        <f t="shared" ref="T2640:T2703" si="195">L2640&amp;"_"&amp;O2640&amp;"_"&amp;Q2640</f>
        <v>32_A1_2022</v>
      </c>
      <c r="U2640" s="40" t="s">
        <v>473</v>
      </c>
      <c r="V2640" s="40" t="s">
        <v>475</v>
      </c>
      <c r="W2640" s="67" t="s">
        <v>476</v>
      </c>
      <c r="X2640" s="76" t="s">
        <v>477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424</v>
      </c>
      <c r="B2641" s="54" t="s">
        <v>449</v>
      </c>
      <c r="C2641" s="31" t="s">
        <v>361</v>
      </c>
      <c r="D2641" s="32" t="s">
        <v>21</v>
      </c>
      <c r="E2641" s="33" t="s">
        <v>32</v>
      </c>
      <c r="F2641" s="22"/>
      <c r="G2641" s="34"/>
      <c r="H2641" s="35"/>
      <c r="I2641" s="36"/>
      <c r="J2641" s="36"/>
      <c r="K2641" s="37"/>
      <c r="L2641" s="38">
        <f>DONNEE!$A$4</f>
        <v>32</v>
      </c>
      <c r="M2641" s="39" t="str">
        <f>IFERROR(VLOOKUP(L2641,Tab_Code_Magasin[],2,0),"")</f>
        <v>CE LA MARSA ERRIADH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73</v>
      </c>
      <c r="T2641" s="40" t="str">
        <f t="shared" si="195"/>
        <v>32_A1_2022</v>
      </c>
      <c r="U2641" s="40" t="s">
        <v>467</v>
      </c>
      <c r="V2641" s="40" t="s">
        <v>478</v>
      </c>
      <c r="W2641" s="67" t="s">
        <v>479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424</v>
      </c>
      <c r="B2642" s="54" t="s">
        <v>449</v>
      </c>
      <c r="C2642" s="56" t="s">
        <v>480</v>
      </c>
      <c r="D2642" s="32" t="s">
        <v>21</v>
      </c>
      <c r="E2642" s="33" t="s">
        <v>32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32</v>
      </c>
      <c r="M2642" s="39" t="str">
        <f>IFERROR(VLOOKUP(L2642,Tab_Code_Magasin[],2,0),"")</f>
        <v>CE LA MARSA ERRIADH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73</v>
      </c>
      <c r="T2642" s="40" t="str">
        <f t="shared" si="195"/>
        <v>32_A1_2022</v>
      </c>
      <c r="U2642" s="40" t="s">
        <v>470</v>
      </c>
      <c r="V2642" s="40" t="s">
        <v>481</v>
      </c>
      <c r="W2642" s="67" t="s">
        <v>482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424</v>
      </c>
      <c r="B2643" s="54" t="s">
        <v>449</v>
      </c>
      <c r="C2643" s="42" t="s">
        <v>483</v>
      </c>
      <c r="D2643" s="32" t="s">
        <v>21</v>
      </c>
      <c r="E2643" s="33" t="s">
        <v>32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32</v>
      </c>
      <c r="M2643" s="39" t="str">
        <f>IFERROR(VLOOKUP(L2643,Tab_Code_Magasin[],2,0),"")</f>
        <v>CE LA MARSA ERRIADH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73</v>
      </c>
      <c r="T2643" s="40" t="str">
        <f t="shared" si="195"/>
        <v>32_A1_2022</v>
      </c>
      <c r="U2643" s="40" t="s">
        <v>479</v>
      </c>
      <c r="V2643" s="40" t="s">
        <v>484</v>
      </c>
      <c r="W2643" s="67" t="s">
        <v>485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424</v>
      </c>
      <c r="B2644" s="54" t="s">
        <v>449</v>
      </c>
      <c r="C2644" s="44" t="s">
        <v>486</v>
      </c>
      <c r="D2644" s="32" t="s">
        <v>21</v>
      </c>
      <c r="E2644" s="33" t="s">
        <v>32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32</v>
      </c>
      <c r="M2644" s="39" t="str">
        <f>IFERROR(VLOOKUP(L2644,Tab_Code_Magasin[],2,0),"")</f>
        <v>CE LA MARSA ERRIADH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73</v>
      </c>
      <c r="T2644" s="40" t="str">
        <f t="shared" si="195"/>
        <v>32_A1_2022</v>
      </c>
      <c r="U2644" s="40" t="s">
        <v>482</v>
      </c>
      <c r="V2644" s="40" t="s">
        <v>487</v>
      </c>
      <c r="W2644" s="67" t="s">
        <v>488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424</v>
      </c>
      <c r="B2645" s="54" t="s">
        <v>449</v>
      </c>
      <c r="C2645" s="42" t="s">
        <v>234</v>
      </c>
      <c r="D2645" s="32" t="s">
        <v>21</v>
      </c>
      <c r="E2645" s="33" t="s">
        <v>32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32</v>
      </c>
      <c r="M2645" s="39" t="str">
        <f>IFERROR(VLOOKUP(L2645,Tab_Code_Magasin[],2,0),"")</f>
        <v>CE LA MARSA ERRIADH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73</v>
      </c>
      <c r="T2645" s="40" t="str">
        <f t="shared" si="195"/>
        <v>32_A1_2022</v>
      </c>
      <c r="U2645" s="40" t="s">
        <v>476</v>
      </c>
      <c r="V2645" s="40" t="s">
        <v>489</v>
      </c>
      <c r="W2645" s="67" t="s">
        <v>490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424</v>
      </c>
      <c r="B2646" s="54" t="s">
        <v>449</v>
      </c>
      <c r="C2646" s="42" t="s">
        <v>199</v>
      </c>
      <c r="D2646" s="32" t="s">
        <v>21</v>
      </c>
      <c r="E2646" s="33" t="s">
        <v>32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32</v>
      </c>
      <c r="M2646" s="39" t="str">
        <f>IFERROR(VLOOKUP(L2646,Tab_Code_Magasin[],2,0),"")</f>
        <v>CE LA MARSA ERRIADH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73</v>
      </c>
      <c r="T2646" s="40" t="str">
        <f t="shared" si="195"/>
        <v>32_A1_2022</v>
      </c>
      <c r="U2646" s="40" t="s">
        <v>485</v>
      </c>
      <c r="V2646" s="40" t="s">
        <v>491</v>
      </c>
      <c r="W2646" s="67" t="s">
        <v>492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424</v>
      </c>
      <c r="B2647" s="54" t="s">
        <v>449</v>
      </c>
      <c r="C2647" s="42" t="s">
        <v>202</v>
      </c>
      <c r="D2647" s="32" t="s">
        <v>21</v>
      </c>
      <c r="E2647" s="33" t="s">
        <v>32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32</v>
      </c>
      <c r="M2647" s="39" t="str">
        <f>IFERROR(VLOOKUP(L2647,Tab_Code_Magasin[],2,0),"")</f>
        <v>CE LA MARSA ERRIADH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73</v>
      </c>
      <c r="T2647" s="40" t="str">
        <f t="shared" si="195"/>
        <v>32_A1_2022</v>
      </c>
      <c r="U2647" s="40" t="s">
        <v>488</v>
      </c>
      <c r="V2647" s="40" t="s">
        <v>493</v>
      </c>
      <c r="W2647" s="67" t="s">
        <v>494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424</v>
      </c>
      <c r="B2648" s="54" t="s">
        <v>449</v>
      </c>
      <c r="C2648" s="31" t="s">
        <v>193</v>
      </c>
      <c r="D2648" s="32" t="s">
        <v>21</v>
      </c>
      <c r="E2648" s="33" t="s">
        <v>32</v>
      </c>
      <c r="F2648" s="22"/>
      <c r="G2648" s="34"/>
      <c r="H2648" s="35"/>
      <c r="I2648" s="36"/>
      <c r="J2648" s="36"/>
      <c r="K2648" s="37"/>
      <c r="L2648" s="38">
        <f>DONNEE!$A$4</f>
        <v>32</v>
      </c>
      <c r="M2648" s="39" t="str">
        <f>IFERROR(VLOOKUP(L2648,Tab_Code_Magasin[],2,0),"")</f>
        <v>CE LA MARSA ERRIADH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73</v>
      </c>
      <c r="T2648" s="40" t="str">
        <f t="shared" si="195"/>
        <v>32_A1_2022</v>
      </c>
      <c r="U2648" s="40" t="s">
        <v>490</v>
      </c>
      <c r="V2648" s="40" t="s">
        <v>495</v>
      </c>
      <c r="W2648" s="67" t="s">
        <v>496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424</v>
      </c>
      <c r="B2649" s="54" t="s">
        <v>449</v>
      </c>
      <c r="C2649" s="42" t="s">
        <v>205</v>
      </c>
      <c r="D2649" s="32" t="s">
        <v>21</v>
      </c>
      <c r="E2649" s="33" t="s">
        <v>32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32</v>
      </c>
      <c r="M2649" s="39" t="str">
        <f>IFERROR(VLOOKUP(L2649,Tab_Code_Magasin[],2,0),"")</f>
        <v>CE LA MARSA ERRIADH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73</v>
      </c>
      <c r="T2649" s="40" t="str">
        <f t="shared" si="195"/>
        <v>32_A1_2022</v>
      </c>
      <c r="U2649" s="40" t="s">
        <v>492</v>
      </c>
      <c r="V2649" s="40" t="s">
        <v>497</v>
      </c>
      <c r="W2649" s="67" t="s">
        <v>498</v>
      </c>
      <c r="X2649" s="76" t="s">
        <v>499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424</v>
      </c>
      <c r="B2650" s="54" t="s">
        <v>449</v>
      </c>
      <c r="C2650" s="31" t="s">
        <v>212</v>
      </c>
      <c r="D2650" s="32" t="s">
        <v>21</v>
      </c>
      <c r="E2650" s="33" t="s">
        <v>32</v>
      </c>
      <c r="F2650" s="22"/>
      <c r="G2650" s="34"/>
      <c r="H2650" s="35"/>
      <c r="I2650" s="36"/>
      <c r="J2650" s="36"/>
      <c r="K2650" s="37"/>
      <c r="L2650" s="38">
        <f>DONNEE!$A$4</f>
        <v>32</v>
      </c>
      <c r="M2650" s="39" t="str">
        <f>IFERROR(VLOOKUP(L2650,Tab_Code_Magasin[],2,0),"")</f>
        <v>CE LA MARSA ERRIADH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73</v>
      </c>
      <c r="T2650" s="40" t="str">
        <f t="shared" si="195"/>
        <v>32_A1_2022</v>
      </c>
      <c r="U2650" s="40" t="s">
        <v>494</v>
      </c>
      <c r="V2650" s="40" t="s">
        <v>500</v>
      </c>
      <c r="W2650" s="67" t="s">
        <v>501</v>
      </c>
      <c r="X2650" s="76" t="s">
        <v>171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424</v>
      </c>
      <c r="B2651" s="54" t="s">
        <v>449</v>
      </c>
      <c r="C2651" s="44" t="s">
        <v>209</v>
      </c>
      <c r="D2651" s="32" t="s">
        <v>21</v>
      </c>
      <c r="E2651" s="33" t="s">
        <v>32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32</v>
      </c>
      <c r="M2651" s="39" t="str">
        <f>IFERROR(VLOOKUP(L2651,Tab_Code_Magasin[],2,0),"")</f>
        <v>CE LA MARSA ERRIADH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73</v>
      </c>
      <c r="T2651" s="40" t="str">
        <f t="shared" si="195"/>
        <v>32_A1_2022</v>
      </c>
      <c r="U2651" s="40" t="s">
        <v>496</v>
      </c>
      <c r="V2651" s="40" t="s">
        <v>502</v>
      </c>
      <c r="W2651" s="67" t="s">
        <v>503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424</v>
      </c>
      <c r="B2652" s="54" t="s">
        <v>504</v>
      </c>
      <c r="C2652" s="44" t="s">
        <v>387</v>
      </c>
      <c r="D2652" s="32" t="s">
        <v>21</v>
      </c>
      <c r="E2652" s="33" t="s">
        <v>32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32</v>
      </c>
      <c r="M2652" s="39" t="str">
        <f>IFERROR(VLOOKUP(L2652,Tab_Code_Magasin[],2,0),"")</f>
        <v>CE LA MARSA ERRIADH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73</v>
      </c>
      <c r="T2652" s="40" t="str">
        <f t="shared" si="195"/>
        <v>32_A1_2022</v>
      </c>
      <c r="U2652" s="40" t="s">
        <v>505</v>
      </c>
      <c r="V2652" s="40" t="s">
        <v>506</v>
      </c>
      <c r="W2652" s="67" t="s">
        <v>507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424</v>
      </c>
      <c r="B2653" s="54" t="s">
        <v>504</v>
      </c>
      <c r="C2653" s="31" t="s">
        <v>508</v>
      </c>
      <c r="D2653" s="32" t="s">
        <v>21</v>
      </c>
      <c r="E2653" s="33" t="s">
        <v>32</v>
      </c>
      <c r="F2653" s="22"/>
      <c r="G2653" s="34"/>
      <c r="H2653" s="35"/>
      <c r="I2653" s="36"/>
      <c r="J2653" s="36"/>
      <c r="K2653" s="37"/>
      <c r="L2653" s="38">
        <f>DONNEE!$A$4</f>
        <v>32</v>
      </c>
      <c r="M2653" s="39" t="str">
        <f>IFERROR(VLOOKUP(L2653,Tab_Code_Magasin[],2,0),"")</f>
        <v>CE LA MARSA ERRIADH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73</v>
      </c>
      <c r="T2653" s="40" t="str">
        <f t="shared" si="195"/>
        <v>32_A1_2022</v>
      </c>
      <c r="U2653" s="40" t="s">
        <v>509</v>
      </c>
      <c r="V2653" s="40" t="s">
        <v>510</v>
      </c>
      <c r="W2653" s="67" t="s">
        <v>511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424</v>
      </c>
      <c r="B2654" s="54" t="s">
        <v>504</v>
      </c>
      <c r="C2654" s="44" t="s">
        <v>512</v>
      </c>
      <c r="D2654" s="32" t="s">
        <v>21</v>
      </c>
      <c r="E2654" s="33" t="s">
        <v>32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32</v>
      </c>
      <c r="M2654" s="39" t="str">
        <f>IFERROR(VLOOKUP(L2654,Tab_Code_Magasin[],2,0),"")</f>
        <v>CE LA MARSA ERRIADH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73</v>
      </c>
      <c r="T2654" s="40" t="str">
        <f t="shared" si="195"/>
        <v>32_A1_2022</v>
      </c>
      <c r="U2654" s="40" t="s">
        <v>513</v>
      </c>
      <c r="V2654" s="40" t="s">
        <v>514</v>
      </c>
      <c r="W2654" s="67" t="s">
        <v>515</v>
      </c>
      <c r="X2654" s="76" t="s">
        <v>171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424</v>
      </c>
      <c r="B2655" s="54" t="s">
        <v>504</v>
      </c>
      <c r="C2655" s="51" t="s">
        <v>283</v>
      </c>
      <c r="D2655" s="32" t="s">
        <v>21</v>
      </c>
      <c r="E2655" s="33" t="s">
        <v>32</v>
      </c>
      <c r="F2655" s="22"/>
      <c r="G2655" s="34"/>
      <c r="H2655" s="35"/>
      <c r="I2655" s="36"/>
      <c r="J2655" s="36"/>
      <c r="K2655" s="37"/>
      <c r="L2655" s="38">
        <f>DONNEE!$A$4</f>
        <v>32</v>
      </c>
      <c r="M2655" s="39" t="str">
        <f>IFERROR(VLOOKUP(L2655,Tab_Code_Magasin[],2,0),"")</f>
        <v>CE LA MARSA ERRIADH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73</v>
      </c>
      <c r="T2655" s="40" t="str">
        <f t="shared" si="195"/>
        <v>32_A1_2022</v>
      </c>
      <c r="U2655" s="40" t="s">
        <v>507</v>
      </c>
      <c r="V2655" s="40" t="s">
        <v>516</v>
      </c>
      <c r="W2655" s="67" t="s">
        <v>517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424</v>
      </c>
      <c r="B2656" s="54" t="s">
        <v>504</v>
      </c>
      <c r="C2656" s="44" t="s">
        <v>518</v>
      </c>
      <c r="D2656" s="32" t="s">
        <v>21</v>
      </c>
      <c r="E2656" s="33" t="s">
        <v>32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32</v>
      </c>
      <c r="M2656" s="39" t="str">
        <f>IFERROR(VLOOKUP(L2656,Tab_Code_Magasin[],2,0),"")</f>
        <v>CE LA MARSA ERRIADH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73</v>
      </c>
      <c r="T2656" s="40" t="str">
        <f t="shared" si="195"/>
        <v>32_A1_2022</v>
      </c>
      <c r="U2656" s="40" t="s">
        <v>511</v>
      </c>
      <c r="V2656" s="40" t="s">
        <v>519</v>
      </c>
      <c r="W2656" s="67" t="s">
        <v>520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424</v>
      </c>
      <c r="B2657" s="54" t="s">
        <v>521</v>
      </c>
      <c r="C2657" s="51" t="s">
        <v>522</v>
      </c>
      <c r="D2657" s="32" t="s">
        <v>21</v>
      </c>
      <c r="E2657" s="33" t="s">
        <v>32</v>
      </c>
      <c r="F2657" s="22"/>
      <c r="G2657" s="34"/>
      <c r="H2657" s="35"/>
      <c r="I2657" s="36"/>
      <c r="J2657" s="36"/>
      <c r="K2657" s="37"/>
      <c r="L2657" s="38">
        <f>DONNEE!$A$4</f>
        <v>32</v>
      </c>
      <c r="M2657" s="39" t="str">
        <f>IFERROR(VLOOKUP(L2657,Tab_Code_Magasin[],2,0),"")</f>
        <v>CE LA MARSA ERRIADH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73</v>
      </c>
      <c r="T2657" s="40" t="str">
        <f t="shared" si="195"/>
        <v>32_A1_2022</v>
      </c>
      <c r="U2657" s="40"/>
      <c r="V2657" s="40"/>
      <c r="W2657" s="67" t="s">
        <v>523</v>
      </c>
      <c r="X2657" s="76" t="s">
        <v>524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424</v>
      </c>
      <c r="B2658" s="54" t="s">
        <v>521</v>
      </c>
      <c r="C2658" s="51" t="s">
        <v>525</v>
      </c>
      <c r="D2658" s="32" t="s">
        <v>21</v>
      </c>
      <c r="E2658" s="33" t="s">
        <v>32</v>
      </c>
      <c r="F2658" s="22"/>
      <c r="G2658" s="34"/>
      <c r="H2658" s="35"/>
      <c r="I2658" s="36"/>
      <c r="J2658" s="36"/>
      <c r="K2658" s="37"/>
      <c r="L2658" s="38">
        <f>DONNEE!$A$4</f>
        <v>32</v>
      </c>
      <c r="M2658" s="39" t="str">
        <f>IFERROR(VLOOKUP(L2658,Tab_Code_Magasin[],2,0),"")</f>
        <v>CE LA MARSA ERRIADH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73</v>
      </c>
      <c r="T2658" s="40" t="str">
        <f t="shared" si="195"/>
        <v>32_A1_2022</v>
      </c>
      <c r="U2658" s="40"/>
      <c r="V2658" s="40"/>
      <c r="W2658" s="67" t="s">
        <v>526</v>
      </c>
      <c r="X2658" s="76" t="s">
        <v>524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424</v>
      </c>
      <c r="B2659" s="54" t="s">
        <v>521</v>
      </c>
      <c r="C2659" s="51" t="s">
        <v>527</v>
      </c>
      <c r="D2659" s="32" t="s">
        <v>21</v>
      </c>
      <c r="E2659" s="33" t="s">
        <v>32</v>
      </c>
      <c r="F2659" s="22"/>
      <c r="G2659" s="34"/>
      <c r="H2659" s="35"/>
      <c r="I2659" s="36"/>
      <c r="J2659" s="36"/>
      <c r="K2659" s="37"/>
      <c r="L2659" s="38">
        <f>DONNEE!$A$4</f>
        <v>32</v>
      </c>
      <c r="M2659" s="39" t="str">
        <f>IFERROR(VLOOKUP(L2659,Tab_Code_Magasin[],2,0),"")</f>
        <v>CE LA MARSA ERRIADH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73</v>
      </c>
      <c r="T2659" s="40" t="str">
        <f t="shared" si="195"/>
        <v>32_A1_2022</v>
      </c>
      <c r="U2659" s="40"/>
      <c r="V2659" s="40"/>
      <c r="W2659" s="67" t="s">
        <v>528</v>
      </c>
      <c r="X2659" s="76" t="s">
        <v>524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424</v>
      </c>
      <c r="B2660" s="54" t="s">
        <v>521</v>
      </c>
      <c r="C2660" s="51" t="s">
        <v>529</v>
      </c>
      <c r="D2660" s="32" t="s">
        <v>21</v>
      </c>
      <c r="E2660" s="33" t="s">
        <v>32</v>
      </c>
      <c r="F2660" s="22"/>
      <c r="G2660" s="34"/>
      <c r="H2660" s="35"/>
      <c r="I2660" s="36"/>
      <c r="J2660" s="36"/>
      <c r="K2660" s="37"/>
      <c r="L2660" s="38">
        <f>DONNEE!$A$4</f>
        <v>32</v>
      </c>
      <c r="M2660" s="39" t="str">
        <f>IFERROR(VLOOKUP(L2660,Tab_Code_Magasin[],2,0),"")</f>
        <v>CE LA MARSA ERRIADH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73</v>
      </c>
      <c r="T2660" s="40" t="str">
        <f t="shared" si="195"/>
        <v>32_A1_2022</v>
      </c>
      <c r="U2660" s="40"/>
      <c r="V2660" s="40"/>
      <c r="W2660" s="67" t="s">
        <v>530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424</v>
      </c>
      <c r="B2661" s="54" t="s">
        <v>521</v>
      </c>
      <c r="C2661" s="51" t="s">
        <v>531</v>
      </c>
      <c r="D2661" s="32" t="s">
        <v>21</v>
      </c>
      <c r="E2661" s="33" t="s">
        <v>32</v>
      </c>
      <c r="F2661" s="22"/>
      <c r="G2661" s="34"/>
      <c r="H2661" s="35"/>
      <c r="I2661" s="36"/>
      <c r="J2661" s="36"/>
      <c r="K2661" s="37"/>
      <c r="L2661" s="38">
        <f>DONNEE!$A$4</f>
        <v>32</v>
      </c>
      <c r="M2661" s="39" t="str">
        <f>IFERROR(VLOOKUP(L2661,Tab_Code_Magasin[],2,0),"")</f>
        <v>CE LA MARSA ERRIADH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73</v>
      </c>
      <c r="T2661" s="40" t="str">
        <f t="shared" si="195"/>
        <v>32_A1_2022</v>
      </c>
      <c r="U2661" s="40"/>
      <c r="V2661" s="40"/>
      <c r="W2661" s="67" t="s">
        <v>532</v>
      </c>
      <c r="X2661" s="76" t="s">
        <v>524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424</v>
      </c>
      <c r="B2662" s="54" t="s">
        <v>521</v>
      </c>
      <c r="C2662" s="42" t="s">
        <v>533</v>
      </c>
      <c r="D2662" s="32" t="s">
        <v>21</v>
      </c>
      <c r="E2662" s="33" t="s">
        <v>32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32</v>
      </c>
      <c r="M2662" s="39" t="str">
        <f>IFERROR(VLOOKUP(L2662,Tab_Code_Magasin[],2,0),"")</f>
        <v>CE LA MARSA ERRIADH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73</v>
      </c>
      <c r="T2662" s="40" t="str">
        <f t="shared" si="195"/>
        <v>32_A1_2022</v>
      </c>
      <c r="U2662" s="40"/>
      <c r="V2662" s="40"/>
      <c r="W2662" s="67" t="s">
        <v>534</v>
      </c>
      <c r="X2662" s="76" t="s">
        <v>535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424</v>
      </c>
      <c r="B2663" s="54" t="s">
        <v>521</v>
      </c>
      <c r="C2663" s="51" t="s">
        <v>536</v>
      </c>
      <c r="D2663" s="32" t="s">
        <v>21</v>
      </c>
      <c r="E2663" s="33" t="s">
        <v>32</v>
      </c>
      <c r="F2663" s="22"/>
      <c r="G2663" s="34"/>
      <c r="H2663" s="35"/>
      <c r="I2663" s="36"/>
      <c r="J2663" s="36"/>
      <c r="K2663" s="37"/>
      <c r="L2663" s="38">
        <f>DONNEE!$A$4</f>
        <v>32</v>
      </c>
      <c r="M2663" s="39" t="str">
        <f>IFERROR(VLOOKUP(L2663,Tab_Code_Magasin[],2,0),"")</f>
        <v>CE LA MARSA ERRIADH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73</v>
      </c>
      <c r="T2663" s="40" t="str">
        <f t="shared" si="195"/>
        <v>32_A1_2022</v>
      </c>
      <c r="U2663" s="40"/>
      <c r="V2663" s="40"/>
      <c r="W2663" s="67" t="s">
        <v>537</v>
      </c>
      <c r="X2663" s="76" t="s">
        <v>538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424</v>
      </c>
      <c r="B2664" s="54" t="s">
        <v>521</v>
      </c>
      <c r="C2664" s="44" t="s">
        <v>539</v>
      </c>
      <c r="D2664" s="32" t="s">
        <v>21</v>
      </c>
      <c r="E2664" s="33" t="s">
        <v>32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32</v>
      </c>
      <c r="M2664" s="39" t="str">
        <f>IFERROR(VLOOKUP(L2664,Tab_Code_Magasin[],2,0),"")</f>
        <v>CE LA MARSA ERRIADH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73</v>
      </c>
      <c r="T2664" s="40" t="str">
        <f t="shared" si="195"/>
        <v>32_A1_2022</v>
      </c>
      <c r="U2664" s="40"/>
      <c r="V2664" s="40"/>
      <c r="W2664" s="67" t="s">
        <v>540</v>
      </c>
      <c r="X2664" s="76" t="s">
        <v>541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424</v>
      </c>
      <c r="B2665" s="54" t="s">
        <v>521</v>
      </c>
      <c r="C2665" s="42" t="s">
        <v>542</v>
      </c>
      <c r="D2665" s="32" t="s">
        <v>21</v>
      </c>
      <c r="E2665" s="33" t="s">
        <v>32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32</v>
      </c>
      <c r="M2665" s="39" t="str">
        <f>IFERROR(VLOOKUP(L2665,Tab_Code_Magasin[],2,0),"")</f>
        <v>CE LA MARSA ERRIADH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73</v>
      </c>
      <c r="T2665" s="40" t="str">
        <f t="shared" si="195"/>
        <v>32_A1_2022</v>
      </c>
      <c r="U2665" s="40"/>
      <c r="V2665" s="40"/>
      <c r="W2665" s="67" t="s">
        <v>543</v>
      </c>
      <c r="X2665" s="76" t="s">
        <v>535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424</v>
      </c>
      <c r="B2666" s="54" t="s">
        <v>521</v>
      </c>
      <c r="C2666" s="44" t="s">
        <v>544</v>
      </c>
      <c r="D2666" s="32" t="s">
        <v>21</v>
      </c>
      <c r="E2666" s="33" t="s">
        <v>32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32</v>
      </c>
      <c r="M2666" s="39" t="str">
        <f>IFERROR(VLOOKUP(L2666,Tab_Code_Magasin[],2,0),"")</f>
        <v>CE LA MARSA ERRIADH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73</v>
      </c>
      <c r="T2666" s="40" t="str">
        <f t="shared" si="195"/>
        <v>32_A1_2022</v>
      </c>
      <c r="U2666" s="40"/>
      <c r="V2666" s="40"/>
      <c r="W2666" s="67" t="s">
        <v>545</v>
      </c>
      <c r="X2666" s="76" t="s">
        <v>541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424</v>
      </c>
      <c r="B2667" s="54" t="s">
        <v>521</v>
      </c>
      <c r="C2667" s="42" t="s">
        <v>546</v>
      </c>
      <c r="D2667" s="32" t="s">
        <v>21</v>
      </c>
      <c r="E2667" s="33" t="s">
        <v>32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32</v>
      </c>
      <c r="M2667" s="39" t="str">
        <f>IFERROR(VLOOKUP(L2667,Tab_Code_Magasin[],2,0),"")</f>
        <v>CE LA MARSA ERRIADH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73</v>
      </c>
      <c r="T2667" s="40" t="str">
        <f t="shared" si="195"/>
        <v>32_A1_2022</v>
      </c>
      <c r="U2667" s="40"/>
      <c r="V2667" s="40"/>
      <c r="W2667" s="67" t="s">
        <v>547</v>
      </c>
      <c r="X2667" s="76" t="s">
        <v>548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424</v>
      </c>
      <c r="B2668" s="54" t="s">
        <v>521</v>
      </c>
      <c r="C2668" s="44" t="s">
        <v>549</v>
      </c>
      <c r="D2668" s="32" t="s">
        <v>21</v>
      </c>
      <c r="E2668" s="33" t="s">
        <v>32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32</v>
      </c>
      <c r="M2668" s="39" t="str">
        <f>IFERROR(VLOOKUP(L2668,Tab_Code_Magasin[],2,0),"")</f>
        <v>CE LA MARSA ERRIADH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73</v>
      </c>
      <c r="T2668" s="40" t="str">
        <f t="shared" si="195"/>
        <v>32_A1_2022</v>
      </c>
      <c r="U2668" s="40"/>
      <c r="V2668" s="40"/>
      <c r="W2668" s="67" t="s">
        <v>550</v>
      </c>
      <c r="X2668" s="76" t="s">
        <v>541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424</v>
      </c>
      <c r="B2669" s="54" t="s">
        <v>521</v>
      </c>
      <c r="C2669" s="42" t="s">
        <v>551</v>
      </c>
      <c r="D2669" s="32" t="s">
        <v>21</v>
      </c>
      <c r="E2669" s="33" t="s">
        <v>32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32</v>
      </c>
      <c r="M2669" s="39" t="str">
        <f>IFERROR(VLOOKUP(L2669,Tab_Code_Magasin[],2,0),"")</f>
        <v>CE LA MARSA ERRIADH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73</v>
      </c>
      <c r="T2669" s="40" t="str">
        <f t="shared" si="195"/>
        <v>32_A1_2022</v>
      </c>
      <c r="U2669" s="40"/>
      <c r="V2669" s="40"/>
      <c r="W2669" s="67" t="s">
        <v>552</v>
      </c>
      <c r="X2669" s="76" t="s">
        <v>553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424</v>
      </c>
      <c r="B2670" s="54" t="s">
        <v>521</v>
      </c>
      <c r="C2670" s="44" t="s">
        <v>554</v>
      </c>
      <c r="D2670" s="32" t="s">
        <v>21</v>
      </c>
      <c r="E2670" s="33" t="s">
        <v>32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32</v>
      </c>
      <c r="M2670" s="39" t="str">
        <f>IFERROR(VLOOKUP(L2670,Tab_Code_Magasin[],2,0),"")</f>
        <v>CE LA MARSA ERRIADH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73</v>
      </c>
      <c r="T2670" s="40" t="str">
        <f t="shared" si="195"/>
        <v>32_A1_2022</v>
      </c>
      <c r="U2670" s="40"/>
      <c r="V2670" s="40"/>
      <c r="W2670" s="67" t="s">
        <v>555</v>
      </c>
      <c r="X2670" s="76" t="s">
        <v>556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424</v>
      </c>
      <c r="B2671" s="54" t="s">
        <v>521</v>
      </c>
      <c r="C2671" s="42" t="s">
        <v>557</v>
      </c>
      <c r="D2671" s="32" t="s">
        <v>21</v>
      </c>
      <c r="E2671" s="33" t="s">
        <v>32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32</v>
      </c>
      <c r="M2671" s="39" t="str">
        <f>IFERROR(VLOOKUP(L2671,Tab_Code_Magasin[],2,0),"")</f>
        <v>CE LA MARSA ERRIADH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73</v>
      </c>
      <c r="T2671" s="40" t="str">
        <f t="shared" si="195"/>
        <v>32_A1_2022</v>
      </c>
      <c r="U2671" s="40"/>
      <c r="V2671" s="40"/>
      <c r="W2671" s="67" t="s">
        <v>558</v>
      </c>
      <c r="X2671" s="76" t="s">
        <v>559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424</v>
      </c>
      <c r="B2672" s="54" t="s">
        <v>521</v>
      </c>
      <c r="C2672" s="51" t="s">
        <v>560</v>
      </c>
      <c r="D2672" s="32" t="s">
        <v>21</v>
      </c>
      <c r="E2672" s="33" t="s">
        <v>32</v>
      </c>
      <c r="F2672" s="22"/>
      <c r="G2672" s="34"/>
      <c r="H2672" s="35"/>
      <c r="I2672" s="36"/>
      <c r="J2672" s="36"/>
      <c r="K2672" s="37"/>
      <c r="L2672" s="38">
        <f>DONNEE!$A$4</f>
        <v>32</v>
      </c>
      <c r="M2672" s="39" t="str">
        <f>IFERROR(VLOOKUP(L2672,Tab_Code_Magasin[],2,0),"")</f>
        <v>CE LA MARSA ERRIADH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73</v>
      </c>
      <c r="T2672" s="40" t="str">
        <f t="shared" si="195"/>
        <v>32_A1_2022</v>
      </c>
      <c r="U2672" s="40"/>
      <c r="V2672" s="40"/>
      <c r="W2672" s="67" t="s">
        <v>561</v>
      </c>
      <c r="X2672" s="76" t="s">
        <v>524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424</v>
      </c>
      <c r="B2673" s="54" t="s">
        <v>114</v>
      </c>
      <c r="C2673" s="31" t="s">
        <v>115</v>
      </c>
      <c r="D2673" s="32" t="s">
        <v>21</v>
      </c>
      <c r="E2673" s="33" t="s">
        <v>32</v>
      </c>
      <c r="F2673" s="22"/>
      <c r="G2673" s="34"/>
      <c r="H2673" s="35"/>
      <c r="I2673" s="36"/>
      <c r="J2673" s="36"/>
      <c r="K2673" s="37"/>
      <c r="L2673" s="38">
        <f>DONNEE!$A$4</f>
        <v>32</v>
      </c>
      <c r="M2673" s="39" t="str">
        <f>IFERROR(VLOOKUP(L2673,Tab_Code_Magasin[],2,0),"")</f>
        <v>CE LA MARSA ERRIADH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73</v>
      </c>
      <c r="T2673" s="40" t="str">
        <f t="shared" si="195"/>
        <v>32_A1_2022</v>
      </c>
      <c r="U2673" s="40" t="s">
        <v>517</v>
      </c>
      <c r="V2673" s="40" t="s">
        <v>562</v>
      </c>
      <c r="W2673" s="67" t="s">
        <v>563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424</v>
      </c>
      <c r="B2674" s="54" t="s">
        <v>114</v>
      </c>
      <c r="C2674" s="31" t="s">
        <v>118</v>
      </c>
      <c r="D2674" s="32" t="s">
        <v>21</v>
      </c>
      <c r="E2674" s="33" t="s">
        <v>32</v>
      </c>
      <c r="F2674" s="22"/>
      <c r="G2674" s="34"/>
      <c r="H2674" s="35"/>
      <c r="I2674" s="36"/>
      <c r="J2674" s="36"/>
      <c r="K2674" s="37"/>
      <c r="L2674" s="38">
        <f>DONNEE!$A$4</f>
        <v>32</v>
      </c>
      <c r="M2674" s="39" t="str">
        <f>IFERROR(VLOOKUP(L2674,Tab_Code_Magasin[],2,0),"")</f>
        <v>CE LA MARSA ERRIADH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73</v>
      </c>
      <c r="T2674" s="40" t="str">
        <f t="shared" si="195"/>
        <v>32_A1_2022</v>
      </c>
      <c r="U2674" s="40" t="s">
        <v>520</v>
      </c>
      <c r="V2674" s="40" t="s">
        <v>564</v>
      </c>
      <c r="W2674" s="67" t="s">
        <v>565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424</v>
      </c>
      <c r="B2675" s="54" t="s">
        <v>114</v>
      </c>
      <c r="C2675" s="31" t="s">
        <v>301</v>
      </c>
      <c r="D2675" s="32" t="s">
        <v>21</v>
      </c>
      <c r="E2675" s="33" t="s">
        <v>32</v>
      </c>
      <c r="F2675" s="22"/>
      <c r="G2675" s="34"/>
      <c r="H2675" s="35"/>
      <c r="I2675" s="36"/>
      <c r="J2675" s="36"/>
      <c r="K2675" s="37"/>
      <c r="L2675" s="38">
        <f>DONNEE!$A$4</f>
        <v>32</v>
      </c>
      <c r="M2675" s="39" t="str">
        <f>IFERROR(VLOOKUP(L2675,Tab_Code_Magasin[],2,0),"")</f>
        <v>CE LA MARSA ERRIADH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73</v>
      </c>
      <c r="T2675" s="40" t="str">
        <f t="shared" si="195"/>
        <v>32_A1_2022</v>
      </c>
      <c r="U2675" s="40" t="s">
        <v>566</v>
      </c>
      <c r="V2675" s="40" t="s">
        <v>567</v>
      </c>
      <c r="W2675" s="67" t="s">
        <v>568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424</v>
      </c>
      <c r="B2676" s="54" t="s">
        <v>114</v>
      </c>
      <c r="C2676" s="51" t="s">
        <v>304</v>
      </c>
      <c r="D2676" s="32" t="s">
        <v>21</v>
      </c>
      <c r="E2676" s="33" t="s">
        <v>32</v>
      </c>
      <c r="F2676" s="22"/>
      <c r="G2676" s="34"/>
      <c r="H2676" s="35"/>
      <c r="I2676" s="36"/>
      <c r="J2676" s="36"/>
      <c r="K2676" s="37"/>
      <c r="L2676" s="38">
        <f>DONNEE!$A$4</f>
        <v>32</v>
      </c>
      <c r="M2676" s="39" t="str">
        <f>IFERROR(VLOOKUP(L2676,Tab_Code_Magasin[],2,0),"")</f>
        <v>CE LA MARSA ERRIADH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73</v>
      </c>
      <c r="T2676" s="40" t="str">
        <f t="shared" si="195"/>
        <v>32_A1_2022</v>
      </c>
      <c r="U2676" s="40" t="s">
        <v>523</v>
      </c>
      <c r="V2676" s="40" t="s">
        <v>569</v>
      </c>
      <c r="W2676" s="67" t="s">
        <v>570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424</v>
      </c>
      <c r="B2677" s="54" t="s">
        <v>114</v>
      </c>
      <c r="C2677" s="42" t="s">
        <v>307</v>
      </c>
      <c r="D2677" s="32" t="s">
        <v>21</v>
      </c>
      <c r="E2677" s="33" t="s">
        <v>32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32</v>
      </c>
      <c r="M2677" s="39" t="str">
        <f>IFERROR(VLOOKUP(L2677,Tab_Code_Magasin[],2,0),"")</f>
        <v>CE LA MARSA ERRIADH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73</v>
      </c>
      <c r="T2677" s="40" t="str">
        <f t="shared" si="195"/>
        <v>32_A1_2022</v>
      </c>
      <c r="U2677" s="40" t="s">
        <v>526</v>
      </c>
      <c r="V2677" s="40" t="s">
        <v>571</v>
      </c>
      <c r="W2677" s="67" t="s">
        <v>572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424</v>
      </c>
      <c r="B2678" s="54" t="s">
        <v>114</v>
      </c>
      <c r="C2678" s="51" t="s">
        <v>310</v>
      </c>
      <c r="D2678" s="32" t="s">
        <v>21</v>
      </c>
      <c r="E2678" s="33" t="s">
        <v>32</v>
      </c>
      <c r="F2678" s="22"/>
      <c r="G2678" s="34"/>
      <c r="H2678" s="35"/>
      <c r="I2678" s="36"/>
      <c r="J2678" s="36"/>
      <c r="K2678" s="37"/>
      <c r="L2678" s="38">
        <f>DONNEE!$A$4</f>
        <v>32</v>
      </c>
      <c r="M2678" s="39" t="str">
        <f>IFERROR(VLOOKUP(L2678,Tab_Code_Magasin[],2,0),"")</f>
        <v>CE LA MARSA ERRIADH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73</v>
      </c>
      <c r="T2678" s="40" t="str">
        <f t="shared" si="195"/>
        <v>32_A1_2022</v>
      </c>
      <c r="U2678" s="40" t="s">
        <v>528</v>
      </c>
      <c r="V2678" s="40" t="s">
        <v>573</v>
      </c>
      <c r="W2678" s="67" t="s">
        <v>574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424</v>
      </c>
      <c r="B2679" s="54" t="s">
        <v>114</v>
      </c>
      <c r="C2679" s="31" t="s">
        <v>124</v>
      </c>
      <c r="D2679" s="32" t="s">
        <v>21</v>
      </c>
      <c r="E2679" s="33" t="s">
        <v>32</v>
      </c>
      <c r="F2679" s="22"/>
      <c r="G2679" s="34"/>
      <c r="H2679" s="35"/>
      <c r="I2679" s="36"/>
      <c r="J2679" s="36"/>
      <c r="K2679" s="37"/>
      <c r="L2679" s="38">
        <f>DONNEE!$A$4</f>
        <v>32</v>
      </c>
      <c r="M2679" s="39" t="str">
        <f>IFERROR(VLOOKUP(L2679,Tab_Code_Magasin[],2,0),"")</f>
        <v>CE LA MARSA ERRIADH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73</v>
      </c>
      <c r="T2679" s="40" t="str">
        <f t="shared" si="195"/>
        <v>32_A1_2022</v>
      </c>
      <c r="U2679" s="40" t="s">
        <v>530</v>
      </c>
      <c r="V2679" s="40" t="s">
        <v>575</v>
      </c>
      <c r="W2679" s="67" t="s">
        <v>576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424</v>
      </c>
      <c r="B2680" s="31" t="s">
        <v>127</v>
      </c>
      <c r="C2680" s="31" t="s">
        <v>128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32</v>
      </c>
      <c r="M2680" s="39" t="str">
        <f>IFERROR(VLOOKUP(L2680,Tab_Code_Magasin[],2,0),"")</f>
        <v>CE LA MARSA ERRIADH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73</v>
      </c>
      <c r="T2680" s="40" t="str">
        <f t="shared" si="195"/>
        <v>32_A1_2022</v>
      </c>
      <c r="U2680" s="40" t="s">
        <v>532</v>
      </c>
      <c r="V2680" s="40" t="s">
        <v>577</v>
      </c>
      <c r="W2680" s="67" t="s">
        <v>578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579</v>
      </c>
      <c r="B2681" s="54" t="s">
        <v>132</v>
      </c>
      <c r="C2681" s="51" t="s">
        <v>580</v>
      </c>
      <c r="D2681" s="32" t="s">
        <v>21</v>
      </c>
      <c r="E2681" s="33" t="s">
        <v>32</v>
      </c>
      <c r="F2681" s="22"/>
      <c r="G2681" s="34"/>
      <c r="H2681" s="35"/>
      <c r="I2681" s="36"/>
      <c r="J2681" s="36"/>
      <c r="K2681" s="37"/>
      <c r="L2681" s="38">
        <f>DONNEE!$A$4</f>
        <v>32</v>
      </c>
      <c r="M2681" s="39" t="str">
        <f>IFERROR(VLOOKUP(L2681,Tab_Code_Magasin[],2,0),"")</f>
        <v>CE LA MARSA ERRIADH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73</v>
      </c>
      <c r="T2681" s="40" t="str">
        <f t="shared" si="195"/>
        <v>32_A1_2022</v>
      </c>
      <c r="U2681" s="40" t="s">
        <v>563</v>
      </c>
      <c r="V2681" s="40" t="s">
        <v>581</v>
      </c>
      <c r="W2681" s="67" t="s">
        <v>582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579</v>
      </c>
      <c r="B2682" s="54" t="s">
        <v>132</v>
      </c>
      <c r="C2682" s="51" t="s">
        <v>142</v>
      </c>
      <c r="D2682" s="32" t="s">
        <v>21</v>
      </c>
      <c r="E2682" s="33" t="s">
        <v>32</v>
      </c>
      <c r="F2682" s="22"/>
      <c r="G2682" s="34"/>
      <c r="H2682" s="35"/>
      <c r="I2682" s="36"/>
      <c r="J2682" s="36"/>
      <c r="K2682" s="37"/>
      <c r="L2682" s="38">
        <f>DONNEE!$A$4</f>
        <v>32</v>
      </c>
      <c r="M2682" s="39" t="str">
        <f>IFERROR(VLOOKUP(L2682,Tab_Code_Magasin[],2,0),"")</f>
        <v>CE LA MARSA ERRIADH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73</v>
      </c>
      <c r="T2682" s="40" t="str">
        <f t="shared" si="195"/>
        <v>32_A1_2022</v>
      </c>
      <c r="U2682" s="40" t="s">
        <v>565</v>
      </c>
      <c r="V2682" s="40" t="s">
        <v>583</v>
      </c>
      <c r="W2682" s="67" t="s">
        <v>584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579</v>
      </c>
      <c r="B2683" s="54" t="s">
        <v>132</v>
      </c>
      <c r="C2683" s="51" t="s">
        <v>585</v>
      </c>
      <c r="D2683" s="32" t="s">
        <v>21</v>
      </c>
      <c r="E2683" s="33" t="s">
        <v>32</v>
      </c>
      <c r="F2683" s="22"/>
      <c r="G2683" s="34"/>
      <c r="H2683" s="35"/>
      <c r="I2683" s="36"/>
      <c r="J2683" s="36"/>
      <c r="K2683" s="37"/>
      <c r="L2683" s="38">
        <f>DONNEE!$A$4</f>
        <v>32</v>
      </c>
      <c r="M2683" s="39" t="str">
        <f>IFERROR(VLOOKUP(L2683,Tab_Code_Magasin[],2,0),"")</f>
        <v>CE LA MARSA ERRIADH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73</v>
      </c>
      <c r="T2683" s="40" t="str">
        <f t="shared" si="195"/>
        <v>32_A1_2022</v>
      </c>
      <c r="U2683" s="40" t="s">
        <v>568</v>
      </c>
      <c r="V2683" s="40" t="s">
        <v>586</v>
      </c>
      <c r="W2683" s="67" t="s">
        <v>587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579</v>
      </c>
      <c r="B2684" s="54" t="s">
        <v>132</v>
      </c>
      <c r="C2684" s="51" t="s">
        <v>588</v>
      </c>
      <c r="D2684" s="32" t="s">
        <v>21</v>
      </c>
      <c r="E2684" s="33" t="s">
        <v>32</v>
      </c>
      <c r="F2684" s="22"/>
      <c r="G2684" s="34"/>
      <c r="H2684" s="35"/>
      <c r="I2684" s="36"/>
      <c r="J2684" s="36"/>
      <c r="K2684" s="37"/>
      <c r="L2684" s="38">
        <f>DONNEE!$A$4</f>
        <v>32</v>
      </c>
      <c r="M2684" s="39" t="str">
        <f>IFERROR(VLOOKUP(L2684,Tab_Code_Magasin[],2,0),"")</f>
        <v>CE LA MARSA ERRIADH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73</v>
      </c>
      <c r="T2684" s="40" t="str">
        <f t="shared" si="195"/>
        <v>32_A1_2022</v>
      </c>
      <c r="U2684" s="40" t="s">
        <v>570</v>
      </c>
      <c r="V2684" s="40" t="s">
        <v>589</v>
      </c>
      <c r="W2684" s="67" t="s">
        <v>590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579</v>
      </c>
      <c r="B2685" s="54" t="s">
        <v>132</v>
      </c>
      <c r="C2685" s="53" t="s">
        <v>591</v>
      </c>
      <c r="D2685" s="32" t="s">
        <v>21</v>
      </c>
      <c r="E2685" s="33" t="s">
        <v>32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32</v>
      </c>
      <c r="M2685" s="39" t="str">
        <f>IFERROR(VLOOKUP(L2685,Tab_Code_Magasin[],2,0),"")</f>
        <v>CE LA MARSA ERRIADH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73</v>
      </c>
      <c r="T2685" s="40" t="str">
        <f t="shared" si="195"/>
        <v>32_A1_2022</v>
      </c>
      <c r="U2685" s="40" t="s">
        <v>572</v>
      </c>
      <c r="V2685" s="40" t="s">
        <v>592</v>
      </c>
      <c r="W2685" s="67" t="s">
        <v>593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579</v>
      </c>
      <c r="B2686" s="54" t="s">
        <v>132</v>
      </c>
      <c r="C2686" s="51" t="s">
        <v>594</v>
      </c>
      <c r="D2686" s="32" t="s">
        <v>21</v>
      </c>
      <c r="E2686" s="33" t="s">
        <v>32</v>
      </c>
      <c r="F2686" s="22"/>
      <c r="G2686" s="34"/>
      <c r="H2686" s="35"/>
      <c r="I2686" s="36"/>
      <c r="J2686" s="36"/>
      <c r="K2686" s="37"/>
      <c r="L2686" s="38">
        <f>DONNEE!$A$4</f>
        <v>32</v>
      </c>
      <c r="M2686" s="39" t="str">
        <f>IFERROR(VLOOKUP(L2686,Tab_Code_Magasin[],2,0),"")</f>
        <v>CE LA MARSA ERRIADH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73</v>
      </c>
      <c r="T2686" s="40" t="str">
        <f t="shared" si="195"/>
        <v>32_A1_2022</v>
      </c>
      <c r="U2686" s="40" t="s">
        <v>574</v>
      </c>
      <c r="V2686" s="40" t="s">
        <v>595</v>
      </c>
      <c r="W2686" s="67" t="s">
        <v>596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579</v>
      </c>
      <c r="B2687" s="54" t="s">
        <v>132</v>
      </c>
      <c r="C2687" s="44" t="s">
        <v>261</v>
      </c>
      <c r="D2687" s="32" t="s">
        <v>21</v>
      </c>
      <c r="E2687" s="33" t="s">
        <v>32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32</v>
      </c>
      <c r="M2687" s="39" t="str">
        <f>IFERROR(VLOOKUP(L2687,Tab_Code_Magasin[],2,0),"")</f>
        <v>CE LA MARSA ERRIADH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73</v>
      </c>
      <c r="T2687" s="40" t="str">
        <f t="shared" si="195"/>
        <v>32_A1_2022</v>
      </c>
      <c r="U2687" s="40" t="s">
        <v>576</v>
      </c>
      <c r="V2687" s="40" t="s">
        <v>597</v>
      </c>
      <c r="W2687" s="67" t="s">
        <v>598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579</v>
      </c>
      <c r="B2688" s="54" t="s">
        <v>132</v>
      </c>
      <c r="C2688" s="51" t="s">
        <v>599</v>
      </c>
      <c r="D2688" s="32" t="s">
        <v>21</v>
      </c>
      <c r="E2688" s="33" t="s">
        <v>32</v>
      </c>
      <c r="F2688" s="22"/>
      <c r="G2688" s="34"/>
      <c r="H2688" s="35"/>
      <c r="I2688" s="36"/>
      <c r="J2688" s="36"/>
      <c r="K2688" s="37"/>
      <c r="L2688" s="38">
        <f>DONNEE!$A$4</f>
        <v>32</v>
      </c>
      <c r="M2688" s="39" t="str">
        <f>IFERROR(VLOOKUP(L2688,Tab_Code_Magasin[],2,0),"")</f>
        <v>CE LA MARSA ERRIADH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73</v>
      </c>
      <c r="T2688" s="40" t="str">
        <f t="shared" si="195"/>
        <v>32_A1_2022</v>
      </c>
      <c r="U2688" s="40" t="s">
        <v>578</v>
      </c>
      <c r="V2688" s="40" t="s">
        <v>600</v>
      </c>
      <c r="W2688" s="67" t="s">
        <v>601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579</v>
      </c>
      <c r="B2689" s="54" t="s">
        <v>602</v>
      </c>
      <c r="C2689" s="31" t="s">
        <v>603</v>
      </c>
      <c r="D2689" s="32" t="s">
        <v>21</v>
      </c>
      <c r="E2689" s="33" t="s">
        <v>32</v>
      </c>
      <c r="F2689" s="22"/>
      <c r="G2689" s="34"/>
      <c r="H2689" s="35"/>
      <c r="I2689" s="36"/>
      <c r="J2689" s="36"/>
      <c r="K2689" s="37"/>
      <c r="L2689" s="38">
        <f>DONNEE!$A$4</f>
        <v>32</v>
      </c>
      <c r="M2689" s="39" t="str">
        <f>IFERROR(VLOOKUP(L2689,Tab_Code_Magasin[],2,0),"")</f>
        <v>CE LA MARSA ERRIADH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73</v>
      </c>
      <c r="T2689" s="40" t="str">
        <f t="shared" si="195"/>
        <v>32_A1_2022</v>
      </c>
      <c r="U2689" s="40" t="s">
        <v>604</v>
      </c>
      <c r="V2689" s="40" t="s">
        <v>605</v>
      </c>
      <c r="W2689" s="67" t="s">
        <v>606</v>
      </c>
      <c r="X2689" s="76" t="s">
        <v>607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579</v>
      </c>
      <c r="B2690" s="54" t="s">
        <v>602</v>
      </c>
      <c r="C2690" s="31" t="s">
        <v>608</v>
      </c>
      <c r="D2690" s="32" t="s">
        <v>21</v>
      </c>
      <c r="E2690" s="33" t="s">
        <v>32</v>
      </c>
      <c r="F2690" s="22"/>
      <c r="G2690" s="34"/>
      <c r="H2690" s="35"/>
      <c r="I2690" s="36"/>
      <c r="J2690" s="36"/>
      <c r="K2690" s="37"/>
      <c r="L2690" s="38">
        <f>DONNEE!$A$4</f>
        <v>32</v>
      </c>
      <c r="M2690" s="39" t="str">
        <f>IFERROR(VLOOKUP(L2690,Tab_Code_Magasin[],2,0),"")</f>
        <v>CE LA MARSA ERRIADH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73</v>
      </c>
      <c r="T2690" s="40" t="str">
        <f t="shared" si="195"/>
        <v>32_A1_2022</v>
      </c>
      <c r="U2690" s="40" t="s">
        <v>609</v>
      </c>
      <c r="V2690" s="40" t="s">
        <v>610</v>
      </c>
      <c r="W2690" s="67" t="s">
        <v>611</v>
      </c>
      <c r="X2690" s="76" t="s">
        <v>607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579</v>
      </c>
      <c r="B2691" s="54" t="s">
        <v>602</v>
      </c>
      <c r="C2691" s="31" t="s">
        <v>612</v>
      </c>
      <c r="D2691" s="32" t="s">
        <v>21</v>
      </c>
      <c r="E2691" s="33" t="s">
        <v>32</v>
      </c>
      <c r="F2691" s="22"/>
      <c r="G2691" s="34"/>
      <c r="H2691" s="35"/>
      <c r="I2691" s="36"/>
      <c r="J2691" s="36"/>
      <c r="K2691" s="37"/>
      <c r="L2691" s="38">
        <f>DONNEE!$A$4</f>
        <v>32</v>
      </c>
      <c r="M2691" s="39" t="str">
        <f>IFERROR(VLOOKUP(L2691,Tab_Code_Magasin[],2,0),"")</f>
        <v>CE LA MARSA ERRIADH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73</v>
      </c>
      <c r="T2691" s="40" t="str">
        <f t="shared" si="195"/>
        <v>32_A1_2022</v>
      </c>
      <c r="U2691" s="40"/>
      <c r="V2691" s="40"/>
      <c r="W2691" s="67" t="s">
        <v>613</v>
      </c>
      <c r="X2691" s="76" t="s">
        <v>167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579</v>
      </c>
      <c r="B2692" s="54" t="s">
        <v>602</v>
      </c>
      <c r="C2692" s="31" t="s">
        <v>531</v>
      </c>
      <c r="D2692" s="32" t="s">
        <v>21</v>
      </c>
      <c r="E2692" s="33" t="s">
        <v>32</v>
      </c>
      <c r="F2692" s="22"/>
      <c r="G2692" s="34"/>
      <c r="H2692" s="35"/>
      <c r="I2692" s="36"/>
      <c r="J2692" s="36"/>
      <c r="K2692" s="37"/>
      <c r="L2692" s="38">
        <f>DONNEE!$A$4</f>
        <v>32</v>
      </c>
      <c r="M2692" s="39" t="str">
        <f>IFERROR(VLOOKUP(L2692,Tab_Code_Magasin[],2,0),"")</f>
        <v>CE LA MARSA ERRIADH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73</v>
      </c>
      <c r="T2692" s="40" t="str">
        <f t="shared" si="195"/>
        <v>32_A1_2022</v>
      </c>
      <c r="U2692" s="40"/>
      <c r="V2692" s="40"/>
      <c r="W2692" s="67" t="s">
        <v>614</v>
      </c>
      <c r="X2692" s="76" t="s">
        <v>167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579</v>
      </c>
      <c r="B2693" s="54" t="s">
        <v>602</v>
      </c>
      <c r="C2693" s="31" t="s">
        <v>461</v>
      </c>
      <c r="D2693" s="32" t="s">
        <v>21</v>
      </c>
      <c r="E2693" s="33" t="s">
        <v>32</v>
      </c>
      <c r="F2693" s="22"/>
      <c r="G2693" s="34"/>
      <c r="H2693" s="35"/>
      <c r="I2693" s="36"/>
      <c r="J2693" s="36"/>
      <c r="K2693" s="37"/>
      <c r="L2693" s="38">
        <f>DONNEE!$A$4</f>
        <v>32</v>
      </c>
      <c r="M2693" s="39" t="str">
        <f>IFERROR(VLOOKUP(L2693,Tab_Code_Magasin[],2,0),"")</f>
        <v>CE LA MARSA ERRIADH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73</v>
      </c>
      <c r="T2693" s="40" t="str">
        <f t="shared" si="195"/>
        <v>32_A1_2022</v>
      </c>
      <c r="U2693" s="40" t="s">
        <v>615</v>
      </c>
      <c r="V2693" s="40" t="s">
        <v>616</v>
      </c>
      <c r="W2693" s="67" t="s">
        <v>617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579</v>
      </c>
      <c r="B2694" s="54" t="s">
        <v>602</v>
      </c>
      <c r="C2694" s="31" t="s">
        <v>618</v>
      </c>
      <c r="D2694" s="32" t="s">
        <v>21</v>
      </c>
      <c r="E2694" s="33" t="s">
        <v>32</v>
      </c>
      <c r="F2694" s="22"/>
      <c r="G2694" s="34"/>
      <c r="H2694" s="35"/>
      <c r="I2694" s="36"/>
      <c r="J2694" s="36"/>
      <c r="K2694" s="37"/>
      <c r="L2694" s="38">
        <f>DONNEE!$A$4</f>
        <v>32</v>
      </c>
      <c r="M2694" s="39" t="str">
        <f>IFERROR(VLOOKUP(L2694,Tab_Code_Magasin[],2,0),"")</f>
        <v>CE LA MARSA ERRIADH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73</v>
      </c>
      <c r="T2694" s="40" t="str">
        <f t="shared" si="195"/>
        <v>32_A1_2022</v>
      </c>
      <c r="U2694" s="40" t="s">
        <v>619</v>
      </c>
      <c r="V2694" s="40" t="s">
        <v>620</v>
      </c>
      <c r="W2694" s="67" t="s">
        <v>621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579</v>
      </c>
      <c r="B2695" s="54" t="s">
        <v>602</v>
      </c>
      <c r="C2695" s="44" t="s">
        <v>268</v>
      </c>
      <c r="D2695" s="32" t="s">
        <v>21</v>
      </c>
      <c r="E2695" s="33" t="s">
        <v>32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32</v>
      </c>
      <c r="M2695" s="39" t="str">
        <f>IFERROR(VLOOKUP(L2695,Tab_Code_Magasin[],2,0),"")</f>
        <v>CE LA MARSA ERRIADH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73</v>
      </c>
      <c r="T2695" s="40" t="str">
        <f t="shared" si="195"/>
        <v>32_A1_2022</v>
      </c>
      <c r="U2695" s="40" t="s">
        <v>622</v>
      </c>
      <c r="V2695" s="40" t="s">
        <v>623</v>
      </c>
      <c r="W2695" s="67" t="s">
        <v>624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579</v>
      </c>
      <c r="B2696" s="54" t="s">
        <v>602</v>
      </c>
      <c r="C2696" s="44" t="s">
        <v>625</v>
      </c>
      <c r="D2696" s="32" t="s">
        <v>21</v>
      </c>
      <c r="E2696" s="33" t="s">
        <v>32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32</v>
      </c>
      <c r="M2696" s="39" t="str">
        <f>IFERROR(VLOOKUP(L2696,Tab_Code_Magasin[],2,0),"")</f>
        <v>CE LA MARSA ERRIADH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73</v>
      </c>
      <c r="T2696" s="40" t="str">
        <f t="shared" si="195"/>
        <v>32_A1_2022</v>
      </c>
      <c r="U2696" s="40" t="s">
        <v>626</v>
      </c>
      <c r="V2696" s="40" t="s">
        <v>627</v>
      </c>
      <c r="W2696" s="67" t="s">
        <v>628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579</v>
      </c>
      <c r="B2697" s="54" t="s">
        <v>602</v>
      </c>
      <c r="C2697" s="52" t="s">
        <v>158</v>
      </c>
      <c r="D2697" s="32" t="s">
        <v>21</v>
      </c>
      <c r="E2697" s="33" t="s">
        <v>32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32</v>
      </c>
      <c r="M2697" s="39" t="str">
        <f>IFERROR(VLOOKUP(L2697,Tab_Code_Magasin[],2,0),"")</f>
        <v>CE LA MARSA ERRIADH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73</v>
      </c>
      <c r="T2697" s="40" t="str">
        <f t="shared" si="195"/>
        <v>32_A1_2022</v>
      </c>
      <c r="U2697" s="40" t="s">
        <v>629</v>
      </c>
      <c r="V2697" s="40" t="s">
        <v>630</v>
      </c>
      <c r="W2697" s="67" t="s">
        <v>631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579</v>
      </c>
      <c r="B2698" s="54" t="s">
        <v>602</v>
      </c>
      <c r="C2698" s="56" t="s">
        <v>632</v>
      </c>
      <c r="D2698" s="32" t="s">
        <v>21</v>
      </c>
      <c r="E2698" s="33" t="s">
        <v>32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32</v>
      </c>
      <c r="M2698" s="39" t="str">
        <f>IFERROR(VLOOKUP(L2698,Tab_Code_Magasin[],2,0),"")</f>
        <v>CE LA MARSA ERRIADH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73</v>
      </c>
      <c r="T2698" s="40" t="str">
        <f t="shared" si="195"/>
        <v>32_A1_2022</v>
      </c>
      <c r="U2698" s="40" t="s">
        <v>582</v>
      </c>
      <c r="V2698" s="40" t="s">
        <v>633</v>
      </c>
      <c r="W2698" s="67" t="s">
        <v>634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579</v>
      </c>
      <c r="B2699" s="54" t="s">
        <v>602</v>
      </c>
      <c r="C2699" s="31" t="s">
        <v>283</v>
      </c>
      <c r="D2699" s="32" t="s">
        <v>21</v>
      </c>
      <c r="E2699" s="33" t="s">
        <v>32</v>
      </c>
      <c r="F2699" s="22"/>
      <c r="G2699" s="34"/>
      <c r="H2699" s="35"/>
      <c r="I2699" s="36"/>
      <c r="J2699" s="36"/>
      <c r="K2699" s="37"/>
      <c r="L2699" s="38">
        <f>DONNEE!$A$4</f>
        <v>32</v>
      </c>
      <c r="M2699" s="39" t="str">
        <f>IFERROR(VLOOKUP(L2699,Tab_Code_Magasin[],2,0),"")</f>
        <v>CE LA MARSA ERRIADH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73</v>
      </c>
      <c r="T2699" s="40" t="str">
        <f t="shared" si="195"/>
        <v>32_A1_2022</v>
      </c>
      <c r="U2699" s="40" t="s">
        <v>584</v>
      </c>
      <c r="V2699" s="40" t="s">
        <v>635</v>
      </c>
      <c r="W2699" s="67" t="s">
        <v>636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579</v>
      </c>
      <c r="B2700" s="54" t="s">
        <v>602</v>
      </c>
      <c r="C2700" s="44" t="s">
        <v>637</v>
      </c>
      <c r="D2700" s="32" t="s">
        <v>21</v>
      </c>
      <c r="E2700" s="33" t="s">
        <v>32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32</v>
      </c>
      <c r="M2700" s="39" t="str">
        <f>IFERROR(VLOOKUP(L2700,Tab_Code_Magasin[],2,0),"")</f>
        <v>CE LA MARSA ERRIADH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73</v>
      </c>
      <c r="T2700" s="40" t="str">
        <f t="shared" si="195"/>
        <v>32_A1_2022</v>
      </c>
      <c r="U2700" s="40" t="s">
        <v>587</v>
      </c>
      <c r="V2700" s="40" t="s">
        <v>638</v>
      </c>
      <c r="W2700" s="67" t="s">
        <v>639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579</v>
      </c>
      <c r="B2701" s="54" t="s">
        <v>602</v>
      </c>
      <c r="C2701" s="44" t="s">
        <v>640</v>
      </c>
      <c r="D2701" s="32" t="s">
        <v>21</v>
      </c>
      <c r="E2701" s="33" t="s">
        <v>32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32</v>
      </c>
      <c r="M2701" s="39" t="str">
        <f>IFERROR(VLOOKUP(L2701,Tab_Code_Magasin[],2,0),"")</f>
        <v>CE LA MARSA ERRIADH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73</v>
      </c>
      <c r="T2701" s="40" t="str">
        <f t="shared" si="195"/>
        <v>32_A1_2022</v>
      </c>
      <c r="U2701" s="40" t="s">
        <v>590</v>
      </c>
      <c r="V2701" s="40" t="s">
        <v>641</v>
      </c>
      <c r="W2701" s="67" t="s">
        <v>642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579</v>
      </c>
      <c r="B2702" s="54" t="s">
        <v>602</v>
      </c>
      <c r="C2702" s="31" t="s">
        <v>187</v>
      </c>
      <c r="D2702" s="32" t="s">
        <v>21</v>
      </c>
      <c r="E2702" s="33" t="s">
        <v>32</v>
      </c>
      <c r="F2702" s="22"/>
      <c r="G2702" s="34"/>
      <c r="H2702" s="35"/>
      <c r="I2702" s="36"/>
      <c r="J2702" s="36"/>
      <c r="K2702" s="37"/>
      <c r="L2702" s="38">
        <f>DONNEE!$A$4</f>
        <v>32</v>
      </c>
      <c r="M2702" s="39" t="str">
        <f>IFERROR(VLOOKUP(L2702,Tab_Code_Magasin[],2,0),"")</f>
        <v>CE LA MARSA ERRIADH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73</v>
      </c>
      <c r="T2702" s="40" t="str">
        <f t="shared" si="195"/>
        <v>32_A1_2022</v>
      </c>
      <c r="U2702" s="40" t="s">
        <v>593</v>
      </c>
      <c r="V2702" s="40" t="s">
        <v>643</v>
      </c>
      <c r="W2702" s="67" t="s">
        <v>644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579</v>
      </c>
      <c r="B2703" s="54" t="s">
        <v>602</v>
      </c>
      <c r="C2703" s="31" t="s">
        <v>361</v>
      </c>
      <c r="D2703" s="32" t="s">
        <v>21</v>
      </c>
      <c r="E2703" s="33" t="s">
        <v>32</v>
      </c>
      <c r="F2703" s="22"/>
      <c r="G2703" s="34"/>
      <c r="H2703" s="35"/>
      <c r="I2703" s="36"/>
      <c r="J2703" s="36"/>
      <c r="K2703" s="37"/>
      <c r="L2703" s="38">
        <f>DONNEE!$A$4</f>
        <v>32</v>
      </c>
      <c r="M2703" s="39" t="str">
        <f>IFERROR(VLOOKUP(L2703,Tab_Code_Magasin[],2,0),"")</f>
        <v>CE LA MARSA ERRIADH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73</v>
      </c>
      <c r="T2703" s="40" t="str">
        <f t="shared" si="195"/>
        <v>32_A1_2022</v>
      </c>
      <c r="U2703" s="40" t="s">
        <v>596</v>
      </c>
      <c r="V2703" s="40" t="s">
        <v>645</v>
      </c>
      <c r="W2703" s="67" t="s">
        <v>646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579</v>
      </c>
      <c r="B2704" s="54" t="s">
        <v>602</v>
      </c>
      <c r="C2704" s="42" t="s">
        <v>234</v>
      </c>
      <c r="D2704" s="32" t="s">
        <v>21</v>
      </c>
      <c r="E2704" s="33" t="s">
        <v>32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32</v>
      </c>
      <c r="M2704" s="39" t="str">
        <f>IFERROR(VLOOKUP(L2704,Tab_Code_Magasin[],2,0),"")</f>
        <v>CE LA MARSA ERRIADH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73</v>
      </c>
      <c r="T2704" s="40" t="str">
        <f t="shared" ref="T2704:T2767" si="200">L2704&amp;"_"&amp;O2704&amp;"_"&amp;Q2704</f>
        <v>32_A1_2022</v>
      </c>
      <c r="U2704" s="40" t="s">
        <v>598</v>
      </c>
      <c r="V2704" s="40" t="s">
        <v>647</v>
      </c>
      <c r="W2704" s="67" t="s">
        <v>648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579</v>
      </c>
      <c r="B2705" s="54" t="s">
        <v>602</v>
      </c>
      <c r="C2705" s="42" t="s">
        <v>199</v>
      </c>
      <c r="D2705" s="32" t="s">
        <v>21</v>
      </c>
      <c r="E2705" s="33" t="s">
        <v>32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32</v>
      </c>
      <c r="M2705" s="39" t="str">
        <f>IFERROR(VLOOKUP(L2705,Tab_Code_Magasin[],2,0),"")</f>
        <v>CE LA MARSA ERRIADH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73</v>
      </c>
      <c r="T2705" s="40" t="str">
        <f t="shared" si="200"/>
        <v>32_A1_2022</v>
      </c>
      <c r="U2705" s="40" t="s">
        <v>601</v>
      </c>
      <c r="V2705" s="40" t="s">
        <v>649</v>
      </c>
      <c r="W2705" s="67" t="s">
        <v>650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579</v>
      </c>
      <c r="B2706" s="54" t="s">
        <v>602</v>
      </c>
      <c r="C2706" s="42" t="s">
        <v>202</v>
      </c>
      <c r="D2706" s="32" t="s">
        <v>21</v>
      </c>
      <c r="E2706" s="33" t="s">
        <v>32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32</v>
      </c>
      <c r="M2706" s="39" t="str">
        <f>IFERROR(VLOOKUP(L2706,Tab_Code_Magasin[],2,0),"")</f>
        <v>CE LA MARSA ERRIADH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73</v>
      </c>
      <c r="T2706" s="40" t="str">
        <f t="shared" si="200"/>
        <v>32_A1_2022</v>
      </c>
      <c r="U2706" s="40" t="s">
        <v>651</v>
      </c>
      <c r="V2706" s="40" t="s">
        <v>652</v>
      </c>
      <c r="W2706" s="67" t="s">
        <v>653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579</v>
      </c>
      <c r="B2707" s="54" t="s">
        <v>602</v>
      </c>
      <c r="C2707" s="31" t="s">
        <v>193</v>
      </c>
      <c r="D2707" s="32" t="s">
        <v>21</v>
      </c>
      <c r="E2707" s="33" t="s">
        <v>32</v>
      </c>
      <c r="F2707" s="22"/>
      <c r="G2707" s="34"/>
      <c r="H2707" s="35"/>
      <c r="I2707" s="36"/>
      <c r="J2707" s="36"/>
      <c r="K2707" s="37"/>
      <c r="L2707" s="38">
        <f>DONNEE!$A$4</f>
        <v>32</v>
      </c>
      <c r="M2707" s="39" t="str">
        <f>IFERROR(VLOOKUP(L2707,Tab_Code_Magasin[],2,0),"")</f>
        <v>CE LA MARSA ERRIADH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73</v>
      </c>
      <c r="T2707" s="40" t="str">
        <f t="shared" si="200"/>
        <v>32_A1_2022</v>
      </c>
      <c r="U2707" s="40" t="s">
        <v>654</v>
      </c>
      <c r="V2707" s="40" t="s">
        <v>655</v>
      </c>
      <c r="W2707" s="67" t="s">
        <v>656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579</v>
      </c>
      <c r="B2708" s="54" t="s">
        <v>602</v>
      </c>
      <c r="C2708" s="42" t="s">
        <v>205</v>
      </c>
      <c r="D2708" s="32" t="s">
        <v>21</v>
      </c>
      <c r="E2708" s="33" t="s">
        <v>32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32</v>
      </c>
      <c r="M2708" s="39" t="str">
        <f>IFERROR(VLOOKUP(L2708,Tab_Code_Magasin[],2,0),"")</f>
        <v>CE LA MARSA ERRIADH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73</v>
      </c>
      <c r="T2708" s="40" t="str">
        <f t="shared" si="200"/>
        <v>32_A1_2022</v>
      </c>
      <c r="U2708" s="40" t="s">
        <v>657</v>
      </c>
      <c r="V2708" s="40" t="s">
        <v>658</v>
      </c>
      <c r="W2708" s="67" t="s">
        <v>659</v>
      </c>
      <c r="X2708" s="76" t="s">
        <v>499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579</v>
      </c>
      <c r="B2709" s="54" t="s">
        <v>602</v>
      </c>
      <c r="C2709" s="31" t="s">
        <v>660</v>
      </c>
      <c r="D2709" s="32" t="s">
        <v>21</v>
      </c>
      <c r="E2709" s="33" t="s">
        <v>32</v>
      </c>
      <c r="F2709" s="22"/>
      <c r="G2709" s="34"/>
      <c r="H2709" s="35"/>
      <c r="I2709" s="36"/>
      <c r="J2709" s="36"/>
      <c r="K2709" s="37"/>
      <c r="L2709" s="38">
        <f>DONNEE!$A$4</f>
        <v>32</v>
      </c>
      <c r="M2709" s="39" t="str">
        <f>IFERROR(VLOOKUP(L2709,Tab_Code_Magasin[],2,0),"")</f>
        <v>CE LA MARSA ERRIADH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73</v>
      </c>
      <c r="T2709" s="40" t="str">
        <f t="shared" si="200"/>
        <v>32_A1_2022</v>
      </c>
      <c r="U2709" s="40" t="s">
        <v>661</v>
      </c>
      <c r="V2709" s="40" t="s">
        <v>662</v>
      </c>
      <c r="W2709" s="67" t="s">
        <v>663</v>
      </c>
      <c r="X2709" s="76" t="s">
        <v>171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579</v>
      </c>
      <c r="B2710" s="54" t="s">
        <v>602</v>
      </c>
      <c r="C2710" s="52" t="s">
        <v>664</v>
      </c>
      <c r="D2710" s="32" t="s">
        <v>21</v>
      </c>
      <c r="E2710" s="33" t="s">
        <v>32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32</v>
      </c>
      <c r="M2710" s="39" t="str">
        <f>IFERROR(VLOOKUP(L2710,Tab_Code_Magasin[],2,0),"")</f>
        <v>CE LA MARSA ERRIADH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73</v>
      </c>
      <c r="T2710" s="40" t="str">
        <f t="shared" si="200"/>
        <v>32_A1_2022</v>
      </c>
      <c r="U2710" s="40" t="s">
        <v>606</v>
      </c>
      <c r="V2710" s="40" t="s">
        <v>665</v>
      </c>
      <c r="W2710" s="67" t="s">
        <v>666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579</v>
      </c>
      <c r="B2711" s="54" t="s">
        <v>114</v>
      </c>
      <c r="C2711" s="31" t="s">
        <v>115</v>
      </c>
      <c r="D2711" s="32" t="s">
        <v>21</v>
      </c>
      <c r="E2711" s="33" t="s">
        <v>32</v>
      </c>
      <c r="F2711" s="22"/>
      <c r="G2711" s="34"/>
      <c r="H2711" s="35"/>
      <c r="I2711" s="36"/>
      <c r="J2711" s="36"/>
      <c r="K2711" s="37"/>
      <c r="L2711" s="38">
        <f>DONNEE!$A$4</f>
        <v>32</v>
      </c>
      <c r="M2711" s="39" t="str">
        <f>IFERROR(VLOOKUP(L2711,Tab_Code_Magasin[],2,0),"")</f>
        <v>CE LA MARSA ERRIADH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73</v>
      </c>
      <c r="T2711" s="40" t="str">
        <f t="shared" si="200"/>
        <v>32_A1_2022</v>
      </c>
      <c r="U2711" s="40" t="s">
        <v>614</v>
      </c>
      <c r="V2711" s="40" t="s">
        <v>667</v>
      </c>
      <c r="W2711" s="67" t="s">
        <v>668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579</v>
      </c>
      <c r="B2712" s="54" t="s">
        <v>114</v>
      </c>
      <c r="C2712" s="31" t="s">
        <v>118</v>
      </c>
      <c r="D2712" s="32" t="s">
        <v>21</v>
      </c>
      <c r="E2712" s="33" t="s">
        <v>32</v>
      </c>
      <c r="F2712" s="22"/>
      <c r="G2712" s="34"/>
      <c r="H2712" s="35"/>
      <c r="I2712" s="36"/>
      <c r="J2712" s="36"/>
      <c r="K2712" s="37"/>
      <c r="L2712" s="38">
        <f>DONNEE!$A$4</f>
        <v>32</v>
      </c>
      <c r="M2712" s="39" t="str">
        <f>IFERROR(VLOOKUP(L2712,Tab_Code_Magasin[],2,0),"")</f>
        <v>CE LA MARSA ERRIADH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73</v>
      </c>
      <c r="T2712" s="40" t="str">
        <f t="shared" si="200"/>
        <v>32_A1_2022</v>
      </c>
      <c r="U2712" s="40" t="s">
        <v>617</v>
      </c>
      <c r="V2712" s="40" t="s">
        <v>669</v>
      </c>
      <c r="W2712" s="67" t="s">
        <v>670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579</v>
      </c>
      <c r="B2713" s="54" t="s">
        <v>114</v>
      </c>
      <c r="C2713" s="31" t="s">
        <v>301</v>
      </c>
      <c r="D2713" s="32" t="s">
        <v>21</v>
      </c>
      <c r="E2713" s="33" t="s">
        <v>32</v>
      </c>
      <c r="F2713" s="22"/>
      <c r="G2713" s="34"/>
      <c r="H2713" s="35"/>
      <c r="I2713" s="36"/>
      <c r="J2713" s="36"/>
      <c r="K2713" s="37"/>
      <c r="L2713" s="38">
        <f>DONNEE!$A$4</f>
        <v>32</v>
      </c>
      <c r="M2713" s="39" t="str">
        <f>IFERROR(VLOOKUP(L2713,Tab_Code_Magasin[],2,0),"")</f>
        <v>CE LA MARSA ERRIADH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73</v>
      </c>
      <c r="T2713" s="40" t="str">
        <f t="shared" si="200"/>
        <v>32_A1_2022</v>
      </c>
      <c r="U2713" s="40" t="s">
        <v>621</v>
      </c>
      <c r="V2713" s="40" t="s">
        <v>671</v>
      </c>
      <c r="W2713" s="67" t="s">
        <v>672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579</v>
      </c>
      <c r="B2714" s="54" t="s">
        <v>114</v>
      </c>
      <c r="C2714" s="51" t="s">
        <v>304</v>
      </c>
      <c r="D2714" s="32" t="s">
        <v>21</v>
      </c>
      <c r="E2714" s="33" t="s">
        <v>32</v>
      </c>
      <c r="F2714" s="22"/>
      <c r="G2714" s="34"/>
      <c r="H2714" s="35"/>
      <c r="I2714" s="36"/>
      <c r="J2714" s="36"/>
      <c r="K2714" s="37"/>
      <c r="L2714" s="38">
        <f>DONNEE!$A$4</f>
        <v>32</v>
      </c>
      <c r="M2714" s="39" t="str">
        <f>IFERROR(VLOOKUP(L2714,Tab_Code_Magasin[],2,0),"")</f>
        <v>CE LA MARSA ERRIADH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73</v>
      </c>
      <c r="T2714" s="40" t="str">
        <f t="shared" si="200"/>
        <v>32_A1_2022</v>
      </c>
      <c r="U2714" s="40" t="s">
        <v>673</v>
      </c>
      <c r="V2714" s="40" t="s">
        <v>674</v>
      </c>
      <c r="W2714" s="67" t="s">
        <v>675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579</v>
      </c>
      <c r="B2715" s="54" t="s">
        <v>114</v>
      </c>
      <c r="C2715" s="42" t="s">
        <v>307</v>
      </c>
      <c r="D2715" s="32" t="s">
        <v>21</v>
      </c>
      <c r="E2715" s="33" t="s">
        <v>32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32</v>
      </c>
      <c r="M2715" s="39" t="str">
        <f>IFERROR(VLOOKUP(L2715,Tab_Code_Magasin[],2,0),"")</f>
        <v>CE LA MARSA ERRIADH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73</v>
      </c>
      <c r="T2715" s="40" t="str">
        <f t="shared" si="200"/>
        <v>32_A1_2022</v>
      </c>
      <c r="U2715" s="40" t="s">
        <v>624</v>
      </c>
      <c r="V2715" s="40" t="s">
        <v>676</v>
      </c>
      <c r="W2715" s="67" t="s">
        <v>677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579</v>
      </c>
      <c r="B2716" s="54" t="s">
        <v>114</v>
      </c>
      <c r="C2716" s="51" t="s">
        <v>310</v>
      </c>
      <c r="D2716" s="32" t="s">
        <v>21</v>
      </c>
      <c r="E2716" s="33" t="s">
        <v>32</v>
      </c>
      <c r="F2716" s="22"/>
      <c r="G2716" s="34"/>
      <c r="H2716" s="35"/>
      <c r="I2716" s="36"/>
      <c r="J2716" s="36"/>
      <c r="K2716" s="37"/>
      <c r="L2716" s="38">
        <f>DONNEE!$A$4</f>
        <v>32</v>
      </c>
      <c r="M2716" s="39" t="str">
        <f>IFERROR(VLOOKUP(L2716,Tab_Code_Magasin[],2,0),"")</f>
        <v>CE LA MARSA ERRIADH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73</v>
      </c>
      <c r="T2716" s="40" t="str">
        <f t="shared" si="200"/>
        <v>32_A1_2022</v>
      </c>
      <c r="U2716" s="40" t="s">
        <v>628</v>
      </c>
      <c r="V2716" s="40" t="s">
        <v>678</v>
      </c>
      <c r="W2716" s="67" t="s">
        <v>679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579</v>
      </c>
      <c r="B2717" s="54" t="s">
        <v>114</v>
      </c>
      <c r="C2717" s="31" t="s">
        <v>124</v>
      </c>
      <c r="D2717" s="32" t="s">
        <v>21</v>
      </c>
      <c r="E2717" s="33" t="s">
        <v>32</v>
      </c>
      <c r="F2717" s="22"/>
      <c r="G2717" s="34"/>
      <c r="H2717" s="35"/>
      <c r="I2717" s="36"/>
      <c r="J2717" s="36"/>
      <c r="K2717" s="37"/>
      <c r="L2717" s="38">
        <f>DONNEE!$A$4</f>
        <v>32</v>
      </c>
      <c r="M2717" s="39" t="str">
        <f>IFERROR(VLOOKUP(L2717,Tab_Code_Magasin[],2,0),"")</f>
        <v>CE LA MARSA ERRIADH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73</v>
      </c>
      <c r="T2717" s="40" t="str">
        <f t="shared" si="200"/>
        <v>32_A1_2022</v>
      </c>
      <c r="U2717" s="40" t="s">
        <v>631</v>
      </c>
      <c r="V2717" s="40" t="s">
        <v>680</v>
      </c>
      <c r="W2717" s="67" t="s">
        <v>681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579</v>
      </c>
      <c r="B2718" s="31" t="s">
        <v>127</v>
      </c>
      <c r="C2718" s="31" t="s">
        <v>128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32</v>
      </c>
      <c r="M2718" s="39" t="str">
        <f>IFERROR(VLOOKUP(L2718,Tab_Code_Magasin[],2,0),"")</f>
        <v>CE LA MARSA ERRIADH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73</v>
      </c>
      <c r="T2718" s="40" t="str">
        <f t="shared" si="200"/>
        <v>32_A1_2022</v>
      </c>
      <c r="U2718" s="40" t="s">
        <v>634</v>
      </c>
      <c r="V2718" s="40" t="s">
        <v>682</v>
      </c>
      <c r="W2718" s="67" t="s">
        <v>683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684</v>
      </c>
      <c r="B2719" s="54" t="s">
        <v>685</v>
      </c>
      <c r="C2719" s="51" t="s">
        <v>425</v>
      </c>
      <c r="D2719" s="32" t="s">
        <v>21</v>
      </c>
      <c r="E2719" s="33" t="s">
        <v>32</v>
      </c>
      <c r="F2719" s="22"/>
      <c r="G2719" s="34"/>
      <c r="H2719" s="35"/>
      <c r="I2719" s="36"/>
      <c r="J2719" s="36"/>
      <c r="K2719" s="37"/>
      <c r="L2719" s="38">
        <f>DONNEE!$A$4</f>
        <v>32</v>
      </c>
      <c r="M2719" s="39" t="str">
        <f>IFERROR(VLOOKUP(L2719,Tab_Code_Magasin[],2,0),"")</f>
        <v>CE LA MARSA ERRIADH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73</v>
      </c>
      <c r="T2719" s="40" t="str">
        <f t="shared" si="200"/>
        <v>32_A1_2022</v>
      </c>
      <c r="U2719" s="40" t="s">
        <v>686</v>
      </c>
      <c r="V2719" s="40" t="s">
        <v>687</v>
      </c>
      <c r="W2719" s="67" t="s">
        <v>688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684</v>
      </c>
      <c r="B2720" s="54" t="s">
        <v>685</v>
      </c>
      <c r="C2720" s="51" t="s">
        <v>142</v>
      </c>
      <c r="D2720" s="32" t="s">
        <v>21</v>
      </c>
      <c r="E2720" s="33" t="s">
        <v>32</v>
      </c>
      <c r="F2720" s="22"/>
      <c r="G2720" s="34"/>
      <c r="H2720" s="35"/>
      <c r="I2720" s="36"/>
      <c r="J2720" s="36"/>
      <c r="K2720" s="37"/>
      <c r="L2720" s="38">
        <f>DONNEE!$A$4</f>
        <v>32</v>
      </c>
      <c r="M2720" s="39" t="str">
        <f>IFERROR(VLOOKUP(L2720,Tab_Code_Magasin[],2,0),"")</f>
        <v>CE LA MARSA ERRIADH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73</v>
      </c>
      <c r="T2720" s="40" t="str">
        <f t="shared" si="200"/>
        <v>32_A1_2022</v>
      </c>
      <c r="U2720" s="40" t="s">
        <v>689</v>
      </c>
      <c r="V2720" s="40" t="s">
        <v>690</v>
      </c>
      <c r="W2720" s="67" t="s">
        <v>691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684</v>
      </c>
      <c r="B2721" s="54" t="s">
        <v>685</v>
      </c>
      <c r="C2721" s="51" t="s">
        <v>432</v>
      </c>
      <c r="D2721" s="32" t="s">
        <v>21</v>
      </c>
      <c r="E2721" s="33" t="s">
        <v>32</v>
      </c>
      <c r="F2721" s="22"/>
      <c r="G2721" s="34"/>
      <c r="H2721" s="35"/>
      <c r="I2721" s="36"/>
      <c r="J2721" s="36"/>
      <c r="K2721" s="37"/>
      <c r="L2721" s="38">
        <f>DONNEE!$A$4</f>
        <v>32</v>
      </c>
      <c r="M2721" s="39" t="str">
        <f>IFERROR(VLOOKUP(L2721,Tab_Code_Magasin[],2,0),"")</f>
        <v>CE LA MARSA ERRIADH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73</v>
      </c>
      <c r="T2721" s="40" t="str">
        <f t="shared" si="200"/>
        <v>32_A1_2022</v>
      </c>
      <c r="U2721" s="40" t="s">
        <v>668</v>
      </c>
      <c r="V2721" s="40" t="s">
        <v>692</v>
      </c>
      <c r="W2721" s="67" t="s">
        <v>693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684</v>
      </c>
      <c r="B2722" s="54" t="s">
        <v>685</v>
      </c>
      <c r="C2722" s="51" t="s">
        <v>694</v>
      </c>
      <c r="D2722" s="32" t="s">
        <v>21</v>
      </c>
      <c r="E2722" s="33" t="s">
        <v>32</v>
      </c>
      <c r="F2722" s="22"/>
      <c r="G2722" s="34"/>
      <c r="H2722" s="35"/>
      <c r="I2722" s="36"/>
      <c r="J2722" s="36"/>
      <c r="K2722" s="37"/>
      <c r="L2722" s="38">
        <f>DONNEE!$A$4</f>
        <v>32</v>
      </c>
      <c r="M2722" s="39" t="str">
        <f>IFERROR(VLOOKUP(L2722,Tab_Code_Magasin[],2,0),"")</f>
        <v>CE LA MARSA ERRIADH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73</v>
      </c>
      <c r="T2722" s="40" t="str">
        <f t="shared" si="200"/>
        <v>32_A1_2022</v>
      </c>
      <c r="U2722" s="40" t="s">
        <v>670</v>
      </c>
      <c r="V2722" s="40" t="s">
        <v>695</v>
      </c>
      <c r="W2722" s="67" t="s">
        <v>696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684</v>
      </c>
      <c r="B2723" s="54" t="s">
        <v>685</v>
      </c>
      <c r="C2723" s="51" t="s">
        <v>145</v>
      </c>
      <c r="D2723" s="32" t="s">
        <v>21</v>
      </c>
      <c r="E2723" s="33" t="s">
        <v>32</v>
      </c>
      <c r="F2723" s="22"/>
      <c r="G2723" s="34"/>
      <c r="H2723" s="35"/>
      <c r="I2723" s="36"/>
      <c r="J2723" s="36"/>
      <c r="K2723" s="37"/>
      <c r="L2723" s="38">
        <f>DONNEE!$A$4</f>
        <v>32</v>
      </c>
      <c r="M2723" s="39" t="str">
        <f>IFERROR(VLOOKUP(L2723,Tab_Code_Magasin[],2,0),"")</f>
        <v>CE LA MARSA ERRIADH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73</v>
      </c>
      <c r="T2723" s="40" t="str">
        <f t="shared" si="200"/>
        <v>32_A1_2022</v>
      </c>
      <c r="U2723" s="40" t="s">
        <v>672</v>
      </c>
      <c r="V2723" s="40" t="s">
        <v>697</v>
      </c>
      <c r="W2723" s="67" t="s">
        <v>698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684</v>
      </c>
      <c r="B2724" s="54" t="s">
        <v>685</v>
      </c>
      <c r="C2724" s="51" t="s">
        <v>699</v>
      </c>
      <c r="D2724" s="32" t="s">
        <v>21</v>
      </c>
      <c r="E2724" s="33" t="s">
        <v>32</v>
      </c>
      <c r="F2724" s="22"/>
      <c r="G2724" s="34"/>
      <c r="H2724" s="35"/>
      <c r="I2724" s="36"/>
      <c r="J2724" s="36"/>
      <c r="K2724" s="37"/>
      <c r="L2724" s="38">
        <f>DONNEE!$A$4</f>
        <v>32</v>
      </c>
      <c r="M2724" s="39" t="str">
        <f>IFERROR(VLOOKUP(L2724,Tab_Code_Magasin[],2,0),"")</f>
        <v>CE LA MARSA ERRIADH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73</v>
      </c>
      <c r="T2724" s="40" t="str">
        <f t="shared" si="200"/>
        <v>32_A1_2022</v>
      </c>
      <c r="U2724" s="40" t="s">
        <v>675</v>
      </c>
      <c r="V2724" s="40" t="s">
        <v>700</v>
      </c>
      <c r="W2724" s="67" t="s">
        <v>701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684</v>
      </c>
      <c r="B2725" s="54" t="s">
        <v>685</v>
      </c>
      <c r="C2725" s="56" t="s">
        <v>702</v>
      </c>
      <c r="D2725" s="32" t="s">
        <v>21</v>
      </c>
      <c r="E2725" s="33" t="s">
        <v>32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32</v>
      </c>
      <c r="M2725" s="39" t="str">
        <f>IFERROR(VLOOKUP(L2725,Tab_Code_Magasin[],2,0),"")</f>
        <v>CE LA MARSA ERRIADH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73</v>
      </c>
      <c r="T2725" s="40" t="str">
        <f t="shared" si="200"/>
        <v>32_A1_2022</v>
      </c>
      <c r="U2725" s="40" t="s">
        <v>677</v>
      </c>
      <c r="V2725" s="40" t="s">
        <v>703</v>
      </c>
      <c r="W2725" s="67" t="s">
        <v>704</v>
      </c>
      <c r="X2725" s="76" t="s">
        <v>171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684</v>
      </c>
      <c r="B2726" s="54" t="s">
        <v>685</v>
      </c>
      <c r="C2726" s="51" t="s">
        <v>599</v>
      </c>
      <c r="D2726" s="32" t="s">
        <v>21</v>
      </c>
      <c r="E2726" s="33" t="s">
        <v>32</v>
      </c>
      <c r="F2726" s="22"/>
      <c r="G2726" s="34"/>
      <c r="H2726" s="35"/>
      <c r="I2726" s="36"/>
      <c r="J2726" s="36"/>
      <c r="K2726" s="37"/>
      <c r="L2726" s="38">
        <f>DONNEE!$A$4</f>
        <v>32</v>
      </c>
      <c r="M2726" s="39" t="str">
        <f>IFERROR(VLOOKUP(L2726,Tab_Code_Magasin[],2,0),"")</f>
        <v>CE LA MARSA ERRIADH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73</v>
      </c>
      <c r="T2726" s="40" t="str">
        <f t="shared" si="200"/>
        <v>32_A1_2022</v>
      </c>
      <c r="U2726" s="40" t="s">
        <v>679</v>
      </c>
      <c r="V2726" s="40" t="s">
        <v>705</v>
      </c>
      <c r="W2726" s="67" t="s">
        <v>706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684</v>
      </c>
      <c r="B2727" s="54" t="s">
        <v>707</v>
      </c>
      <c r="C2727" s="31" t="s">
        <v>708</v>
      </c>
      <c r="D2727" s="32" t="s">
        <v>21</v>
      </c>
      <c r="E2727" s="33" t="s">
        <v>32</v>
      </c>
      <c r="F2727" s="22"/>
      <c r="G2727" s="34"/>
      <c r="H2727" s="35"/>
      <c r="I2727" s="36"/>
      <c r="J2727" s="36"/>
      <c r="K2727" s="37"/>
      <c r="L2727" s="38">
        <f>DONNEE!$A$4</f>
        <v>32</v>
      </c>
      <c r="M2727" s="39" t="str">
        <f>IFERROR(VLOOKUP(L2727,Tab_Code_Magasin[],2,0),"")</f>
        <v>CE LA MARSA ERRIADH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73</v>
      </c>
      <c r="T2727" s="40" t="str">
        <f t="shared" si="200"/>
        <v>32_A1_2022</v>
      </c>
      <c r="U2727" s="40" t="s">
        <v>709</v>
      </c>
      <c r="V2727" s="40" t="s">
        <v>710</v>
      </c>
      <c r="W2727" s="67" t="s">
        <v>711</v>
      </c>
      <c r="X2727" s="76" t="s">
        <v>607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684</v>
      </c>
      <c r="B2728" s="54" t="s">
        <v>707</v>
      </c>
      <c r="C2728" s="31" t="s">
        <v>712</v>
      </c>
      <c r="D2728" s="32" t="s">
        <v>21</v>
      </c>
      <c r="E2728" s="33" t="s">
        <v>32</v>
      </c>
      <c r="F2728" s="22"/>
      <c r="G2728" s="34"/>
      <c r="H2728" s="35"/>
      <c r="I2728" s="36"/>
      <c r="J2728" s="36"/>
      <c r="K2728" s="37"/>
      <c r="L2728" s="38">
        <f>DONNEE!$A$4</f>
        <v>32</v>
      </c>
      <c r="M2728" s="39" t="str">
        <f>IFERROR(VLOOKUP(L2728,Tab_Code_Magasin[],2,0),"")</f>
        <v>CE LA MARSA ERRIADH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73</v>
      </c>
      <c r="T2728" s="40" t="str">
        <f t="shared" si="200"/>
        <v>32_A1_2022</v>
      </c>
      <c r="U2728" s="40"/>
      <c r="V2728" s="40"/>
      <c r="W2728" s="67" t="s">
        <v>713</v>
      </c>
      <c r="X2728" s="76" t="s">
        <v>714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684</v>
      </c>
      <c r="B2729" s="54" t="s">
        <v>707</v>
      </c>
      <c r="C2729" s="31" t="s">
        <v>715</v>
      </c>
      <c r="D2729" s="32" t="s">
        <v>21</v>
      </c>
      <c r="E2729" s="33" t="s">
        <v>32</v>
      </c>
      <c r="F2729" s="22"/>
      <c r="G2729" s="34"/>
      <c r="H2729" s="35"/>
      <c r="I2729" s="36"/>
      <c r="J2729" s="36"/>
      <c r="K2729" s="37"/>
      <c r="L2729" s="38">
        <f>DONNEE!$A$4</f>
        <v>32</v>
      </c>
      <c r="M2729" s="39" t="str">
        <f>IFERROR(VLOOKUP(L2729,Tab_Code_Magasin[],2,0),"")</f>
        <v>CE LA MARSA ERRIADH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73</v>
      </c>
      <c r="T2729" s="40" t="str">
        <f t="shared" si="200"/>
        <v>32_A1_2022</v>
      </c>
      <c r="U2729" s="40"/>
      <c r="V2729" s="40"/>
      <c r="W2729" s="67" t="s">
        <v>716</v>
      </c>
      <c r="X2729" s="76" t="s">
        <v>717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684</v>
      </c>
      <c r="B2730" s="54" t="s">
        <v>707</v>
      </c>
      <c r="C2730" s="31" t="s">
        <v>718</v>
      </c>
      <c r="D2730" s="32" t="s">
        <v>21</v>
      </c>
      <c r="E2730" s="33" t="s">
        <v>32</v>
      </c>
      <c r="F2730" s="22"/>
      <c r="G2730" s="34"/>
      <c r="H2730" s="35"/>
      <c r="I2730" s="36"/>
      <c r="J2730" s="36"/>
      <c r="K2730" s="37"/>
      <c r="L2730" s="38">
        <f>DONNEE!$A$4</f>
        <v>32</v>
      </c>
      <c r="M2730" s="39" t="str">
        <f>IFERROR(VLOOKUP(L2730,Tab_Code_Magasin[],2,0),"")</f>
        <v>CE LA MARSA ERRIADH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73</v>
      </c>
      <c r="T2730" s="40" t="str">
        <f t="shared" si="200"/>
        <v>32_A1_2022</v>
      </c>
      <c r="U2730" s="40" t="s">
        <v>719</v>
      </c>
      <c r="V2730" s="40" t="s">
        <v>720</v>
      </c>
      <c r="W2730" s="67" t="s">
        <v>721</v>
      </c>
      <c r="X2730" s="76" t="s">
        <v>722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684</v>
      </c>
      <c r="B2731" s="54" t="s">
        <v>707</v>
      </c>
      <c r="C2731" s="44" t="s">
        <v>209</v>
      </c>
      <c r="D2731" s="32" t="s">
        <v>21</v>
      </c>
      <c r="E2731" s="33" t="s">
        <v>32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32</v>
      </c>
      <c r="M2731" s="39" t="str">
        <f>IFERROR(VLOOKUP(L2731,Tab_Code_Magasin[],2,0),"")</f>
        <v>CE LA MARSA ERRIADH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73</v>
      </c>
      <c r="T2731" s="40" t="str">
        <f t="shared" si="200"/>
        <v>32_A1_2022</v>
      </c>
      <c r="U2731" s="40" t="s">
        <v>723</v>
      </c>
      <c r="V2731" s="40" t="s">
        <v>724</v>
      </c>
      <c r="W2731" s="67" t="s">
        <v>725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684</v>
      </c>
      <c r="B2732" s="54" t="s">
        <v>707</v>
      </c>
      <c r="C2732" s="31" t="s">
        <v>461</v>
      </c>
      <c r="D2732" s="32" t="s">
        <v>21</v>
      </c>
      <c r="E2732" s="33" t="s">
        <v>32</v>
      </c>
      <c r="F2732" s="22"/>
      <c r="G2732" s="34"/>
      <c r="H2732" s="35"/>
      <c r="I2732" s="36"/>
      <c r="J2732" s="36"/>
      <c r="K2732" s="37"/>
      <c r="L2732" s="38">
        <f>DONNEE!$A$4</f>
        <v>32</v>
      </c>
      <c r="M2732" s="39" t="str">
        <f>IFERROR(VLOOKUP(L2732,Tab_Code_Magasin[],2,0),"")</f>
        <v>CE LA MARSA ERRIADH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73</v>
      </c>
      <c r="T2732" s="40" t="str">
        <f t="shared" si="200"/>
        <v>32_A1_2022</v>
      </c>
      <c r="U2732" s="40" t="s">
        <v>726</v>
      </c>
      <c r="V2732" s="40" t="s">
        <v>727</v>
      </c>
      <c r="W2732" s="67" t="s">
        <v>728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684</v>
      </c>
      <c r="B2733" s="54" t="s">
        <v>707</v>
      </c>
      <c r="C2733" s="52" t="s">
        <v>158</v>
      </c>
      <c r="D2733" s="32" t="s">
        <v>21</v>
      </c>
      <c r="E2733" s="33" t="s">
        <v>32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32</v>
      </c>
      <c r="M2733" s="39" t="str">
        <f>IFERROR(VLOOKUP(L2733,Tab_Code_Magasin[],2,0),"")</f>
        <v>CE LA MARSA ERRIADH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73</v>
      </c>
      <c r="T2733" s="40" t="str">
        <f t="shared" si="200"/>
        <v>32_A1_2022</v>
      </c>
      <c r="U2733" s="40" t="s">
        <v>729</v>
      </c>
      <c r="V2733" s="40" t="s">
        <v>730</v>
      </c>
      <c r="W2733" s="67" t="s">
        <v>731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684</v>
      </c>
      <c r="B2734" s="54" t="s">
        <v>707</v>
      </c>
      <c r="C2734" s="31" t="s">
        <v>187</v>
      </c>
      <c r="D2734" s="32" t="s">
        <v>21</v>
      </c>
      <c r="E2734" s="33" t="s">
        <v>32</v>
      </c>
      <c r="F2734" s="22"/>
      <c r="G2734" s="34"/>
      <c r="H2734" s="35"/>
      <c r="I2734" s="36"/>
      <c r="J2734" s="36"/>
      <c r="K2734" s="37"/>
      <c r="L2734" s="38">
        <f>DONNEE!$A$4</f>
        <v>32</v>
      </c>
      <c r="M2734" s="39" t="str">
        <f>IFERROR(VLOOKUP(L2734,Tab_Code_Magasin[],2,0),"")</f>
        <v>CE LA MARSA ERRIADH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73</v>
      </c>
      <c r="T2734" s="40" t="str">
        <f t="shared" si="200"/>
        <v>32_A1_2022</v>
      </c>
      <c r="U2734" s="40" t="s">
        <v>732</v>
      </c>
      <c r="V2734" s="40" t="s">
        <v>733</v>
      </c>
      <c r="W2734" s="67" t="s">
        <v>734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684</v>
      </c>
      <c r="B2735" s="54" t="s">
        <v>707</v>
      </c>
      <c r="C2735" s="31" t="s">
        <v>361</v>
      </c>
      <c r="D2735" s="32" t="s">
        <v>21</v>
      </c>
      <c r="E2735" s="33" t="s">
        <v>32</v>
      </c>
      <c r="F2735" s="22"/>
      <c r="G2735" s="34"/>
      <c r="H2735" s="35"/>
      <c r="I2735" s="36"/>
      <c r="J2735" s="36"/>
      <c r="K2735" s="37"/>
      <c r="L2735" s="38">
        <f>DONNEE!$A$4</f>
        <v>32</v>
      </c>
      <c r="M2735" s="39" t="str">
        <f>IFERROR(VLOOKUP(L2735,Tab_Code_Magasin[],2,0),"")</f>
        <v>CE LA MARSA ERRIADH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73</v>
      </c>
      <c r="T2735" s="40" t="str">
        <f t="shared" si="200"/>
        <v>32_A1_2022</v>
      </c>
      <c r="U2735" s="40" t="s">
        <v>735</v>
      </c>
      <c r="V2735" s="40" t="s">
        <v>736</v>
      </c>
      <c r="W2735" s="67" t="s">
        <v>737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684</v>
      </c>
      <c r="B2736" s="54" t="s">
        <v>707</v>
      </c>
      <c r="C2736" s="31" t="s">
        <v>738</v>
      </c>
      <c r="D2736" s="32" t="s">
        <v>21</v>
      </c>
      <c r="E2736" s="33" t="s">
        <v>32</v>
      </c>
      <c r="F2736" s="22"/>
      <c r="G2736" s="34"/>
      <c r="H2736" s="35"/>
      <c r="I2736" s="36"/>
      <c r="J2736" s="36"/>
      <c r="K2736" s="37"/>
      <c r="L2736" s="38">
        <f>DONNEE!$A$4</f>
        <v>32</v>
      </c>
      <c r="M2736" s="39" t="str">
        <f>IFERROR(VLOOKUP(L2736,Tab_Code_Magasin[],2,0),"")</f>
        <v>CE LA MARSA ERRIADH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73</v>
      </c>
      <c r="T2736" s="40" t="str">
        <f t="shared" si="200"/>
        <v>32_A1_2022</v>
      </c>
      <c r="U2736" s="40" t="s">
        <v>739</v>
      </c>
      <c r="V2736" s="40" t="s">
        <v>740</v>
      </c>
      <c r="W2736" s="67" t="s">
        <v>741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684</v>
      </c>
      <c r="B2737" s="54" t="s">
        <v>707</v>
      </c>
      <c r="C2737" s="31" t="s">
        <v>742</v>
      </c>
      <c r="D2737" s="32" t="s">
        <v>21</v>
      </c>
      <c r="E2737" s="33" t="s">
        <v>32</v>
      </c>
      <c r="F2737" s="22"/>
      <c r="G2737" s="34"/>
      <c r="H2737" s="35"/>
      <c r="I2737" s="36"/>
      <c r="J2737" s="36"/>
      <c r="K2737" s="37"/>
      <c r="L2737" s="38">
        <f>DONNEE!$A$4</f>
        <v>32</v>
      </c>
      <c r="M2737" s="39" t="str">
        <f>IFERROR(VLOOKUP(L2737,Tab_Code_Magasin[],2,0),"")</f>
        <v>CE LA MARSA ERRIADH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73</v>
      </c>
      <c r="T2737" s="40" t="str">
        <f t="shared" si="200"/>
        <v>32_A1_2022</v>
      </c>
      <c r="U2737" s="40" t="s">
        <v>743</v>
      </c>
      <c r="V2737" s="40" t="s">
        <v>744</v>
      </c>
      <c r="W2737" s="67" t="s">
        <v>745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684</v>
      </c>
      <c r="B2738" s="54" t="s">
        <v>707</v>
      </c>
      <c r="C2738" s="51" t="s">
        <v>746</v>
      </c>
      <c r="D2738" s="32" t="s">
        <v>21</v>
      </c>
      <c r="E2738" s="33" t="s">
        <v>32</v>
      </c>
      <c r="F2738" s="22"/>
      <c r="G2738" s="34"/>
      <c r="H2738" s="35"/>
      <c r="I2738" s="36"/>
      <c r="J2738" s="36"/>
      <c r="K2738" s="37"/>
      <c r="L2738" s="38">
        <f>DONNEE!$A$4</f>
        <v>32</v>
      </c>
      <c r="M2738" s="39" t="str">
        <f>IFERROR(VLOOKUP(L2738,Tab_Code_Magasin[],2,0),"")</f>
        <v>CE LA MARSA ERRIADH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73</v>
      </c>
      <c r="T2738" s="40" t="str">
        <f t="shared" si="200"/>
        <v>32_A1_2022</v>
      </c>
      <c r="U2738" s="40" t="s">
        <v>747</v>
      </c>
      <c r="V2738" s="40" t="s">
        <v>748</v>
      </c>
      <c r="W2738" s="67" t="s">
        <v>749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684</v>
      </c>
      <c r="B2739" s="54" t="s">
        <v>707</v>
      </c>
      <c r="C2739" s="51" t="s">
        <v>750</v>
      </c>
      <c r="D2739" s="32" t="s">
        <v>21</v>
      </c>
      <c r="E2739" s="33" t="s">
        <v>32</v>
      </c>
      <c r="F2739" s="22"/>
      <c r="G2739" s="34"/>
      <c r="H2739" s="35"/>
      <c r="I2739" s="36"/>
      <c r="J2739" s="36"/>
      <c r="K2739" s="37"/>
      <c r="L2739" s="38">
        <f>DONNEE!$A$4</f>
        <v>32</v>
      </c>
      <c r="M2739" s="39" t="str">
        <f>IFERROR(VLOOKUP(L2739,Tab_Code_Magasin[],2,0),"")</f>
        <v>CE LA MARSA ERRIADH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73</v>
      </c>
      <c r="T2739" s="40" t="str">
        <f t="shared" si="200"/>
        <v>32_A1_2022</v>
      </c>
      <c r="U2739" s="40" t="s">
        <v>688</v>
      </c>
      <c r="V2739" s="40" t="s">
        <v>751</v>
      </c>
      <c r="W2739" s="67" t="s">
        <v>752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684</v>
      </c>
      <c r="B2740" s="54" t="s">
        <v>707</v>
      </c>
      <c r="C2740" s="42" t="s">
        <v>753</v>
      </c>
      <c r="D2740" s="32" t="s">
        <v>21</v>
      </c>
      <c r="E2740" s="33" t="s">
        <v>32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32</v>
      </c>
      <c r="M2740" s="39" t="str">
        <f>IFERROR(VLOOKUP(L2740,Tab_Code_Magasin[],2,0),"")</f>
        <v>CE LA MARSA ERRIADH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73</v>
      </c>
      <c r="T2740" s="40" t="str">
        <f t="shared" si="200"/>
        <v>32_A1_2022</v>
      </c>
      <c r="U2740" s="40" t="s">
        <v>691</v>
      </c>
      <c r="V2740" s="40" t="s">
        <v>754</v>
      </c>
      <c r="W2740" s="67" t="s">
        <v>755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684</v>
      </c>
      <c r="B2741" s="54" t="s">
        <v>707</v>
      </c>
      <c r="C2741" s="52" t="s">
        <v>756</v>
      </c>
      <c r="D2741" s="32" t="s">
        <v>21</v>
      </c>
      <c r="E2741" s="33" t="s">
        <v>32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32</v>
      </c>
      <c r="M2741" s="39" t="str">
        <f>IFERROR(VLOOKUP(L2741,Tab_Code_Magasin[],2,0),"")</f>
        <v>CE LA MARSA ERRIADH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73</v>
      </c>
      <c r="T2741" s="40" t="str">
        <f t="shared" si="200"/>
        <v>32_A1_2022</v>
      </c>
      <c r="U2741" s="40" t="s">
        <v>693</v>
      </c>
      <c r="V2741" s="40" t="s">
        <v>757</v>
      </c>
      <c r="W2741" s="67" t="s">
        <v>758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684</v>
      </c>
      <c r="B2742" s="54" t="s">
        <v>707</v>
      </c>
      <c r="C2742" s="42" t="s">
        <v>234</v>
      </c>
      <c r="D2742" s="32" t="s">
        <v>21</v>
      </c>
      <c r="E2742" s="33" t="s">
        <v>32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32</v>
      </c>
      <c r="M2742" s="39" t="str">
        <f>IFERROR(VLOOKUP(L2742,Tab_Code_Magasin[],2,0),"")</f>
        <v>CE LA MARSA ERRIADH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73</v>
      </c>
      <c r="T2742" s="40" t="str">
        <f t="shared" si="200"/>
        <v>32_A1_2022</v>
      </c>
      <c r="U2742" s="40" t="s">
        <v>696</v>
      </c>
      <c r="V2742" s="40" t="s">
        <v>759</v>
      </c>
      <c r="W2742" s="67" t="s">
        <v>760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684</v>
      </c>
      <c r="B2743" s="54" t="s">
        <v>707</v>
      </c>
      <c r="C2743" s="42" t="s">
        <v>199</v>
      </c>
      <c r="D2743" s="32" t="s">
        <v>21</v>
      </c>
      <c r="E2743" s="33" t="s">
        <v>32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32</v>
      </c>
      <c r="M2743" s="39" t="str">
        <f>IFERROR(VLOOKUP(L2743,Tab_Code_Magasin[],2,0),"")</f>
        <v>CE LA MARSA ERRIADH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73</v>
      </c>
      <c r="T2743" s="40" t="str">
        <f t="shared" si="200"/>
        <v>32_A1_2022</v>
      </c>
      <c r="U2743" s="40" t="s">
        <v>698</v>
      </c>
      <c r="V2743" s="40" t="s">
        <v>761</v>
      </c>
      <c r="W2743" s="67" t="s">
        <v>762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684</v>
      </c>
      <c r="B2744" s="54" t="s">
        <v>707</v>
      </c>
      <c r="C2744" s="42" t="s">
        <v>202</v>
      </c>
      <c r="D2744" s="32" t="s">
        <v>21</v>
      </c>
      <c r="E2744" s="33" t="s">
        <v>32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32</v>
      </c>
      <c r="M2744" s="39" t="str">
        <f>IFERROR(VLOOKUP(L2744,Tab_Code_Magasin[],2,0),"")</f>
        <v>CE LA MARSA ERRIADH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73</v>
      </c>
      <c r="T2744" s="40" t="str">
        <f t="shared" si="200"/>
        <v>32_A1_2022</v>
      </c>
      <c r="U2744" s="40" t="s">
        <v>701</v>
      </c>
      <c r="V2744" s="40" t="s">
        <v>763</v>
      </c>
      <c r="W2744" s="67" t="s">
        <v>764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684</v>
      </c>
      <c r="B2745" s="54" t="s">
        <v>707</v>
      </c>
      <c r="C2745" s="31" t="s">
        <v>193</v>
      </c>
      <c r="D2745" s="32" t="s">
        <v>21</v>
      </c>
      <c r="E2745" s="33" t="s">
        <v>32</v>
      </c>
      <c r="F2745" s="22"/>
      <c r="G2745" s="34"/>
      <c r="H2745" s="35"/>
      <c r="I2745" s="36"/>
      <c r="J2745" s="36"/>
      <c r="K2745" s="37"/>
      <c r="L2745" s="38">
        <f>DONNEE!$A$4</f>
        <v>32</v>
      </c>
      <c r="M2745" s="39" t="str">
        <f>IFERROR(VLOOKUP(L2745,Tab_Code_Magasin[],2,0),"")</f>
        <v>CE LA MARSA ERRIADH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73</v>
      </c>
      <c r="T2745" s="40" t="str">
        <f t="shared" si="200"/>
        <v>32_A1_2022</v>
      </c>
      <c r="U2745" s="40" t="s">
        <v>704</v>
      </c>
      <c r="V2745" s="40" t="s">
        <v>765</v>
      </c>
      <c r="W2745" s="67" t="s">
        <v>766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684</v>
      </c>
      <c r="B2746" s="54" t="s">
        <v>707</v>
      </c>
      <c r="C2746" s="42" t="s">
        <v>767</v>
      </c>
      <c r="D2746" s="32" t="s">
        <v>21</v>
      </c>
      <c r="E2746" s="33" t="s">
        <v>32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32</v>
      </c>
      <c r="M2746" s="39" t="str">
        <f>IFERROR(VLOOKUP(L2746,Tab_Code_Magasin[],2,0),"")</f>
        <v>CE LA MARSA ERRIADH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73</v>
      </c>
      <c r="T2746" s="40" t="str">
        <f t="shared" si="200"/>
        <v>32_A1_2022</v>
      </c>
      <c r="U2746" s="40" t="s">
        <v>706</v>
      </c>
      <c r="V2746" s="40" t="s">
        <v>768</v>
      </c>
      <c r="W2746" s="67" t="s">
        <v>769</v>
      </c>
      <c r="X2746" s="76" t="s">
        <v>499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684</v>
      </c>
      <c r="B2747" s="54" t="s">
        <v>707</v>
      </c>
      <c r="C2747" s="31" t="s">
        <v>660</v>
      </c>
      <c r="D2747" s="32" t="s">
        <v>21</v>
      </c>
      <c r="E2747" s="33" t="s">
        <v>32</v>
      </c>
      <c r="F2747" s="22"/>
      <c r="G2747" s="34"/>
      <c r="H2747" s="35"/>
      <c r="I2747" s="36"/>
      <c r="J2747" s="36"/>
      <c r="K2747" s="37"/>
      <c r="L2747" s="38">
        <f>DONNEE!$A$4</f>
        <v>32</v>
      </c>
      <c r="M2747" s="39" t="str">
        <f>IFERROR(VLOOKUP(L2747,Tab_Code_Magasin[],2,0),"")</f>
        <v>CE LA MARSA ERRIADH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73</v>
      </c>
      <c r="T2747" s="40" t="str">
        <f t="shared" si="200"/>
        <v>32_A1_2022</v>
      </c>
      <c r="U2747" s="40" t="s">
        <v>770</v>
      </c>
      <c r="V2747" s="40" t="s">
        <v>771</v>
      </c>
      <c r="W2747" s="67" t="s">
        <v>772</v>
      </c>
      <c r="X2747" s="76" t="s">
        <v>171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684</v>
      </c>
      <c r="B2748" s="54" t="s">
        <v>773</v>
      </c>
      <c r="C2748" s="31" t="s">
        <v>774</v>
      </c>
      <c r="D2748" s="32" t="s">
        <v>21</v>
      </c>
      <c r="E2748" s="33" t="s">
        <v>32</v>
      </c>
      <c r="F2748" s="22"/>
      <c r="G2748" s="34"/>
      <c r="H2748" s="35"/>
      <c r="I2748" s="36"/>
      <c r="J2748" s="36"/>
      <c r="K2748" s="37"/>
      <c r="L2748" s="38">
        <f>DONNEE!$A$4</f>
        <v>32</v>
      </c>
      <c r="M2748" s="39" t="str">
        <f>IFERROR(VLOOKUP(L2748,Tab_Code_Magasin[],2,0),"")</f>
        <v>CE LA MARSA ERRIADH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73</v>
      </c>
      <c r="T2748" s="40" t="str">
        <f t="shared" si="200"/>
        <v>32_A1_2022</v>
      </c>
      <c r="U2748" s="40" t="s">
        <v>716</v>
      </c>
      <c r="V2748" s="40" t="s">
        <v>775</v>
      </c>
      <c r="W2748" s="67" t="s">
        <v>776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684</v>
      </c>
      <c r="B2749" s="54" t="s">
        <v>773</v>
      </c>
      <c r="C2749" s="52" t="s">
        <v>261</v>
      </c>
      <c r="D2749" s="32" t="s">
        <v>21</v>
      </c>
      <c r="E2749" s="33" t="s">
        <v>32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32</v>
      </c>
      <c r="M2749" s="39" t="str">
        <f>IFERROR(VLOOKUP(L2749,Tab_Code_Magasin[],2,0),"")</f>
        <v>CE LA MARSA ERRIADH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73</v>
      </c>
      <c r="T2749" s="40" t="str">
        <f t="shared" si="200"/>
        <v>32_A1_2022</v>
      </c>
      <c r="U2749" s="40" t="s">
        <v>721</v>
      </c>
      <c r="V2749" s="40" t="s">
        <v>777</v>
      </c>
      <c r="W2749" s="67" t="s">
        <v>778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684</v>
      </c>
      <c r="B2750" s="54" t="s">
        <v>773</v>
      </c>
      <c r="C2750" s="52" t="s">
        <v>268</v>
      </c>
      <c r="D2750" s="32" t="s">
        <v>21</v>
      </c>
      <c r="E2750" s="33" t="s">
        <v>32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32</v>
      </c>
      <c r="M2750" s="39" t="str">
        <f>IFERROR(VLOOKUP(L2750,Tab_Code_Magasin[],2,0),"")</f>
        <v>CE LA MARSA ERRIADH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73</v>
      </c>
      <c r="T2750" s="40" t="str">
        <f t="shared" si="200"/>
        <v>32_A1_2022</v>
      </c>
      <c r="U2750" s="40" t="s">
        <v>725</v>
      </c>
      <c r="V2750" s="40" t="s">
        <v>779</v>
      </c>
      <c r="W2750" s="67" t="s">
        <v>780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684</v>
      </c>
      <c r="B2751" s="54" t="s">
        <v>773</v>
      </c>
      <c r="C2751" s="58" t="s">
        <v>781</v>
      </c>
      <c r="D2751" s="32" t="s">
        <v>21</v>
      </c>
      <c r="E2751" s="33" t="s">
        <v>32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32</v>
      </c>
      <c r="M2751" s="39" t="str">
        <f>IFERROR(VLOOKUP(L2751,Tab_Code_Magasin[],2,0),"")</f>
        <v>CE LA MARSA ERRIADH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73</v>
      </c>
      <c r="T2751" s="40" t="str">
        <f t="shared" si="200"/>
        <v>32_A1_2022</v>
      </c>
      <c r="U2751" s="40" t="s">
        <v>728</v>
      </c>
      <c r="V2751" s="40" t="s">
        <v>782</v>
      </c>
      <c r="W2751" s="67" t="s">
        <v>783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684</v>
      </c>
      <c r="B2752" s="54" t="s">
        <v>773</v>
      </c>
      <c r="C2752" s="31" t="s">
        <v>784</v>
      </c>
      <c r="D2752" s="32" t="s">
        <v>21</v>
      </c>
      <c r="E2752" s="33" t="s">
        <v>32</v>
      </c>
      <c r="F2752" s="22"/>
      <c r="G2752" s="34"/>
      <c r="H2752" s="35"/>
      <c r="I2752" s="36"/>
      <c r="J2752" s="36"/>
      <c r="K2752" s="37"/>
      <c r="L2752" s="38">
        <f>DONNEE!$A$4</f>
        <v>32</v>
      </c>
      <c r="M2752" s="39" t="str">
        <f>IFERROR(VLOOKUP(L2752,Tab_Code_Magasin[],2,0),"")</f>
        <v>CE LA MARSA ERRIADH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73</v>
      </c>
      <c r="T2752" s="40" t="str">
        <f t="shared" si="200"/>
        <v>32_A1_2022</v>
      </c>
      <c r="U2752" s="40" t="s">
        <v>731</v>
      </c>
      <c r="V2752" s="40" t="s">
        <v>785</v>
      </c>
      <c r="W2752" s="67" t="s">
        <v>786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684</v>
      </c>
      <c r="B2753" s="54" t="s">
        <v>773</v>
      </c>
      <c r="C2753" s="31" t="s">
        <v>787</v>
      </c>
      <c r="D2753" s="32" t="s">
        <v>21</v>
      </c>
      <c r="E2753" s="33" t="s">
        <v>32</v>
      </c>
      <c r="F2753" s="22"/>
      <c r="G2753" s="34"/>
      <c r="H2753" s="35"/>
      <c r="I2753" s="36"/>
      <c r="J2753" s="36"/>
      <c r="K2753" s="37"/>
      <c r="L2753" s="38">
        <f>DONNEE!$A$4</f>
        <v>32</v>
      </c>
      <c r="M2753" s="39" t="str">
        <f>IFERROR(VLOOKUP(L2753,Tab_Code_Magasin[],2,0),"")</f>
        <v>CE LA MARSA ERRIADH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73</v>
      </c>
      <c r="T2753" s="40" t="str">
        <f t="shared" si="200"/>
        <v>32_A1_2022</v>
      </c>
      <c r="U2753" s="40" t="s">
        <v>734</v>
      </c>
      <c r="V2753" s="40" t="s">
        <v>788</v>
      </c>
      <c r="W2753" s="67" t="s">
        <v>789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684</v>
      </c>
      <c r="B2754" s="54" t="s">
        <v>773</v>
      </c>
      <c r="C2754" s="42" t="s">
        <v>202</v>
      </c>
      <c r="D2754" s="32" t="s">
        <v>21</v>
      </c>
      <c r="E2754" s="33" t="s">
        <v>32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32</v>
      </c>
      <c r="M2754" s="39" t="str">
        <f>IFERROR(VLOOKUP(L2754,Tab_Code_Magasin[],2,0),"")</f>
        <v>CE LA MARSA ERRIADH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73</v>
      </c>
      <c r="T2754" s="40" t="str">
        <f t="shared" si="200"/>
        <v>32_A1_2022</v>
      </c>
      <c r="U2754" s="40" t="s">
        <v>737</v>
      </c>
      <c r="V2754" s="40" t="s">
        <v>790</v>
      </c>
      <c r="W2754" s="67" t="s">
        <v>791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684</v>
      </c>
      <c r="B2755" s="54" t="s">
        <v>773</v>
      </c>
      <c r="C2755" s="42" t="s">
        <v>792</v>
      </c>
      <c r="D2755" s="32" t="s">
        <v>21</v>
      </c>
      <c r="E2755" s="33" t="s">
        <v>32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32</v>
      </c>
      <c r="M2755" s="39" t="str">
        <f>IFERROR(VLOOKUP(L2755,Tab_Code_Magasin[],2,0),"")</f>
        <v>CE LA MARSA ERRIADH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73</v>
      </c>
      <c r="T2755" s="40" t="str">
        <f t="shared" si="200"/>
        <v>32_A1_2022</v>
      </c>
      <c r="U2755" s="40" t="s">
        <v>741</v>
      </c>
      <c r="V2755" s="40" t="s">
        <v>793</v>
      </c>
      <c r="W2755" s="67" t="s">
        <v>794</v>
      </c>
      <c r="X2755" s="76" t="s">
        <v>171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684</v>
      </c>
      <c r="B2756" s="54" t="s">
        <v>773</v>
      </c>
      <c r="C2756" s="31" t="s">
        <v>612</v>
      </c>
      <c r="D2756" s="32" t="s">
        <v>21</v>
      </c>
      <c r="E2756" s="33" t="s">
        <v>32</v>
      </c>
      <c r="F2756" s="22"/>
      <c r="G2756" s="34"/>
      <c r="H2756" s="35"/>
      <c r="I2756" s="36"/>
      <c r="J2756" s="36"/>
      <c r="K2756" s="37"/>
      <c r="L2756" s="38">
        <f>DONNEE!$A$4</f>
        <v>32</v>
      </c>
      <c r="M2756" s="39" t="str">
        <f>IFERROR(VLOOKUP(L2756,Tab_Code_Magasin[],2,0),"")</f>
        <v>CE LA MARSA ERRIADH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73</v>
      </c>
      <c r="T2756" s="40" t="str">
        <f t="shared" si="200"/>
        <v>32_A1_2022</v>
      </c>
      <c r="U2756" s="40"/>
      <c r="V2756" s="40"/>
      <c r="W2756" s="67" t="s">
        <v>795</v>
      </c>
      <c r="X2756" s="76" t="s">
        <v>167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684</v>
      </c>
      <c r="B2757" s="54" t="s">
        <v>773</v>
      </c>
      <c r="C2757" s="31" t="s">
        <v>531</v>
      </c>
      <c r="D2757" s="32" t="s">
        <v>21</v>
      </c>
      <c r="E2757" s="33" t="s">
        <v>32</v>
      </c>
      <c r="F2757" s="22"/>
      <c r="G2757" s="34"/>
      <c r="H2757" s="35"/>
      <c r="I2757" s="36"/>
      <c r="J2757" s="36"/>
      <c r="K2757" s="37"/>
      <c r="L2757" s="38">
        <f>DONNEE!$A$4</f>
        <v>32</v>
      </c>
      <c r="M2757" s="39" t="str">
        <f>IFERROR(VLOOKUP(L2757,Tab_Code_Magasin[],2,0),"")</f>
        <v>CE LA MARSA ERRIADH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73</v>
      </c>
      <c r="T2757" s="40" t="str">
        <f t="shared" si="200"/>
        <v>32_A1_2022</v>
      </c>
      <c r="U2757" s="40"/>
      <c r="V2757" s="40"/>
      <c r="W2757" s="67" t="s">
        <v>796</v>
      </c>
      <c r="X2757" s="76" t="s">
        <v>167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684</v>
      </c>
      <c r="B2758" s="54" t="s">
        <v>773</v>
      </c>
      <c r="C2758" s="31" t="s">
        <v>797</v>
      </c>
      <c r="D2758" s="32" t="s">
        <v>21</v>
      </c>
      <c r="E2758" s="33" t="s">
        <v>32</v>
      </c>
      <c r="F2758" s="22"/>
      <c r="G2758" s="34"/>
      <c r="H2758" s="35"/>
      <c r="I2758" s="36"/>
      <c r="J2758" s="36"/>
      <c r="K2758" s="37"/>
      <c r="L2758" s="38">
        <f>DONNEE!$A$4</f>
        <v>32</v>
      </c>
      <c r="M2758" s="39" t="str">
        <f>IFERROR(VLOOKUP(L2758,Tab_Code_Magasin[],2,0),"")</f>
        <v>CE LA MARSA ERRIADH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73</v>
      </c>
      <c r="T2758" s="40" t="str">
        <f t="shared" si="200"/>
        <v>32_A1_2022</v>
      </c>
      <c r="U2758" s="40" t="s">
        <v>745</v>
      </c>
      <c r="V2758" s="40" t="s">
        <v>798</v>
      </c>
      <c r="W2758" s="67" t="s">
        <v>799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684</v>
      </c>
      <c r="B2759" s="54" t="s">
        <v>114</v>
      </c>
      <c r="C2759" s="31" t="s">
        <v>115</v>
      </c>
      <c r="D2759" s="32" t="s">
        <v>21</v>
      </c>
      <c r="E2759" s="33" t="s">
        <v>32</v>
      </c>
      <c r="F2759" s="22"/>
      <c r="G2759" s="34"/>
      <c r="H2759" s="35"/>
      <c r="I2759" s="36"/>
      <c r="J2759" s="36"/>
      <c r="K2759" s="37"/>
      <c r="L2759" s="38">
        <f>DONNEE!$A$4</f>
        <v>32</v>
      </c>
      <c r="M2759" s="39" t="str">
        <f>IFERROR(VLOOKUP(L2759,Tab_Code_Magasin[],2,0),"")</f>
        <v>CE LA MARSA ERRIADH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73</v>
      </c>
      <c r="T2759" s="40" t="str">
        <f t="shared" si="200"/>
        <v>32_A1_2022</v>
      </c>
      <c r="U2759" s="40" t="s">
        <v>755</v>
      </c>
      <c r="V2759" s="40" t="s">
        <v>800</v>
      </c>
      <c r="W2759" s="67" t="s">
        <v>801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684</v>
      </c>
      <c r="B2760" s="54" t="s">
        <v>114</v>
      </c>
      <c r="C2760" s="31" t="s">
        <v>118</v>
      </c>
      <c r="D2760" s="32" t="s">
        <v>21</v>
      </c>
      <c r="E2760" s="33" t="s">
        <v>32</v>
      </c>
      <c r="F2760" s="22"/>
      <c r="G2760" s="34"/>
      <c r="H2760" s="35"/>
      <c r="I2760" s="36"/>
      <c r="J2760" s="36"/>
      <c r="K2760" s="37"/>
      <c r="L2760" s="38">
        <f>DONNEE!$A$4</f>
        <v>32</v>
      </c>
      <c r="M2760" s="39" t="str">
        <f>IFERROR(VLOOKUP(L2760,Tab_Code_Magasin[],2,0),"")</f>
        <v>CE LA MARSA ERRIADH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73</v>
      </c>
      <c r="T2760" s="40" t="str">
        <f t="shared" si="200"/>
        <v>32_A1_2022</v>
      </c>
      <c r="U2760" s="40" t="s">
        <v>758</v>
      </c>
      <c r="V2760" s="40" t="s">
        <v>802</v>
      </c>
      <c r="W2760" s="67" t="s">
        <v>803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684</v>
      </c>
      <c r="B2761" s="54" t="s">
        <v>114</v>
      </c>
      <c r="C2761" s="31" t="s">
        <v>301</v>
      </c>
      <c r="D2761" s="32" t="s">
        <v>21</v>
      </c>
      <c r="E2761" s="33" t="s">
        <v>32</v>
      </c>
      <c r="F2761" s="22"/>
      <c r="G2761" s="34"/>
      <c r="H2761" s="35"/>
      <c r="I2761" s="36"/>
      <c r="J2761" s="36"/>
      <c r="K2761" s="37"/>
      <c r="L2761" s="38">
        <f>DONNEE!$A$4</f>
        <v>32</v>
      </c>
      <c r="M2761" s="39" t="str">
        <f>IFERROR(VLOOKUP(L2761,Tab_Code_Magasin[],2,0),"")</f>
        <v>CE LA MARSA ERRIADH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73</v>
      </c>
      <c r="T2761" s="40" t="str">
        <f t="shared" si="200"/>
        <v>32_A1_2022</v>
      </c>
      <c r="U2761" s="40" t="s">
        <v>760</v>
      </c>
      <c r="V2761" s="40" t="s">
        <v>804</v>
      </c>
      <c r="W2761" s="67" t="s">
        <v>805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684</v>
      </c>
      <c r="B2762" s="54" t="s">
        <v>114</v>
      </c>
      <c r="C2762" s="51" t="s">
        <v>304</v>
      </c>
      <c r="D2762" s="32" t="s">
        <v>21</v>
      </c>
      <c r="E2762" s="33" t="s">
        <v>32</v>
      </c>
      <c r="F2762" s="22"/>
      <c r="G2762" s="34"/>
      <c r="H2762" s="35"/>
      <c r="I2762" s="36"/>
      <c r="J2762" s="36"/>
      <c r="K2762" s="37"/>
      <c r="L2762" s="38">
        <f>DONNEE!$A$4</f>
        <v>32</v>
      </c>
      <c r="M2762" s="39" t="str">
        <f>IFERROR(VLOOKUP(L2762,Tab_Code_Magasin[],2,0),"")</f>
        <v>CE LA MARSA ERRIADH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73</v>
      </c>
      <c r="T2762" s="40" t="str">
        <f t="shared" si="200"/>
        <v>32_A1_2022</v>
      </c>
      <c r="U2762" s="40" t="s">
        <v>762</v>
      </c>
      <c r="V2762" s="40" t="s">
        <v>806</v>
      </c>
      <c r="W2762" s="67" t="s">
        <v>807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684</v>
      </c>
      <c r="B2763" s="54" t="s">
        <v>114</v>
      </c>
      <c r="C2763" s="42" t="s">
        <v>307</v>
      </c>
      <c r="D2763" s="32" t="s">
        <v>21</v>
      </c>
      <c r="E2763" s="33" t="s">
        <v>32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32</v>
      </c>
      <c r="M2763" s="39" t="str">
        <f>IFERROR(VLOOKUP(L2763,Tab_Code_Magasin[],2,0),"")</f>
        <v>CE LA MARSA ERRIADH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73</v>
      </c>
      <c r="T2763" s="40" t="str">
        <f t="shared" si="200"/>
        <v>32_A1_2022</v>
      </c>
      <c r="U2763" s="40" t="s">
        <v>764</v>
      </c>
      <c r="V2763" s="40" t="s">
        <v>808</v>
      </c>
      <c r="W2763" s="67" t="s">
        <v>809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684</v>
      </c>
      <c r="B2764" s="54" t="s">
        <v>114</v>
      </c>
      <c r="C2764" s="51" t="s">
        <v>310</v>
      </c>
      <c r="D2764" s="32" t="s">
        <v>21</v>
      </c>
      <c r="E2764" s="33" t="s">
        <v>32</v>
      </c>
      <c r="F2764" s="22"/>
      <c r="G2764" s="34"/>
      <c r="H2764" s="35"/>
      <c r="I2764" s="36"/>
      <c r="J2764" s="36"/>
      <c r="K2764" s="37"/>
      <c r="L2764" s="38">
        <f>DONNEE!$A$4</f>
        <v>32</v>
      </c>
      <c r="M2764" s="39" t="str">
        <f>IFERROR(VLOOKUP(L2764,Tab_Code_Magasin[],2,0),"")</f>
        <v>CE LA MARSA ERRIADH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73</v>
      </c>
      <c r="T2764" s="40" t="str">
        <f t="shared" si="200"/>
        <v>32_A1_2022</v>
      </c>
      <c r="U2764" s="40" t="s">
        <v>766</v>
      </c>
      <c r="V2764" s="40" t="s">
        <v>810</v>
      </c>
      <c r="W2764" s="67" t="s">
        <v>811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684</v>
      </c>
      <c r="B2765" s="54" t="s">
        <v>114</v>
      </c>
      <c r="C2765" s="31" t="s">
        <v>812</v>
      </c>
      <c r="D2765" s="32" t="s">
        <v>21</v>
      </c>
      <c r="E2765" s="33" t="s">
        <v>32</v>
      </c>
      <c r="F2765" s="22"/>
      <c r="G2765" s="34"/>
      <c r="H2765" s="35"/>
      <c r="I2765" s="36"/>
      <c r="J2765" s="36"/>
      <c r="K2765" s="37"/>
      <c r="L2765" s="38">
        <f>DONNEE!$A$4</f>
        <v>32</v>
      </c>
      <c r="M2765" s="39" t="str">
        <f>IFERROR(VLOOKUP(L2765,Tab_Code_Magasin[],2,0),"")</f>
        <v>CE LA MARSA ERRIADH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73</v>
      </c>
      <c r="T2765" s="40" t="str">
        <f t="shared" si="200"/>
        <v>32_A1_2022</v>
      </c>
      <c r="U2765" s="40" t="s">
        <v>769</v>
      </c>
      <c r="V2765" s="40" t="s">
        <v>813</v>
      </c>
      <c r="W2765" s="67" t="s">
        <v>814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684</v>
      </c>
      <c r="B2766" s="31" t="s">
        <v>127</v>
      </c>
      <c r="C2766" s="31" t="s">
        <v>128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32</v>
      </c>
      <c r="M2766" s="39" t="str">
        <f>IFERROR(VLOOKUP(L2766,Tab_Code_Magasin[],2,0),"")</f>
        <v>CE LA MARSA ERRIADH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73</v>
      </c>
      <c r="T2766" s="40" t="str">
        <f t="shared" si="200"/>
        <v>32_A1_2022</v>
      </c>
      <c r="U2766" s="40" t="s">
        <v>772</v>
      </c>
      <c r="V2766" s="40" t="s">
        <v>815</v>
      </c>
      <c r="W2766" s="67" t="s">
        <v>816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817</v>
      </c>
      <c r="B2767" s="54" t="s">
        <v>818</v>
      </c>
      <c r="C2767" s="51" t="s">
        <v>819</v>
      </c>
      <c r="D2767" s="32" t="s">
        <v>21</v>
      </c>
      <c r="E2767" s="33" t="s">
        <v>32</v>
      </c>
      <c r="F2767" s="22"/>
      <c r="G2767" s="34"/>
      <c r="H2767" s="35"/>
      <c r="I2767" s="36"/>
      <c r="J2767" s="36"/>
      <c r="K2767" s="37"/>
      <c r="L2767" s="38">
        <f>DONNEE!$A$4</f>
        <v>32</v>
      </c>
      <c r="M2767" s="39" t="str">
        <f>IFERROR(VLOOKUP(L2767,Tab_Code_Magasin[],2,0),"")</f>
        <v>CE LA MARSA ERRIADH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73</v>
      </c>
      <c r="T2767" s="40" t="str">
        <f t="shared" si="200"/>
        <v>32_A1_2022</v>
      </c>
      <c r="U2767" s="40" t="s">
        <v>795</v>
      </c>
      <c r="V2767" s="40" t="s">
        <v>820</v>
      </c>
      <c r="W2767" s="67" t="s">
        <v>821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817</v>
      </c>
      <c r="B2768" s="54" t="s">
        <v>818</v>
      </c>
      <c r="C2768" s="51" t="s">
        <v>822</v>
      </c>
      <c r="D2768" s="32" t="s">
        <v>21</v>
      </c>
      <c r="E2768" s="33" t="s">
        <v>32</v>
      </c>
      <c r="F2768" s="22"/>
      <c r="G2768" s="34"/>
      <c r="H2768" s="35"/>
      <c r="I2768" s="36"/>
      <c r="J2768" s="36"/>
      <c r="K2768" s="37"/>
      <c r="L2768" s="38">
        <f>DONNEE!$A$4</f>
        <v>32</v>
      </c>
      <c r="M2768" s="39" t="str">
        <f>IFERROR(VLOOKUP(L2768,Tab_Code_Magasin[],2,0),"")</f>
        <v>CE LA MARSA ERRIADH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73</v>
      </c>
      <c r="T2768" s="40" t="str">
        <f t="shared" ref="T2768:T2831" si="207">L2768&amp;"_"&amp;O2768&amp;"_"&amp;Q2768</f>
        <v>32_A1_2022</v>
      </c>
      <c r="U2768" s="40" t="s">
        <v>796</v>
      </c>
      <c r="V2768" s="40" t="s">
        <v>823</v>
      </c>
      <c r="W2768" s="67" t="s">
        <v>824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817</v>
      </c>
      <c r="B2769" s="54" t="s">
        <v>818</v>
      </c>
      <c r="C2769" s="51" t="s">
        <v>825</v>
      </c>
      <c r="D2769" s="32" t="s">
        <v>21</v>
      </c>
      <c r="E2769" s="33" t="s">
        <v>32</v>
      </c>
      <c r="F2769" s="22"/>
      <c r="G2769" s="34"/>
      <c r="H2769" s="35"/>
      <c r="I2769" s="36"/>
      <c r="J2769" s="36"/>
      <c r="K2769" s="37"/>
      <c r="L2769" s="38">
        <f>DONNEE!$A$4</f>
        <v>32</v>
      </c>
      <c r="M2769" s="39" t="str">
        <f>IFERROR(VLOOKUP(L2769,Tab_Code_Magasin[],2,0),"")</f>
        <v>CE LA MARSA ERRIADH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73</v>
      </c>
      <c r="T2769" s="40" t="str">
        <f t="shared" si="207"/>
        <v>32_A1_2022</v>
      </c>
      <c r="U2769" s="40" t="s">
        <v>799</v>
      </c>
      <c r="V2769" s="40" t="s">
        <v>826</v>
      </c>
      <c r="W2769" s="67" t="s">
        <v>827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817</v>
      </c>
      <c r="B2770" s="54" t="s">
        <v>818</v>
      </c>
      <c r="C2770" s="51" t="s">
        <v>145</v>
      </c>
      <c r="D2770" s="32" t="s">
        <v>21</v>
      </c>
      <c r="E2770" s="33" t="s">
        <v>32</v>
      </c>
      <c r="F2770" s="22"/>
      <c r="G2770" s="34"/>
      <c r="H2770" s="35"/>
      <c r="I2770" s="36"/>
      <c r="J2770" s="36"/>
      <c r="K2770" s="37"/>
      <c r="L2770" s="38">
        <f>DONNEE!$A$4</f>
        <v>32</v>
      </c>
      <c r="M2770" s="39" t="str">
        <f>IFERROR(VLOOKUP(L2770,Tab_Code_Magasin[],2,0),"")</f>
        <v>CE LA MARSA ERRIADH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73</v>
      </c>
      <c r="T2770" s="40" t="str">
        <f t="shared" si="207"/>
        <v>32_A1_2022</v>
      </c>
      <c r="U2770" s="40" t="s">
        <v>828</v>
      </c>
      <c r="V2770" s="40" t="s">
        <v>829</v>
      </c>
      <c r="W2770" s="67" t="s">
        <v>830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817</v>
      </c>
      <c r="B2771" s="54" t="s">
        <v>818</v>
      </c>
      <c r="C2771" s="58" t="s">
        <v>831</v>
      </c>
      <c r="D2771" s="32" t="s">
        <v>21</v>
      </c>
      <c r="E2771" s="33" t="s">
        <v>32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32</v>
      </c>
      <c r="M2771" s="39" t="str">
        <f>IFERROR(VLOOKUP(L2771,Tab_Code_Magasin[],2,0),"")</f>
        <v>CE LA MARSA ERRIADH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73</v>
      </c>
      <c r="T2771" s="40" t="str">
        <f t="shared" si="207"/>
        <v>32_A1_2022</v>
      </c>
      <c r="U2771" s="40" t="s">
        <v>832</v>
      </c>
      <c r="V2771" s="40" t="s">
        <v>833</v>
      </c>
      <c r="W2771" s="67" t="s">
        <v>834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817</v>
      </c>
      <c r="B2772" s="54" t="s">
        <v>818</v>
      </c>
      <c r="C2772" s="51" t="s">
        <v>835</v>
      </c>
      <c r="D2772" s="32" t="s">
        <v>21</v>
      </c>
      <c r="E2772" s="33" t="s">
        <v>32</v>
      </c>
      <c r="F2772" s="22"/>
      <c r="G2772" s="34"/>
      <c r="H2772" s="35"/>
      <c r="I2772" s="36"/>
      <c r="J2772" s="36"/>
      <c r="K2772" s="37"/>
      <c r="L2772" s="38">
        <f>DONNEE!$A$4</f>
        <v>32</v>
      </c>
      <c r="M2772" s="39" t="str">
        <f>IFERROR(VLOOKUP(L2772,Tab_Code_Magasin[],2,0),"")</f>
        <v>CE LA MARSA ERRIADH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73</v>
      </c>
      <c r="T2772" s="40" t="str">
        <f t="shared" si="207"/>
        <v>32_A1_2022</v>
      </c>
      <c r="U2772" s="40" t="s">
        <v>801</v>
      </c>
      <c r="V2772" s="40" t="s">
        <v>836</v>
      </c>
      <c r="W2772" s="67" t="s">
        <v>837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817</v>
      </c>
      <c r="B2773" s="54" t="s">
        <v>818</v>
      </c>
      <c r="C2773" s="51" t="s">
        <v>838</v>
      </c>
      <c r="D2773" s="32" t="s">
        <v>21</v>
      </c>
      <c r="E2773" s="33" t="s">
        <v>32</v>
      </c>
      <c r="F2773" s="22"/>
      <c r="G2773" s="34"/>
      <c r="H2773" s="35"/>
      <c r="I2773" s="36"/>
      <c r="J2773" s="36"/>
      <c r="K2773" s="37"/>
      <c r="L2773" s="38">
        <f>DONNEE!$A$4</f>
        <v>32</v>
      </c>
      <c r="M2773" s="39" t="str">
        <f>IFERROR(VLOOKUP(L2773,Tab_Code_Magasin[],2,0),"")</f>
        <v>CE LA MARSA ERRIADH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73</v>
      </c>
      <c r="T2773" s="40" t="str">
        <f t="shared" si="207"/>
        <v>32_A1_2022</v>
      </c>
      <c r="U2773" s="40" t="s">
        <v>803</v>
      </c>
      <c r="V2773" s="40" t="s">
        <v>839</v>
      </c>
      <c r="W2773" s="67" t="s">
        <v>840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817</v>
      </c>
      <c r="B2774" s="54" t="s">
        <v>818</v>
      </c>
      <c r="C2774" s="51" t="s">
        <v>841</v>
      </c>
      <c r="D2774" s="32" t="s">
        <v>21</v>
      </c>
      <c r="E2774" s="33" t="s">
        <v>32</v>
      </c>
      <c r="F2774" s="22"/>
      <c r="G2774" s="34"/>
      <c r="H2774" s="35"/>
      <c r="I2774" s="36"/>
      <c r="J2774" s="36"/>
      <c r="K2774" s="37"/>
      <c r="L2774" s="38">
        <f>DONNEE!$A$4</f>
        <v>32</v>
      </c>
      <c r="M2774" s="39" t="str">
        <f>IFERROR(VLOOKUP(L2774,Tab_Code_Magasin[],2,0),"")</f>
        <v>CE LA MARSA ERRIADH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73</v>
      </c>
      <c r="T2774" s="40" t="str">
        <f t="shared" si="207"/>
        <v>32_A1_2022</v>
      </c>
      <c r="U2774" s="40" t="s">
        <v>805</v>
      </c>
      <c r="V2774" s="40" t="s">
        <v>842</v>
      </c>
      <c r="W2774" s="67" t="s">
        <v>843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817</v>
      </c>
      <c r="B2775" s="54" t="s">
        <v>818</v>
      </c>
      <c r="C2775" s="44" t="s">
        <v>261</v>
      </c>
      <c r="D2775" s="32" t="s">
        <v>21</v>
      </c>
      <c r="E2775" s="33" t="s">
        <v>32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32</v>
      </c>
      <c r="M2775" s="39" t="str">
        <f>IFERROR(VLOOKUP(L2775,Tab_Code_Magasin[],2,0),"")</f>
        <v>CE LA MARSA ERRIADH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73</v>
      </c>
      <c r="T2775" s="40" t="str">
        <f t="shared" si="207"/>
        <v>32_A1_2022</v>
      </c>
      <c r="U2775" s="40" t="s">
        <v>807</v>
      </c>
      <c r="V2775" s="40" t="s">
        <v>844</v>
      </c>
      <c r="W2775" s="67" t="s">
        <v>845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817</v>
      </c>
      <c r="B2776" s="54" t="s">
        <v>818</v>
      </c>
      <c r="C2776" s="51" t="s">
        <v>599</v>
      </c>
      <c r="D2776" s="32" t="s">
        <v>21</v>
      </c>
      <c r="E2776" s="33" t="s">
        <v>32</v>
      </c>
      <c r="F2776" s="22"/>
      <c r="G2776" s="34"/>
      <c r="H2776" s="35"/>
      <c r="I2776" s="36"/>
      <c r="J2776" s="36"/>
      <c r="K2776" s="37"/>
      <c r="L2776" s="38">
        <f>DONNEE!$A$4</f>
        <v>32</v>
      </c>
      <c r="M2776" s="39" t="str">
        <f>IFERROR(VLOOKUP(L2776,Tab_Code_Magasin[],2,0),"")</f>
        <v>CE LA MARSA ERRIADH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73</v>
      </c>
      <c r="T2776" s="40" t="str">
        <f t="shared" si="207"/>
        <v>32_A1_2022</v>
      </c>
      <c r="U2776" s="40" t="s">
        <v>809</v>
      </c>
      <c r="V2776" s="40" t="s">
        <v>846</v>
      </c>
      <c r="W2776" s="67" t="s">
        <v>847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817</v>
      </c>
      <c r="B2777" s="54" t="s">
        <v>818</v>
      </c>
      <c r="C2777" s="51" t="s">
        <v>746</v>
      </c>
      <c r="D2777" s="32" t="s">
        <v>21</v>
      </c>
      <c r="E2777" s="33" t="s">
        <v>32</v>
      </c>
      <c r="F2777" s="22"/>
      <c r="G2777" s="34"/>
      <c r="H2777" s="35"/>
      <c r="I2777" s="36"/>
      <c r="J2777" s="36"/>
      <c r="K2777" s="37"/>
      <c r="L2777" s="38">
        <f>DONNEE!$A$4</f>
        <v>32</v>
      </c>
      <c r="M2777" s="39" t="str">
        <f>IFERROR(VLOOKUP(L2777,Tab_Code_Magasin[],2,0),"")</f>
        <v>CE LA MARSA ERRIADH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73</v>
      </c>
      <c r="T2777" s="40" t="str">
        <f t="shared" si="207"/>
        <v>32_A1_2022</v>
      </c>
      <c r="U2777" s="40" t="s">
        <v>811</v>
      </c>
      <c r="V2777" s="40" t="s">
        <v>848</v>
      </c>
      <c r="W2777" s="67" t="s">
        <v>849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817</v>
      </c>
      <c r="B2778" s="54" t="s">
        <v>504</v>
      </c>
      <c r="C2778" s="31" t="s">
        <v>850</v>
      </c>
      <c r="D2778" s="32" t="s">
        <v>21</v>
      </c>
      <c r="E2778" s="33" t="s">
        <v>32</v>
      </c>
      <c r="F2778" s="22"/>
      <c r="G2778" s="34"/>
      <c r="H2778" s="35"/>
      <c r="I2778" s="36"/>
      <c r="J2778" s="36"/>
      <c r="K2778" s="37"/>
      <c r="L2778" s="38">
        <f>DONNEE!$A$4</f>
        <v>32</v>
      </c>
      <c r="M2778" s="39" t="str">
        <f>IFERROR(VLOOKUP(L2778,Tab_Code_Magasin[],2,0),"")</f>
        <v>CE LA MARSA ERRIADH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73</v>
      </c>
      <c r="T2778" s="40" t="str">
        <f t="shared" si="207"/>
        <v>32_A1_2022</v>
      </c>
      <c r="U2778" s="40" t="s">
        <v>851</v>
      </c>
      <c r="V2778" s="40" t="s">
        <v>852</v>
      </c>
      <c r="W2778" s="67" t="s">
        <v>853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817</v>
      </c>
      <c r="B2779" s="54" t="s">
        <v>504</v>
      </c>
      <c r="C2779" s="31" t="s">
        <v>854</v>
      </c>
      <c r="D2779" s="32" t="s">
        <v>21</v>
      </c>
      <c r="E2779" s="33" t="s">
        <v>32</v>
      </c>
      <c r="F2779" s="22"/>
      <c r="G2779" s="34"/>
      <c r="H2779" s="35"/>
      <c r="I2779" s="36"/>
      <c r="J2779" s="36"/>
      <c r="K2779" s="37"/>
      <c r="L2779" s="38">
        <f>DONNEE!$A$4</f>
        <v>32</v>
      </c>
      <c r="M2779" s="39" t="str">
        <f>IFERROR(VLOOKUP(L2779,Tab_Code_Magasin[],2,0),"")</f>
        <v>CE LA MARSA ERRIADH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73</v>
      </c>
      <c r="T2779" s="40" t="str">
        <f t="shared" si="207"/>
        <v>32_A1_2022</v>
      </c>
      <c r="U2779" s="40" t="s">
        <v>855</v>
      </c>
      <c r="V2779" s="40" t="s">
        <v>856</v>
      </c>
      <c r="W2779" s="67" t="s">
        <v>857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817</v>
      </c>
      <c r="B2780" s="54" t="s">
        <v>504</v>
      </c>
      <c r="C2780" s="52" t="s">
        <v>858</v>
      </c>
      <c r="D2780" s="32" t="s">
        <v>21</v>
      </c>
      <c r="E2780" s="33" t="s">
        <v>32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32</v>
      </c>
      <c r="M2780" s="39" t="str">
        <f>IFERROR(VLOOKUP(L2780,Tab_Code_Magasin[],2,0),"")</f>
        <v>CE LA MARSA ERRIADH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73</v>
      </c>
      <c r="T2780" s="40" t="str">
        <f t="shared" si="207"/>
        <v>32_A1_2022</v>
      </c>
      <c r="U2780" s="40" t="s">
        <v>859</v>
      </c>
      <c r="V2780" s="40" t="s">
        <v>860</v>
      </c>
      <c r="W2780" s="67" t="s">
        <v>861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817</v>
      </c>
      <c r="B2781" s="54" t="s">
        <v>504</v>
      </c>
      <c r="C2781" s="31" t="s">
        <v>862</v>
      </c>
      <c r="D2781" s="32" t="s">
        <v>21</v>
      </c>
      <c r="E2781" s="33" t="s">
        <v>32</v>
      </c>
      <c r="F2781" s="22"/>
      <c r="G2781" s="34"/>
      <c r="H2781" s="35"/>
      <c r="I2781" s="36"/>
      <c r="J2781" s="36"/>
      <c r="K2781" s="37"/>
      <c r="L2781" s="38">
        <f>DONNEE!$A$4</f>
        <v>32</v>
      </c>
      <c r="M2781" s="39" t="str">
        <f>IFERROR(VLOOKUP(L2781,Tab_Code_Magasin[],2,0),"")</f>
        <v>CE LA MARSA ERRIADH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73</v>
      </c>
      <c r="T2781" s="40" t="str">
        <f t="shared" si="207"/>
        <v>32_A1_2022</v>
      </c>
      <c r="U2781" s="40" t="s">
        <v>863</v>
      </c>
      <c r="V2781" s="40" t="s">
        <v>864</v>
      </c>
      <c r="W2781" s="67" t="s">
        <v>865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817</v>
      </c>
      <c r="B2782" s="54" t="s">
        <v>504</v>
      </c>
      <c r="C2782" s="31" t="s">
        <v>283</v>
      </c>
      <c r="D2782" s="32" t="s">
        <v>21</v>
      </c>
      <c r="E2782" s="33" t="s">
        <v>32</v>
      </c>
      <c r="F2782" s="22"/>
      <c r="G2782" s="34"/>
      <c r="H2782" s="35"/>
      <c r="I2782" s="36"/>
      <c r="J2782" s="36"/>
      <c r="K2782" s="37"/>
      <c r="L2782" s="38">
        <f>DONNEE!$A$4</f>
        <v>32</v>
      </c>
      <c r="M2782" s="39" t="str">
        <f>IFERROR(VLOOKUP(L2782,Tab_Code_Magasin[],2,0),"")</f>
        <v>CE LA MARSA ERRIADH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73</v>
      </c>
      <c r="T2782" s="40" t="str">
        <f t="shared" si="207"/>
        <v>32_A1_2022</v>
      </c>
      <c r="U2782" s="40" t="s">
        <v>866</v>
      </c>
      <c r="V2782" s="40" t="s">
        <v>867</v>
      </c>
      <c r="W2782" s="67" t="s">
        <v>868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817</v>
      </c>
      <c r="B2783" s="54" t="s">
        <v>504</v>
      </c>
      <c r="C2783" s="44" t="s">
        <v>151</v>
      </c>
      <c r="D2783" s="32" t="s">
        <v>21</v>
      </c>
      <c r="E2783" s="33" t="s">
        <v>32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32</v>
      </c>
      <c r="M2783" s="39" t="str">
        <f>IFERROR(VLOOKUP(L2783,Tab_Code_Magasin[],2,0),"")</f>
        <v>CE LA MARSA ERRIADH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73</v>
      </c>
      <c r="T2783" s="40" t="str">
        <f t="shared" si="207"/>
        <v>32_A1_2022</v>
      </c>
      <c r="U2783" s="40" t="s">
        <v>869</v>
      </c>
      <c r="V2783" s="40" t="s">
        <v>870</v>
      </c>
      <c r="W2783" s="67" t="s">
        <v>871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817</v>
      </c>
      <c r="B2784" s="54" t="s">
        <v>504</v>
      </c>
      <c r="C2784" s="52" t="s">
        <v>268</v>
      </c>
      <c r="D2784" s="32" t="s">
        <v>21</v>
      </c>
      <c r="E2784" s="33" t="s">
        <v>32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32</v>
      </c>
      <c r="M2784" s="39" t="str">
        <f>IFERROR(VLOOKUP(L2784,Tab_Code_Magasin[],2,0),"")</f>
        <v>CE LA MARSA ERRIADH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73</v>
      </c>
      <c r="T2784" s="40" t="str">
        <f t="shared" si="207"/>
        <v>32_A1_2022</v>
      </c>
      <c r="U2784" s="40" t="s">
        <v>872</v>
      </c>
      <c r="V2784" s="40" t="s">
        <v>873</v>
      </c>
      <c r="W2784" s="67" t="s">
        <v>874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817</v>
      </c>
      <c r="B2785" s="54" t="s">
        <v>504</v>
      </c>
      <c r="C2785" s="31" t="s">
        <v>875</v>
      </c>
      <c r="D2785" s="32" t="s">
        <v>21</v>
      </c>
      <c r="E2785" s="33" t="s">
        <v>32</v>
      </c>
      <c r="F2785" s="22"/>
      <c r="G2785" s="34"/>
      <c r="H2785" s="35"/>
      <c r="I2785" s="36"/>
      <c r="J2785" s="36"/>
      <c r="K2785" s="37"/>
      <c r="L2785" s="38">
        <f>DONNEE!$A$4</f>
        <v>32</v>
      </c>
      <c r="M2785" s="39" t="str">
        <f>IFERROR(VLOOKUP(L2785,Tab_Code_Magasin[],2,0),"")</f>
        <v>CE LA MARSA ERRIADH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73</v>
      </c>
      <c r="T2785" s="40" t="str">
        <f t="shared" si="207"/>
        <v>32_A1_2022</v>
      </c>
      <c r="U2785" s="40" t="s">
        <v>876</v>
      </c>
      <c r="V2785" s="40" t="s">
        <v>877</v>
      </c>
      <c r="W2785" s="67" t="s">
        <v>878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817</v>
      </c>
      <c r="B2786" s="54" t="s">
        <v>504</v>
      </c>
      <c r="C2786" s="44" t="s">
        <v>664</v>
      </c>
      <c r="D2786" s="32" t="s">
        <v>21</v>
      </c>
      <c r="E2786" s="33" t="s">
        <v>32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32</v>
      </c>
      <c r="M2786" s="39" t="str">
        <f>IFERROR(VLOOKUP(L2786,Tab_Code_Magasin[],2,0),"")</f>
        <v>CE LA MARSA ERRIADH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73</v>
      </c>
      <c r="T2786" s="40" t="str">
        <f t="shared" si="207"/>
        <v>32_A1_2022</v>
      </c>
      <c r="U2786" s="40" t="s">
        <v>879</v>
      </c>
      <c r="V2786" s="40" t="s">
        <v>880</v>
      </c>
      <c r="W2786" s="67" t="s">
        <v>881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817</v>
      </c>
      <c r="B2787" s="54" t="s">
        <v>504</v>
      </c>
      <c r="C2787" s="31" t="s">
        <v>882</v>
      </c>
      <c r="D2787" s="32" t="s">
        <v>21</v>
      </c>
      <c r="E2787" s="33" t="s">
        <v>32</v>
      </c>
      <c r="F2787" s="22"/>
      <c r="G2787" s="34"/>
      <c r="H2787" s="35"/>
      <c r="I2787" s="36"/>
      <c r="J2787" s="36"/>
      <c r="K2787" s="37"/>
      <c r="L2787" s="38">
        <f>DONNEE!$A$4</f>
        <v>32</v>
      </c>
      <c r="M2787" s="39" t="str">
        <f>IFERROR(VLOOKUP(L2787,Tab_Code_Magasin[],2,0),"")</f>
        <v>CE LA MARSA ERRIADH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73</v>
      </c>
      <c r="T2787" s="40" t="str">
        <f t="shared" si="207"/>
        <v>32_A1_2022</v>
      </c>
      <c r="U2787" s="40" t="s">
        <v>883</v>
      </c>
      <c r="V2787" s="40" t="s">
        <v>884</v>
      </c>
      <c r="W2787" s="67" t="s">
        <v>885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817</v>
      </c>
      <c r="B2788" s="54" t="s">
        <v>504</v>
      </c>
      <c r="C2788" s="31" t="s">
        <v>361</v>
      </c>
      <c r="D2788" s="32" t="s">
        <v>21</v>
      </c>
      <c r="E2788" s="33" t="s">
        <v>32</v>
      </c>
      <c r="F2788" s="22"/>
      <c r="G2788" s="34"/>
      <c r="H2788" s="35"/>
      <c r="I2788" s="36"/>
      <c r="J2788" s="36"/>
      <c r="K2788" s="37"/>
      <c r="L2788" s="38">
        <f>DONNEE!$A$4</f>
        <v>32</v>
      </c>
      <c r="M2788" s="39" t="str">
        <f>IFERROR(VLOOKUP(L2788,Tab_Code_Magasin[],2,0),"")</f>
        <v>CE LA MARSA ERRIADH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73</v>
      </c>
      <c r="T2788" s="40" t="str">
        <f t="shared" si="207"/>
        <v>32_A1_2022</v>
      </c>
      <c r="U2788" s="40" t="s">
        <v>821</v>
      </c>
      <c r="V2788" s="40" t="s">
        <v>886</v>
      </c>
      <c r="W2788" s="67" t="s">
        <v>887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817</v>
      </c>
      <c r="B2789" s="54" t="s">
        <v>504</v>
      </c>
      <c r="C2789" s="52" t="s">
        <v>888</v>
      </c>
      <c r="D2789" s="32" t="s">
        <v>21</v>
      </c>
      <c r="E2789" s="33" t="s">
        <v>32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32</v>
      </c>
      <c r="M2789" s="39" t="str">
        <f>IFERROR(VLOOKUP(L2789,Tab_Code_Magasin[],2,0),"")</f>
        <v>CE LA MARSA ERRIADH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73</v>
      </c>
      <c r="T2789" s="40" t="str">
        <f t="shared" si="207"/>
        <v>32_A1_2022</v>
      </c>
      <c r="U2789" s="40" t="s">
        <v>824</v>
      </c>
      <c r="V2789" s="40" t="s">
        <v>889</v>
      </c>
      <c r="W2789" s="67" t="s">
        <v>890</v>
      </c>
      <c r="X2789" s="76" t="s">
        <v>891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817</v>
      </c>
      <c r="B2790" s="54" t="s">
        <v>504</v>
      </c>
      <c r="C2790" s="31" t="s">
        <v>531</v>
      </c>
      <c r="D2790" s="32" t="s">
        <v>21</v>
      </c>
      <c r="E2790" s="33" t="s">
        <v>32</v>
      </c>
      <c r="F2790" s="22"/>
      <c r="G2790" s="34"/>
      <c r="H2790" s="35"/>
      <c r="I2790" s="36"/>
      <c r="J2790" s="36"/>
      <c r="K2790" s="37"/>
      <c r="L2790" s="38">
        <f>DONNEE!$A$4</f>
        <v>32</v>
      </c>
      <c r="M2790" s="39" t="str">
        <f>IFERROR(VLOOKUP(L2790,Tab_Code_Magasin[],2,0),"")</f>
        <v>CE LA MARSA ERRIADH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73</v>
      </c>
      <c r="T2790" s="40" t="str">
        <f t="shared" si="207"/>
        <v>32_A1_2022</v>
      </c>
      <c r="U2790" s="40"/>
      <c r="V2790" s="40"/>
      <c r="W2790" s="67" t="s">
        <v>892</v>
      </c>
      <c r="X2790" s="76" t="s">
        <v>167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817</v>
      </c>
      <c r="B2791" s="54" t="s">
        <v>504</v>
      </c>
      <c r="C2791" s="31" t="s">
        <v>893</v>
      </c>
      <c r="D2791" s="32" t="s">
        <v>21</v>
      </c>
      <c r="E2791" s="33" t="s">
        <v>32</v>
      </c>
      <c r="F2791" s="22"/>
      <c r="G2791" s="34"/>
      <c r="H2791" s="35"/>
      <c r="I2791" s="36"/>
      <c r="J2791" s="36"/>
      <c r="K2791" s="37"/>
      <c r="L2791" s="38">
        <f>DONNEE!$A$4</f>
        <v>32</v>
      </c>
      <c r="M2791" s="39" t="str">
        <f>IFERROR(VLOOKUP(L2791,Tab_Code_Magasin[],2,0),"")</f>
        <v>CE LA MARSA ERRIADH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73</v>
      </c>
      <c r="T2791" s="40" t="str">
        <f t="shared" si="207"/>
        <v>32_A1_2022</v>
      </c>
      <c r="U2791" s="40" t="s">
        <v>827</v>
      </c>
      <c r="V2791" s="40" t="s">
        <v>894</v>
      </c>
      <c r="W2791" s="67" t="s">
        <v>895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817</v>
      </c>
      <c r="B2792" s="54" t="s">
        <v>504</v>
      </c>
      <c r="C2792" s="52" t="s">
        <v>486</v>
      </c>
      <c r="D2792" s="32" t="s">
        <v>21</v>
      </c>
      <c r="E2792" s="33" t="s">
        <v>32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32</v>
      </c>
      <c r="M2792" s="39" t="str">
        <f>IFERROR(VLOOKUP(L2792,Tab_Code_Magasin[],2,0),"")</f>
        <v>CE LA MARSA ERRIADH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73</v>
      </c>
      <c r="T2792" s="40" t="str">
        <f t="shared" si="207"/>
        <v>32_A1_2022</v>
      </c>
      <c r="U2792" s="40" t="s">
        <v>830</v>
      </c>
      <c r="V2792" s="40" t="s">
        <v>896</v>
      </c>
      <c r="W2792" s="67" t="s">
        <v>897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817</v>
      </c>
      <c r="B2793" s="54" t="s">
        <v>504</v>
      </c>
      <c r="C2793" s="42" t="s">
        <v>234</v>
      </c>
      <c r="D2793" s="32" t="s">
        <v>21</v>
      </c>
      <c r="E2793" s="33" t="s">
        <v>32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32</v>
      </c>
      <c r="M2793" s="39" t="str">
        <f>IFERROR(VLOOKUP(L2793,Tab_Code_Magasin[],2,0),"")</f>
        <v>CE LA MARSA ERRIADH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73</v>
      </c>
      <c r="T2793" s="40" t="str">
        <f t="shared" si="207"/>
        <v>32_A1_2022</v>
      </c>
      <c r="U2793" s="40" t="s">
        <v>834</v>
      </c>
      <c r="V2793" s="40" t="s">
        <v>898</v>
      </c>
      <c r="W2793" s="67" t="s">
        <v>899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817</v>
      </c>
      <c r="B2794" s="54" t="s">
        <v>504</v>
      </c>
      <c r="C2794" s="42" t="s">
        <v>199</v>
      </c>
      <c r="D2794" s="32" t="s">
        <v>21</v>
      </c>
      <c r="E2794" s="33" t="s">
        <v>32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32</v>
      </c>
      <c r="M2794" s="39" t="str">
        <f>IFERROR(VLOOKUP(L2794,Tab_Code_Magasin[],2,0),"")</f>
        <v>CE LA MARSA ERRIADH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73</v>
      </c>
      <c r="T2794" s="40" t="str">
        <f t="shared" si="207"/>
        <v>32_A1_2022</v>
      </c>
      <c r="U2794" s="40" t="s">
        <v>837</v>
      </c>
      <c r="V2794" s="40" t="s">
        <v>900</v>
      </c>
      <c r="W2794" s="67" t="s">
        <v>901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817</v>
      </c>
      <c r="B2795" s="54" t="s">
        <v>504</v>
      </c>
      <c r="C2795" s="42" t="s">
        <v>202</v>
      </c>
      <c r="D2795" s="32" t="s">
        <v>21</v>
      </c>
      <c r="E2795" s="33" t="s">
        <v>32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32</v>
      </c>
      <c r="M2795" s="39" t="str">
        <f>IFERROR(VLOOKUP(L2795,Tab_Code_Magasin[],2,0),"")</f>
        <v>CE LA MARSA ERRIADH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73</v>
      </c>
      <c r="T2795" s="40" t="str">
        <f t="shared" si="207"/>
        <v>32_A1_2022</v>
      </c>
      <c r="U2795" s="40" t="s">
        <v>840</v>
      </c>
      <c r="V2795" s="40" t="s">
        <v>902</v>
      </c>
      <c r="W2795" s="67" t="s">
        <v>903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817</v>
      </c>
      <c r="B2796" s="54" t="s">
        <v>504</v>
      </c>
      <c r="C2796" s="31" t="s">
        <v>193</v>
      </c>
      <c r="D2796" s="32" t="s">
        <v>21</v>
      </c>
      <c r="E2796" s="33" t="s">
        <v>32</v>
      </c>
      <c r="F2796" s="22"/>
      <c r="G2796" s="34"/>
      <c r="H2796" s="35"/>
      <c r="I2796" s="36"/>
      <c r="J2796" s="36"/>
      <c r="K2796" s="37"/>
      <c r="L2796" s="38">
        <f>DONNEE!$A$4</f>
        <v>32</v>
      </c>
      <c r="M2796" s="39" t="str">
        <f>IFERROR(VLOOKUP(L2796,Tab_Code_Magasin[],2,0),"")</f>
        <v>CE LA MARSA ERRIADH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73</v>
      </c>
      <c r="T2796" s="40" t="str">
        <f t="shared" si="207"/>
        <v>32_A1_2022</v>
      </c>
      <c r="U2796" s="40" t="s">
        <v>843</v>
      </c>
      <c r="V2796" s="40" t="s">
        <v>904</v>
      </c>
      <c r="W2796" s="67" t="s">
        <v>905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817</v>
      </c>
      <c r="B2797" s="54" t="s">
        <v>504</v>
      </c>
      <c r="C2797" s="42" t="s">
        <v>205</v>
      </c>
      <c r="D2797" s="32" t="s">
        <v>21</v>
      </c>
      <c r="E2797" s="33" t="s">
        <v>32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32</v>
      </c>
      <c r="M2797" s="39" t="str">
        <f>IFERROR(VLOOKUP(L2797,Tab_Code_Magasin[],2,0),"")</f>
        <v>CE LA MARSA ERRIADH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73</v>
      </c>
      <c r="T2797" s="40" t="str">
        <f t="shared" si="207"/>
        <v>32_A1_2022</v>
      </c>
      <c r="U2797" s="40" t="s">
        <v>845</v>
      </c>
      <c r="V2797" s="40" t="s">
        <v>906</v>
      </c>
      <c r="W2797" s="67" t="s">
        <v>907</v>
      </c>
      <c r="X2797" s="76" t="s">
        <v>499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817</v>
      </c>
      <c r="B2798" s="54" t="s">
        <v>504</v>
      </c>
      <c r="C2798" s="31" t="s">
        <v>908</v>
      </c>
      <c r="D2798" s="32" t="s">
        <v>21</v>
      </c>
      <c r="E2798" s="33" t="s">
        <v>32</v>
      </c>
      <c r="F2798" s="22"/>
      <c r="G2798" s="34"/>
      <c r="H2798" s="35"/>
      <c r="I2798" s="36"/>
      <c r="J2798" s="36"/>
      <c r="K2798" s="37"/>
      <c r="L2798" s="38">
        <f>DONNEE!$A$4</f>
        <v>32</v>
      </c>
      <c r="M2798" s="39" t="str">
        <f>IFERROR(VLOOKUP(L2798,Tab_Code_Magasin[],2,0),"")</f>
        <v>CE LA MARSA ERRIADH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73</v>
      </c>
      <c r="T2798" s="40" t="str">
        <f t="shared" si="207"/>
        <v>32_A1_2022</v>
      </c>
      <c r="U2798" s="40"/>
      <c r="V2798" s="40"/>
      <c r="W2798" s="67" t="s">
        <v>909</v>
      </c>
      <c r="X2798" s="76" t="s">
        <v>910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817</v>
      </c>
      <c r="B2799" s="54" t="s">
        <v>504</v>
      </c>
      <c r="C2799" s="31" t="s">
        <v>911</v>
      </c>
      <c r="D2799" s="32" t="s">
        <v>21</v>
      </c>
      <c r="E2799" s="33" t="s">
        <v>32</v>
      </c>
      <c r="F2799" s="22"/>
      <c r="G2799" s="34"/>
      <c r="H2799" s="35"/>
      <c r="I2799" s="36"/>
      <c r="J2799" s="36"/>
      <c r="K2799" s="37"/>
      <c r="L2799" s="38">
        <f>DONNEE!$A$4</f>
        <v>32</v>
      </c>
      <c r="M2799" s="39" t="str">
        <f>IFERROR(VLOOKUP(L2799,Tab_Code_Magasin[],2,0),"")</f>
        <v>CE LA MARSA ERRIADH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73</v>
      </c>
      <c r="T2799" s="40" t="str">
        <f t="shared" si="207"/>
        <v>32_A1_2022</v>
      </c>
      <c r="U2799" s="40" t="s">
        <v>847</v>
      </c>
      <c r="V2799" s="40" t="s">
        <v>912</v>
      </c>
      <c r="W2799" s="67" t="s">
        <v>913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817</v>
      </c>
      <c r="B2800" s="54" t="s">
        <v>504</v>
      </c>
      <c r="C2800" s="31" t="s">
        <v>660</v>
      </c>
      <c r="D2800" s="32" t="s">
        <v>21</v>
      </c>
      <c r="E2800" s="33" t="s">
        <v>32</v>
      </c>
      <c r="F2800" s="22"/>
      <c r="G2800" s="34"/>
      <c r="H2800" s="35"/>
      <c r="I2800" s="36"/>
      <c r="J2800" s="36"/>
      <c r="K2800" s="37"/>
      <c r="L2800" s="38">
        <f>DONNEE!$A$4</f>
        <v>32</v>
      </c>
      <c r="M2800" s="39" t="str">
        <f>IFERROR(VLOOKUP(L2800,Tab_Code_Magasin[],2,0),"")</f>
        <v>CE LA MARSA ERRIADH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73</v>
      </c>
      <c r="T2800" s="40" t="str">
        <f t="shared" si="207"/>
        <v>32_A1_2022</v>
      </c>
      <c r="U2800" s="40" t="s">
        <v>849</v>
      </c>
      <c r="V2800" s="40" t="s">
        <v>914</v>
      </c>
      <c r="W2800" s="67" t="s">
        <v>915</v>
      </c>
      <c r="X2800" s="76" t="s">
        <v>171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817</v>
      </c>
      <c r="B2801" s="54" t="s">
        <v>114</v>
      </c>
      <c r="C2801" s="31" t="s">
        <v>115</v>
      </c>
      <c r="D2801" s="32" t="s">
        <v>21</v>
      </c>
      <c r="E2801" s="33" t="s">
        <v>32</v>
      </c>
      <c r="F2801" s="22"/>
      <c r="G2801" s="34"/>
      <c r="H2801" s="35"/>
      <c r="I2801" s="36"/>
      <c r="J2801" s="36"/>
      <c r="K2801" s="37"/>
      <c r="L2801" s="38">
        <f>DONNEE!$A$4</f>
        <v>32</v>
      </c>
      <c r="M2801" s="39" t="str">
        <f>IFERROR(VLOOKUP(L2801,Tab_Code_Magasin[],2,0),"")</f>
        <v>CE LA MARSA ERRIADH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73</v>
      </c>
      <c r="T2801" s="40" t="str">
        <f t="shared" si="207"/>
        <v>32_A1_2022</v>
      </c>
      <c r="U2801" s="40" t="s">
        <v>916</v>
      </c>
      <c r="V2801" s="40" t="s">
        <v>917</v>
      </c>
      <c r="W2801" s="67" t="s">
        <v>918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817</v>
      </c>
      <c r="B2802" s="54" t="s">
        <v>114</v>
      </c>
      <c r="C2802" s="31" t="s">
        <v>118</v>
      </c>
      <c r="D2802" s="32" t="s">
        <v>21</v>
      </c>
      <c r="E2802" s="33" t="s">
        <v>32</v>
      </c>
      <c r="F2802" s="22"/>
      <c r="G2802" s="34"/>
      <c r="H2802" s="35"/>
      <c r="I2802" s="36"/>
      <c r="J2802" s="36"/>
      <c r="K2802" s="37"/>
      <c r="L2802" s="38">
        <f>DONNEE!$A$4</f>
        <v>32</v>
      </c>
      <c r="M2802" s="39" t="str">
        <f>IFERROR(VLOOKUP(L2802,Tab_Code_Magasin[],2,0),"")</f>
        <v>CE LA MARSA ERRIADH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73</v>
      </c>
      <c r="T2802" s="40" t="str">
        <f t="shared" si="207"/>
        <v>32_A1_2022</v>
      </c>
      <c r="U2802" s="40" t="s">
        <v>919</v>
      </c>
      <c r="V2802" s="40" t="s">
        <v>920</v>
      </c>
      <c r="W2802" s="67" t="s">
        <v>921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817</v>
      </c>
      <c r="B2803" s="54" t="s">
        <v>114</v>
      </c>
      <c r="C2803" s="31" t="s">
        <v>301</v>
      </c>
      <c r="D2803" s="32" t="s">
        <v>21</v>
      </c>
      <c r="E2803" s="33" t="s">
        <v>32</v>
      </c>
      <c r="F2803" s="22"/>
      <c r="G2803" s="34"/>
      <c r="H2803" s="35"/>
      <c r="I2803" s="36"/>
      <c r="J2803" s="36"/>
      <c r="K2803" s="37"/>
      <c r="L2803" s="38">
        <f>DONNEE!$A$4</f>
        <v>32</v>
      </c>
      <c r="M2803" s="39" t="str">
        <f>IFERROR(VLOOKUP(L2803,Tab_Code_Magasin[],2,0),"")</f>
        <v>CE LA MARSA ERRIADH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73</v>
      </c>
      <c r="T2803" s="40" t="str">
        <f t="shared" si="207"/>
        <v>32_A1_2022</v>
      </c>
      <c r="U2803" s="40" t="s">
        <v>853</v>
      </c>
      <c r="V2803" s="40" t="s">
        <v>922</v>
      </c>
      <c r="W2803" s="67" t="s">
        <v>923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817</v>
      </c>
      <c r="B2804" s="54" t="s">
        <v>114</v>
      </c>
      <c r="C2804" s="51" t="s">
        <v>304</v>
      </c>
      <c r="D2804" s="32" t="s">
        <v>21</v>
      </c>
      <c r="E2804" s="33" t="s">
        <v>32</v>
      </c>
      <c r="F2804" s="22"/>
      <c r="G2804" s="34"/>
      <c r="H2804" s="35"/>
      <c r="I2804" s="36"/>
      <c r="J2804" s="36"/>
      <c r="K2804" s="37"/>
      <c r="L2804" s="38">
        <f>DONNEE!$A$4</f>
        <v>32</v>
      </c>
      <c r="M2804" s="39" t="str">
        <f>IFERROR(VLOOKUP(L2804,Tab_Code_Magasin[],2,0),"")</f>
        <v>CE LA MARSA ERRIADH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73</v>
      </c>
      <c r="T2804" s="40" t="str">
        <f t="shared" si="207"/>
        <v>32_A1_2022</v>
      </c>
      <c r="U2804" s="40" t="s">
        <v>857</v>
      </c>
      <c r="V2804" s="40" t="s">
        <v>924</v>
      </c>
      <c r="W2804" s="67" t="s">
        <v>925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817</v>
      </c>
      <c r="B2805" s="54" t="s">
        <v>114</v>
      </c>
      <c r="C2805" s="31" t="s">
        <v>812</v>
      </c>
      <c r="D2805" s="32" t="s">
        <v>21</v>
      </c>
      <c r="E2805" s="33" t="s">
        <v>32</v>
      </c>
      <c r="F2805" s="22"/>
      <c r="G2805" s="34"/>
      <c r="H2805" s="35"/>
      <c r="I2805" s="36"/>
      <c r="J2805" s="36"/>
      <c r="K2805" s="37"/>
      <c r="L2805" s="38">
        <f>DONNEE!$A$4</f>
        <v>32</v>
      </c>
      <c r="M2805" s="39" t="str">
        <f>IFERROR(VLOOKUP(L2805,Tab_Code_Magasin[],2,0),"")</f>
        <v>CE LA MARSA ERRIADH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73</v>
      </c>
      <c r="T2805" s="40" t="str">
        <f t="shared" si="207"/>
        <v>32_A1_2022</v>
      </c>
      <c r="U2805" s="40" t="s">
        <v>861</v>
      </c>
      <c r="V2805" s="40" t="s">
        <v>926</v>
      </c>
      <c r="W2805" s="67" t="s">
        <v>927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817</v>
      </c>
      <c r="B2806" s="54" t="s">
        <v>114</v>
      </c>
      <c r="C2806" s="42" t="s">
        <v>307</v>
      </c>
      <c r="D2806" s="32" t="s">
        <v>21</v>
      </c>
      <c r="E2806" s="33" t="s">
        <v>32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32</v>
      </c>
      <c r="M2806" s="39" t="str">
        <f>IFERROR(VLOOKUP(L2806,Tab_Code_Magasin[],2,0),"")</f>
        <v>CE LA MARSA ERRIADH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73</v>
      </c>
      <c r="T2806" s="40" t="str">
        <f t="shared" si="207"/>
        <v>32_A1_2022</v>
      </c>
      <c r="U2806" s="40" t="s">
        <v>865</v>
      </c>
      <c r="V2806" s="40" t="s">
        <v>928</v>
      </c>
      <c r="W2806" s="67" t="s">
        <v>929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817</v>
      </c>
      <c r="B2807" s="54" t="s">
        <v>114</v>
      </c>
      <c r="C2807" s="51" t="s">
        <v>310</v>
      </c>
      <c r="D2807" s="32" t="s">
        <v>21</v>
      </c>
      <c r="E2807" s="33" t="s">
        <v>32</v>
      </c>
      <c r="F2807" s="22"/>
      <c r="G2807" s="34"/>
      <c r="H2807" s="35"/>
      <c r="I2807" s="36"/>
      <c r="J2807" s="36"/>
      <c r="K2807" s="37"/>
      <c r="L2807" s="38">
        <f>DONNEE!$A$4</f>
        <v>32</v>
      </c>
      <c r="M2807" s="39" t="str">
        <f>IFERROR(VLOOKUP(L2807,Tab_Code_Magasin[],2,0),"")</f>
        <v>CE LA MARSA ERRIADH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73</v>
      </c>
      <c r="T2807" s="40" t="str">
        <f t="shared" si="207"/>
        <v>32_A1_2022</v>
      </c>
      <c r="U2807" s="40" t="s">
        <v>868</v>
      </c>
      <c r="V2807" s="40" t="s">
        <v>930</v>
      </c>
      <c r="W2807" s="67" t="s">
        <v>931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817</v>
      </c>
      <c r="B2808" s="31" t="s">
        <v>127</v>
      </c>
      <c r="C2808" s="31" t="s">
        <v>128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32</v>
      </c>
      <c r="M2808" s="39" t="str">
        <f>IFERROR(VLOOKUP(L2808,Tab_Code_Magasin[],2,0),"")</f>
        <v>CE LA MARSA ERRIADH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73</v>
      </c>
      <c r="T2808" s="40" t="str">
        <f t="shared" si="207"/>
        <v>32_A1_2022</v>
      </c>
      <c r="U2808" s="40" t="s">
        <v>871</v>
      </c>
      <c r="V2808" s="40" t="s">
        <v>932</v>
      </c>
      <c r="W2808" s="67" t="s">
        <v>933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934</v>
      </c>
      <c r="B2809" s="54" t="s">
        <v>935</v>
      </c>
      <c r="C2809" s="59" t="s">
        <v>936</v>
      </c>
      <c r="D2809" s="32" t="s">
        <v>21</v>
      </c>
      <c r="E2809" s="33" t="s">
        <v>32</v>
      </c>
      <c r="F2809" s="22"/>
      <c r="G2809" s="34"/>
      <c r="H2809" s="35"/>
      <c r="I2809" s="36"/>
      <c r="J2809" s="36"/>
      <c r="K2809" s="37"/>
      <c r="L2809" s="38">
        <f>DONNEE!$A$4</f>
        <v>32</v>
      </c>
      <c r="M2809" s="39" t="str">
        <f>IFERROR(VLOOKUP(L2809,Tab_Code_Magasin[],2,0),"")</f>
        <v>CE LA MARSA ERRIADH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73</v>
      </c>
      <c r="T2809" s="40" t="str">
        <f t="shared" si="207"/>
        <v>32_A1_2022</v>
      </c>
      <c r="U2809" s="40" t="s">
        <v>905</v>
      </c>
      <c r="V2809" s="40" t="s">
        <v>937</v>
      </c>
      <c r="W2809" s="67" t="s">
        <v>938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934</v>
      </c>
      <c r="B2810" s="54" t="s">
        <v>935</v>
      </c>
      <c r="C2810" s="60" t="s">
        <v>142</v>
      </c>
      <c r="D2810" s="32" t="s">
        <v>21</v>
      </c>
      <c r="E2810" s="33" t="s">
        <v>32</v>
      </c>
      <c r="F2810" s="22"/>
      <c r="G2810" s="34"/>
      <c r="H2810" s="35"/>
      <c r="I2810" s="36"/>
      <c r="J2810" s="36"/>
      <c r="K2810" s="37"/>
      <c r="L2810" s="38">
        <f>DONNEE!$A$4</f>
        <v>32</v>
      </c>
      <c r="M2810" s="39" t="str">
        <f>IFERROR(VLOOKUP(L2810,Tab_Code_Magasin[],2,0),"")</f>
        <v>CE LA MARSA ERRIADH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73</v>
      </c>
      <c r="T2810" s="40" t="str">
        <f t="shared" si="207"/>
        <v>32_A1_2022</v>
      </c>
      <c r="U2810" s="40" t="s">
        <v>907</v>
      </c>
      <c r="V2810" s="40" t="s">
        <v>939</v>
      </c>
      <c r="W2810" s="67" t="s">
        <v>940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934</v>
      </c>
      <c r="B2811" s="54" t="s">
        <v>935</v>
      </c>
      <c r="C2811" s="59" t="s">
        <v>941</v>
      </c>
      <c r="D2811" s="32" t="s">
        <v>21</v>
      </c>
      <c r="E2811" s="33" t="s">
        <v>32</v>
      </c>
      <c r="F2811" s="22"/>
      <c r="G2811" s="34"/>
      <c r="H2811" s="35"/>
      <c r="I2811" s="36"/>
      <c r="J2811" s="36"/>
      <c r="K2811" s="37"/>
      <c r="L2811" s="38">
        <f>DONNEE!$A$4</f>
        <v>32</v>
      </c>
      <c r="M2811" s="39" t="str">
        <f>IFERROR(VLOOKUP(L2811,Tab_Code_Magasin[],2,0),"")</f>
        <v>CE LA MARSA ERRIADH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73</v>
      </c>
      <c r="T2811" s="40" t="str">
        <f t="shared" si="207"/>
        <v>32_A1_2022</v>
      </c>
      <c r="U2811" s="40" t="s">
        <v>909</v>
      </c>
      <c r="V2811" s="40" t="s">
        <v>942</v>
      </c>
      <c r="W2811" s="67" t="s">
        <v>943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934</v>
      </c>
      <c r="B2812" s="54" t="s">
        <v>935</v>
      </c>
      <c r="C2812" s="59" t="s">
        <v>944</v>
      </c>
      <c r="D2812" s="32" t="s">
        <v>21</v>
      </c>
      <c r="E2812" s="33" t="s">
        <v>32</v>
      </c>
      <c r="F2812" s="22"/>
      <c r="G2812" s="34"/>
      <c r="H2812" s="35"/>
      <c r="I2812" s="36"/>
      <c r="J2812" s="36"/>
      <c r="K2812" s="37"/>
      <c r="L2812" s="38">
        <f>DONNEE!$A$4</f>
        <v>32</v>
      </c>
      <c r="M2812" s="39" t="str">
        <f>IFERROR(VLOOKUP(L2812,Tab_Code_Magasin[],2,0),"")</f>
        <v>CE LA MARSA ERRIADH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73</v>
      </c>
      <c r="T2812" s="40" t="str">
        <f t="shared" si="207"/>
        <v>32_A1_2022</v>
      </c>
      <c r="U2812" s="40" t="s">
        <v>913</v>
      </c>
      <c r="V2812" s="40" t="s">
        <v>945</v>
      </c>
      <c r="W2812" s="67" t="s">
        <v>946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934</v>
      </c>
      <c r="B2813" s="54" t="s">
        <v>935</v>
      </c>
      <c r="C2813" s="59" t="s">
        <v>947</v>
      </c>
      <c r="D2813" s="32" t="s">
        <v>21</v>
      </c>
      <c r="E2813" s="33" t="s">
        <v>32</v>
      </c>
      <c r="F2813" s="22"/>
      <c r="G2813" s="34"/>
      <c r="H2813" s="35"/>
      <c r="I2813" s="36"/>
      <c r="J2813" s="36"/>
      <c r="K2813" s="37"/>
      <c r="L2813" s="38">
        <f>DONNEE!$A$4</f>
        <v>32</v>
      </c>
      <c r="M2813" s="39" t="str">
        <f>IFERROR(VLOOKUP(L2813,Tab_Code_Magasin[],2,0),"")</f>
        <v>CE LA MARSA ERRIADH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73</v>
      </c>
      <c r="T2813" s="40" t="str">
        <f t="shared" si="207"/>
        <v>32_A1_2022</v>
      </c>
      <c r="U2813" s="40" t="s">
        <v>915</v>
      </c>
      <c r="V2813" s="40" t="s">
        <v>948</v>
      </c>
      <c r="W2813" s="67" t="s">
        <v>949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934</v>
      </c>
      <c r="B2814" s="54" t="s">
        <v>935</v>
      </c>
      <c r="C2814" s="59" t="s">
        <v>950</v>
      </c>
      <c r="D2814" s="32" t="s">
        <v>21</v>
      </c>
      <c r="E2814" s="33" t="s">
        <v>32</v>
      </c>
      <c r="F2814" s="22"/>
      <c r="G2814" s="34"/>
      <c r="H2814" s="35"/>
      <c r="I2814" s="36"/>
      <c r="J2814" s="36"/>
      <c r="K2814" s="37"/>
      <c r="L2814" s="38">
        <f>DONNEE!$A$4</f>
        <v>32</v>
      </c>
      <c r="M2814" s="39" t="str">
        <f>IFERROR(VLOOKUP(L2814,Tab_Code_Magasin[],2,0),"")</f>
        <v>CE LA MARSA ERRIADH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73</v>
      </c>
      <c r="T2814" s="40" t="str">
        <f t="shared" si="207"/>
        <v>32_A1_2022</v>
      </c>
      <c r="U2814" s="40" t="s">
        <v>951</v>
      </c>
      <c r="V2814" s="40" t="s">
        <v>952</v>
      </c>
      <c r="W2814" s="67" t="s">
        <v>953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934</v>
      </c>
      <c r="B2815" s="54" t="s">
        <v>935</v>
      </c>
      <c r="C2815" s="44" t="s">
        <v>954</v>
      </c>
      <c r="D2815" s="32" t="s">
        <v>21</v>
      </c>
      <c r="E2815" s="33" t="s">
        <v>32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32</v>
      </c>
      <c r="M2815" s="39" t="str">
        <f>IFERROR(VLOOKUP(L2815,Tab_Code_Magasin[],2,0),"")</f>
        <v>CE LA MARSA ERRIADH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73</v>
      </c>
      <c r="T2815" s="40" t="str">
        <f t="shared" si="207"/>
        <v>32_A1_2022</v>
      </c>
      <c r="U2815" s="40" t="s">
        <v>955</v>
      </c>
      <c r="V2815" s="40" t="s">
        <v>956</v>
      </c>
      <c r="W2815" s="67" t="s">
        <v>957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934</v>
      </c>
      <c r="B2816" s="54" t="s">
        <v>935</v>
      </c>
      <c r="C2816" s="59" t="s">
        <v>599</v>
      </c>
      <c r="D2816" s="32" t="s">
        <v>21</v>
      </c>
      <c r="E2816" s="33" t="s">
        <v>32</v>
      </c>
      <c r="F2816" s="22"/>
      <c r="G2816" s="34"/>
      <c r="H2816" s="35"/>
      <c r="I2816" s="36"/>
      <c r="J2816" s="36"/>
      <c r="K2816" s="37"/>
      <c r="L2816" s="38">
        <f>DONNEE!$A$4</f>
        <v>32</v>
      </c>
      <c r="M2816" s="39" t="str">
        <f>IFERROR(VLOOKUP(L2816,Tab_Code_Magasin[],2,0),"")</f>
        <v>CE LA MARSA ERRIADH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73</v>
      </c>
      <c r="T2816" s="40" t="str">
        <f t="shared" si="207"/>
        <v>32_A1_2022</v>
      </c>
      <c r="U2816" s="40" t="s">
        <v>918</v>
      </c>
      <c r="V2816" s="40" t="s">
        <v>958</v>
      </c>
      <c r="W2816" s="67" t="s">
        <v>959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934</v>
      </c>
      <c r="B2817" s="54" t="s">
        <v>960</v>
      </c>
      <c r="C2817" s="31" t="s">
        <v>961</v>
      </c>
      <c r="D2817" s="32" t="s">
        <v>21</v>
      </c>
      <c r="E2817" s="33" t="s">
        <v>32</v>
      </c>
      <c r="F2817" s="22"/>
      <c r="G2817" s="34"/>
      <c r="H2817" s="35"/>
      <c r="I2817" s="36"/>
      <c r="J2817" s="36"/>
      <c r="K2817" s="37"/>
      <c r="L2817" s="38">
        <f>DONNEE!$A$4</f>
        <v>32</v>
      </c>
      <c r="M2817" s="39" t="str">
        <f>IFERROR(VLOOKUP(L2817,Tab_Code_Magasin[],2,0),"")</f>
        <v>CE LA MARSA ERRIADH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73</v>
      </c>
      <c r="T2817" s="40" t="str">
        <f t="shared" si="207"/>
        <v>32_A1_2022</v>
      </c>
      <c r="U2817" s="40" t="s">
        <v>929</v>
      </c>
      <c r="V2817" s="40" t="s">
        <v>962</v>
      </c>
      <c r="W2817" s="67" t="s">
        <v>963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934</v>
      </c>
      <c r="B2818" s="54" t="s">
        <v>960</v>
      </c>
      <c r="C2818" s="31" t="s">
        <v>612</v>
      </c>
      <c r="D2818" s="32" t="s">
        <v>21</v>
      </c>
      <c r="E2818" s="33" t="s">
        <v>32</v>
      </c>
      <c r="F2818" s="22"/>
      <c r="G2818" s="34"/>
      <c r="H2818" s="35"/>
      <c r="I2818" s="36"/>
      <c r="J2818" s="36"/>
      <c r="K2818" s="37"/>
      <c r="L2818" s="38">
        <f>DONNEE!$A$4</f>
        <v>32</v>
      </c>
      <c r="M2818" s="39" t="str">
        <f>IFERROR(VLOOKUP(L2818,Tab_Code_Magasin[],2,0),"")</f>
        <v>CE LA MARSA ERRIADH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73</v>
      </c>
      <c r="T2818" s="40" t="str">
        <f t="shared" si="207"/>
        <v>32_A1_2022</v>
      </c>
      <c r="U2818" s="40"/>
      <c r="V2818" s="40"/>
      <c r="W2818" s="67" t="s">
        <v>964</v>
      </c>
      <c r="X2818" s="76" t="s">
        <v>167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934</v>
      </c>
      <c r="B2819" s="54" t="s">
        <v>960</v>
      </c>
      <c r="C2819" s="31" t="s">
        <v>531</v>
      </c>
      <c r="D2819" s="32" t="s">
        <v>21</v>
      </c>
      <c r="E2819" s="33" t="s">
        <v>32</v>
      </c>
      <c r="F2819" s="22"/>
      <c r="G2819" s="34"/>
      <c r="H2819" s="35"/>
      <c r="I2819" s="36"/>
      <c r="J2819" s="36"/>
      <c r="K2819" s="37"/>
      <c r="L2819" s="38">
        <f>DONNEE!$A$4</f>
        <v>32</v>
      </c>
      <c r="M2819" s="39" t="str">
        <f>IFERROR(VLOOKUP(L2819,Tab_Code_Magasin[],2,0),"")</f>
        <v>CE LA MARSA ERRIADH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73</v>
      </c>
      <c r="T2819" s="40" t="str">
        <f t="shared" si="207"/>
        <v>32_A1_2022</v>
      </c>
      <c r="U2819" s="40"/>
      <c r="V2819" s="40"/>
      <c r="W2819" s="67" t="s">
        <v>965</v>
      </c>
      <c r="X2819" s="76" t="s">
        <v>167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934</v>
      </c>
      <c r="B2820" s="54" t="s">
        <v>960</v>
      </c>
      <c r="C2820" s="42" t="s">
        <v>966</v>
      </c>
      <c r="D2820" s="32" t="s">
        <v>21</v>
      </c>
      <c r="E2820" s="33" t="s">
        <v>32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32</v>
      </c>
      <c r="M2820" s="39" t="str">
        <f>IFERROR(VLOOKUP(L2820,Tab_Code_Magasin[],2,0),"")</f>
        <v>CE LA MARSA ERRIADH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73</v>
      </c>
      <c r="T2820" s="40" t="str">
        <f t="shared" si="207"/>
        <v>32_A1_2022</v>
      </c>
      <c r="U2820" s="40" t="s">
        <v>931</v>
      </c>
      <c r="V2820" s="40" t="s">
        <v>967</v>
      </c>
      <c r="W2820" s="67" t="s">
        <v>968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934</v>
      </c>
      <c r="B2821" s="54" t="s">
        <v>960</v>
      </c>
      <c r="C2821" s="31" t="s">
        <v>969</v>
      </c>
      <c r="D2821" s="32" t="s">
        <v>21</v>
      </c>
      <c r="E2821" s="33" t="s">
        <v>32</v>
      </c>
      <c r="F2821" s="22"/>
      <c r="G2821" s="34"/>
      <c r="H2821" s="35"/>
      <c r="I2821" s="36"/>
      <c r="J2821" s="36"/>
      <c r="K2821" s="37"/>
      <c r="L2821" s="38">
        <f>DONNEE!$A$4</f>
        <v>32</v>
      </c>
      <c r="M2821" s="39" t="str">
        <f>IFERROR(VLOOKUP(L2821,Tab_Code_Magasin[],2,0),"")</f>
        <v>CE LA MARSA ERRIADH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73</v>
      </c>
      <c r="T2821" s="40" t="str">
        <f t="shared" si="207"/>
        <v>32_A1_2022</v>
      </c>
      <c r="U2821" s="40" t="s">
        <v>933</v>
      </c>
      <c r="V2821" s="40" t="s">
        <v>970</v>
      </c>
      <c r="W2821" s="67" t="s">
        <v>971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934</v>
      </c>
      <c r="B2822" s="54" t="s">
        <v>960</v>
      </c>
      <c r="C2822" s="58" t="s">
        <v>972</v>
      </c>
      <c r="D2822" s="32" t="s">
        <v>21</v>
      </c>
      <c r="E2822" s="33" t="s">
        <v>32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32</v>
      </c>
      <c r="M2822" s="39" t="str">
        <f>IFERROR(VLOOKUP(L2822,Tab_Code_Magasin[],2,0),"")</f>
        <v>CE LA MARSA ERRIADH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73</v>
      </c>
      <c r="T2822" s="40" t="str">
        <f t="shared" si="207"/>
        <v>32_A1_2022</v>
      </c>
      <c r="U2822" s="40" t="s">
        <v>973</v>
      </c>
      <c r="V2822" s="40" t="s">
        <v>974</v>
      </c>
      <c r="W2822" s="67" t="s">
        <v>975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934</v>
      </c>
      <c r="B2823" s="54" t="s">
        <v>960</v>
      </c>
      <c r="C2823" s="58" t="s">
        <v>976</v>
      </c>
      <c r="D2823" s="32" t="s">
        <v>21</v>
      </c>
      <c r="E2823" s="33" t="s">
        <v>32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32</v>
      </c>
      <c r="M2823" s="39" t="str">
        <f>IFERROR(VLOOKUP(L2823,Tab_Code_Magasin[],2,0),"")</f>
        <v>CE LA MARSA ERRIADH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73</v>
      </c>
      <c r="T2823" s="40" t="str">
        <f t="shared" si="207"/>
        <v>32_A1_2022</v>
      </c>
      <c r="U2823" s="40" t="s">
        <v>977</v>
      </c>
      <c r="V2823" s="40" t="s">
        <v>978</v>
      </c>
      <c r="W2823" s="67" t="s">
        <v>979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934</v>
      </c>
      <c r="B2824" s="54" t="s">
        <v>960</v>
      </c>
      <c r="C2824" s="31" t="s">
        <v>980</v>
      </c>
      <c r="D2824" s="32" t="s">
        <v>21</v>
      </c>
      <c r="E2824" s="33" t="s">
        <v>32</v>
      </c>
      <c r="F2824" s="22"/>
      <c r="G2824" s="34"/>
      <c r="H2824" s="35"/>
      <c r="I2824" s="36"/>
      <c r="J2824" s="36"/>
      <c r="K2824" s="37"/>
      <c r="L2824" s="38">
        <f>DONNEE!$A$4</f>
        <v>32</v>
      </c>
      <c r="M2824" s="39" t="str">
        <f>IFERROR(VLOOKUP(L2824,Tab_Code_Magasin[],2,0),"")</f>
        <v>CE LA MARSA ERRIADH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73</v>
      </c>
      <c r="T2824" s="40" t="str">
        <f t="shared" si="207"/>
        <v>32_A1_2022</v>
      </c>
      <c r="U2824" s="40" t="s">
        <v>981</v>
      </c>
      <c r="V2824" s="40" t="s">
        <v>982</v>
      </c>
      <c r="W2824" s="67" t="s">
        <v>983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934</v>
      </c>
      <c r="B2825" s="54" t="s">
        <v>960</v>
      </c>
      <c r="C2825" s="44" t="s">
        <v>954</v>
      </c>
      <c r="D2825" s="32" t="s">
        <v>21</v>
      </c>
      <c r="E2825" s="33" t="s">
        <v>32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32</v>
      </c>
      <c r="M2825" s="39" t="str">
        <f>IFERROR(VLOOKUP(L2825,Tab_Code_Magasin[],2,0),"")</f>
        <v>CE LA MARSA ERRIADH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73</v>
      </c>
      <c r="T2825" s="40" t="str">
        <f t="shared" si="207"/>
        <v>32_A1_2022</v>
      </c>
      <c r="U2825" s="40" t="s">
        <v>984</v>
      </c>
      <c r="V2825" s="40" t="s">
        <v>985</v>
      </c>
      <c r="W2825" s="67" t="s">
        <v>986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934</v>
      </c>
      <c r="B2826" s="54" t="s">
        <v>960</v>
      </c>
      <c r="C2826" s="31" t="s">
        <v>987</v>
      </c>
      <c r="D2826" s="32" t="s">
        <v>21</v>
      </c>
      <c r="E2826" s="33" t="s">
        <v>32</v>
      </c>
      <c r="F2826" s="22"/>
      <c r="G2826" s="34"/>
      <c r="H2826" s="35"/>
      <c r="I2826" s="36"/>
      <c r="J2826" s="36"/>
      <c r="K2826" s="37"/>
      <c r="L2826" s="38">
        <f>DONNEE!$A$4</f>
        <v>32</v>
      </c>
      <c r="M2826" s="39" t="str">
        <f>IFERROR(VLOOKUP(L2826,Tab_Code_Magasin[],2,0),"")</f>
        <v>CE LA MARSA ERRIADH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73</v>
      </c>
      <c r="T2826" s="40" t="str">
        <f t="shared" si="207"/>
        <v>32_A1_2022</v>
      </c>
      <c r="U2826" s="40" t="s">
        <v>988</v>
      </c>
      <c r="V2826" s="40" t="s">
        <v>989</v>
      </c>
      <c r="W2826" s="67" t="s">
        <v>990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934</v>
      </c>
      <c r="B2827" s="54" t="s">
        <v>960</v>
      </c>
      <c r="C2827" s="42" t="s">
        <v>234</v>
      </c>
      <c r="D2827" s="32" t="s">
        <v>21</v>
      </c>
      <c r="E2827" s="33" t="s">
        <v>32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32</v>
      </c>
      <c r="M2827" s="39" t="str">
        <f>IFERROR(VLOOKUP(L2827,Tab_Code_Magasin[],2,0),"")</f>
        <v>CE LA MARSA ERRIADH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73</v>
      </c>
      <c r="T2827" s="40" t="str">
        <f t="shared" si="207"/>
        <v>32_A1_2022</v>
      </c>
      <c r="U2827" s="40" t="s">
        <v>991</v>
      </c>
      <c r="V2827" s="40" t="s">
        <v>992</v>
      </c>
      <c r="W2827" s="67" t="s">
        <v>993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934</v>
      </c>
      <c r="B2828" s="54" t="s">
        <v>960</v>
      </c>
      <c r="C2828" s="42" t="s">
        <v>199</v>
      </c>
      <c r="D2828" s="32" t="s">
        <v>21</v>
      </c>
      <c r="E2828" s="33" t="s">
        <v>32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32</v>
      </c>
      <c r="M2828" s="39" t="str">
        <f>IFERROR(VLOOKUP(L2828,Tab_Code_Magasin[],2,0),"")</f>
        <v>CE LA MARSA ERRIADH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73</v>
      </c>
      <c r="T2828" s="40" t="str">
        <f t="shared" si="207"/>
        <v>32_A1_2022</v>
      </c>
      <c r="U2828" s="40" t="s">
        <v>994</v>
      </c>
      <c r="V2828" s="40" t="s">
        <v>995</v>
      </c>
      <c r="W2828" s="67" t="s">
        <v>996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934</v>
      </c>
      <c r="B2829" s="54" t="s">
        <v>960</v>
      </c>
      <c r="C2829" s="42" t="s">
        <v>202</v>
      </c>
      <c r="D2829" s="32" t="s">
        <v>21</v>
      </c>
      <c r="E2829" s="33" t="s">
        <v>32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32</v>
      </c>
      <c r="M2829" s="39" t="str">
        <f>IFERROR(VLOOKUP(L2829,Tab_Code_Magasin[],2,0),"")</f>
        <v>CE LA MARSA ERRIADH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73</v>
      </c>
      <c r="T2829" s="40" t="str">
        <f t="shared" si="207"/>
        <v>32_A1_2022</v>
      </c>
      <c r="U2829" s="40" t="s">
        <v>997</v>
      </c>
      <c r="V2829" s="40" t="s">
        <v>998</v>
      </c>
      <c r="W2829" s="67" t="s">
        <v>999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934</v>
      </c>
      <c r="B2830" s="54" t="s">
        <v>960</v>
      </c>
      <c r="C2830" s="56" t="s">
        <v>205</v>
      </c>
      <c r="D2830" s="32" t="s">
        <v>21</v>
      </c>
      <c r="E2830" s="33" t="s">
        <v>32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32</v>
      </c>
      <c r="M2830" s="39" t="str">
        <f>IFERROR(VLOOKUP(L2830,Tab_Code_Magasin[],2,0),"")</f>
        <v>CE LA MARSA ERRIADH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73</v>
      </c>
      <c r="T2830" s="40" t="str">
        <f t="shared" si="207"/>
        <v>32_A1_2022</v>
      </c>
      <c r="U2830" s="40" t="s">
        <v>1000</v>
      </c>
      <c r="V2830" s="40" t="s">
        <v>1001</v>
      </c>
      <c r="W2830" s="67" t="s">
        <v>1002</v>
      </c>
      <c r="X2830" s="76" t="s">
        <v>499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934</v>
      </c>
      <c r="B2831" s="54" t="s">
        <v>960</v>
      </c>
      <c r="C2831" s="31" t="s">
        <v>660</v>
      </c>
      <c r="D2831" s="32" t="s">
        <v>21</v>
      </c>
      <c r="E2831" s="33" t="s">
        <v>32</v>
      </c>
      <c r="F2831" s="22"/>
      <c r="G2831" s="34"/>
      <c r="H2831" s="35"/>
      <c r="I2831" s="36"/>
      <c r="J2831" s="36"/>
      <c r="K2831" s="37"/>
      <c r="L2831" s="38">
        <f>DONNEE!$A$4</f>
        <v>32</v>
      </c>
      <c r="M2831" s="39" t="str">
        <f>IFERROR(VLOOKUP(L2831,Tab_Code_Magasin[],2,0),"")</f>
        <v>CE LA MARSA ERRIADH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73</v>
      </c>
      <c r="T2831" s="40" t="str">
        <f t="shared" si="207"/>
        <v>32_A1_2022</v>
      </c>
      <c r="U2831" s="40" t="s">
        <v>1003</v>
      </c>
      <c r="V2831" s="40" t="s">
        <v>1004</v>
      </c>
      <c r="W2831" s="67" t="s">
        <v>1005</v>
      </c>
      <c r="X2831" s="76" t="s">
        <v>171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934</v>
      </c>
      <c r="B2832" s="54" t="s">
        <v>960</v>
      </c>
      <c r="C2832" s="52" t="s">
        <v>664</v>
      </c>
      <c r="D2832" s="32" t="s">
        <v>21</v>
      </c>
      <c r="E2832" s="33" t="s">
        <v>32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32</v>
      </c>
      <c r="M2832" s="39" t="str">
        <f>IFERROR(VLOOKUP(L2832,Tab_Code_Magasin[],2,0),"")</f>
        <v>CE LA MARSA ERRIADH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73</v>
      </c>
      <c r="T2832" s="40" t="str">
        <f t="shared" ref="T2832:T2895" si="216">L2832&amp;"_"&amp;O2832&amp;"_"&amp;Q2832</f>
        <v>32_A1_2022</v>
      </c>
      <c r="U2832" s="40" t="s">
        <v>1006</v>
      </c>
      <c r="V2832" s="40" t="s">
        <v>1007</v>
      </c>
      <c r="W2832" s="67" t="s">
        <v>1008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934</v>
      </c>
      <c r="B2833" s="54" t="s">
        <v>114</v>
      </c>
      <c r="C2833" s="31" t="s">
        <v>115</v>
      </c>
      <c r="D2833" s="32" t="s">
        <v>21</v>
      </c>
      <c r="E2833" s="33" t="s">
        <v>32</v>
      </c>
      <c r="F2833" s="22"/>
      <c r="G2833" s="34"/>
      <c r="H2833" s="35"/>
      <c r="I2833" s="36"/>
      <c r="J2833" s="36"/>
      <c r="K2833" s="37"/>
      <c r="L2833" s="38">
        <f>DONNEE!$A$4</f>
        <v>32</v>
      </c>
      <c r="M2833" s="39" t="str">
        <f>IFERROR(VLOOKUP(L2833,Tab_Code_Magasin[],2,0),"")</f>
        <v>CE LA MARSA ERRIADH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73</v>
      </c>
      <c r="T2833" s="40" t="str">
        <f t="shared" si="216"/>
        <v>32_A1_2022</v>
      </c>
      <c r="U2833" s="40" t="s">
        <v>940</v>
      </c>
      <c r="V2833" s="40" t="s">
        <v>1009</v>
      </c>
      <c r="W2833" s="67" t="s">
        <v>1010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934</v>
      </c>
      <c r="B2834" s="54" t="s">
        <v>114</v>
      </c>
      <c r="C2834" s="31" t="s">
        <v>118</v>
      </c>
      <c r="D2834" s="32" t="s">
        <v>21</v>
      </c>
      <c r="E2834" s="33" t="s">
        <v>32</v>
      </c>
      <c r="F2834" s="22"/>
      <c r="G2834" s="34"/>
      <c r="H2834" s="35"/>
      <c r="I2834" s="36"/>
      <c r="J2834" s="36"/>
      <c r="K2834" s="37"/>
      <c r="L2834" s="38">
        <f>DONNEE!$A$4</f>
        <v>32</v>
      </c>
      <c r="M2834" s="39" t="str">
        <f>IFERROR(VLOOKUP(L2834,Tab_Code_Magasin[],2,0),"")</f>
        <v>CE LA MARSA ERRIADH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73</v>
      </c>
      <c r="T2834" s="40" t="str">
        <f t="shared" si="216"/>
        <v>32_A1_2022</v>
      </c>
      <c r="U2834" s="40" t="s">
        <v>943</v>
      </c>
      <c r="V2834" s="40" t="s">
        <v>1011</v>
      </c>
      <c r="W2834" s="67" t="s">
        <v>1012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934</v>
      </c>
      <c r="B2835" s="54" t="s">
        <v>114</v>
      </c>
      <c r="C2835" s="51" t="s">
        <v>304</v>
      </c>
      <c r="D2835" s="32" t="s">
        <v>21</v>
      </c>
      <c r="E2835" s="33" t="s">
        <v>32</v>
      </c>
      <c r="F2835" s="22"/>
      <c r="G2835" s="34"/>
      <c r="H2835" s="35"/>
      <c r="I2835" s="36"/>
      <c r="J2835" s="36"/>
      <c r="K2835" s="37"/>
      <c r="L2835" s="38">
        <f>DONNEE!$A$4</f>
        <v>32</v>
      </c>
      <c r="M2835" s="39" t="str">
        <f>IFERROR(VLOOKUP(L2835,Tab_Code_Magasin[],2,0),"")</f>
        <v>CE LA MARSA ERRIADH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73</v>
      </c>
      <c r="T2835" s="40" t="str">
        <f t="shared" si="216"/>
        <v>32_A1_2022</v>
      </c>
      <c r="U2835" s="40" t="s">
        <v>946</v>
      </c>
      <c r="V2835" s="40" t="s">
        <v>1013</v>
      </c>
      <c r="W2835" s="67" t="s">
        <v>1014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934</v>
      </c>
      <c r="B2836" s="54" t="s">
        <v>114</v>
      </c>
      <c r="C2836" s="42" t="s">
        <v>307</v>
      </c>
      <c r="D2836" s="32" t="s">
        <v>21</v>
      </c>
      <c r="E2836" s="33" t="s">
        <v>32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32</v>
      </c>
      <c r="M2836" s="39" t="str">
        <f>IFERROR(VLOOKUP(L2836,Tab_Code_Magasin[],2,0),"")</f>
        <v>CE LA MARSA ERRIADH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73</v>
      </c>
      <c r="T2836" s="40" t="str">
        <f t="shared" si="216"/>
        <v>32_A1_2022</v>
      </c>
      <c r="U2836" s="40" t="s">
        <v>949</v>
      </c>
      <c r="V2836" s="40" t="s">
        <v>1015</v>
      </c>
      <c r="W2836" s="67" t="s">
        <v>1016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934</v>
      </c>
      <c r="B2837" s="54" t="s">
        <v>114</v>
      </c>
      <c r="C2837" s="51" t="s">
        <v>310</v>
      </c>
      <c r="D2837" s="32" t="s">
        <v>21</v>
      </c>
      <c r="E2837" s="33" t="s">
        <v>32</v>
      </c>
      <c r="F2837" s="22"/>
      <c r="G2837" s="34"/>
      <c r="H2837" s="35"/>
      <c r="I2837" s="36"/>
      <c r="J2837" s="36"/>
      <c r="K2837" s="37"/>
      <c r="L2837" s="38">
        <f>DONNEE!$A$4</f>
        <v>32</v>
      </c>
      <c r="M2837" s="39" t="str">
        <f>IFERROR(VLOOKUP(L2837,Tab_Code_Magasin[],2,0),"")</f>
        <v>CE LA MARSA ERRIADH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73</v>
      </c>
      <c r="T2837" s="40" t="str">
        <f t="shared" si="216"/>
        <v>32_A1_2022</v>
      </c>
      <c r="U2837" s="40" t="s">
        <v>953</v>
      </c>
      <c r="V2837" s="40" t="s">
        <v>1017</v>
      </c>
      <c r="W2837" s="67" t="s">
        <v>1018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934</v>
      </c>
      <c r="B2838" s="54" t="s">
        <v>114</v>
      </c>
      <c r="C2838" s="31" t="s">
        <v>124</v>
      </c>
      <c r="D2838" s="32" t="s">
        <v>21</v>
      </c>
      <c r="E2838" s="33" t="s">
        <v>32</v>
      </c>
      <c r="F2838" s="22"/>
      <c r="G2838" s="34"/>
      <c r="H2838" s="35"/>
      <c r="I2838" s="36"/>
      <c r="J2838" s="36"/>
      <c r="K2838" s="37"/>
      <c r="L2838" s="38">
        <f>DONNEE!$A$4</f>
        <v>32</v>
      </c>
      <c r="M2838" s="39" t="str">
        <f>IFERROR(VLOOKUP(L2838,Tab_Code_Magasin[],2,0),"")</f>
        <v>CE LA MARSA ERRIADH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73</v>
      </c>
      <c r="T2838" s="40" t="str">
        <f t="shared" si="216"/>
        <v>32_A1_2022</v>
      </c>
      <c r="U2838" s="40" t="s">
        <v>957</v>
      </c>
      <c r="V2838" s="40" t="s">
        <v>1019</v>
      </c>
      <c r="W2838" s="67" t="s">
        <v>1020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934</v>
      </c>
      <c r="B2839" s="31" t="s">
        <v>127</v>
      </c>
      <c r="C2839" s="31" t="s">
        <v>128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32</v>
      </c>
      <c r="M2839" s="39" t="str">
        <f>IFERROR(VLOOKUP(L2839,Tab_Code_Magasin[],2,0),"")</f>
        <v>CE LA MARSA ERRIADH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73</v>
      </c>
      <c r="T2839" s="40" t="str">
        <f t="shared" si="216"/>
        <v>32_A1_2022</v>
      </c>
      <c r="U2839" s="40" t="s">
        <v>959</v>
      </c>
      <c r="V2839" s="40" t="s">
        <v>1021</v>
      </c>
      <c r="W2839" s="67" t="s">
        <v>1022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1023</v>
      </c>
      <c r="B2840" s="54" t="s">
        <v>132</v>
      </c>
      <c r="C2840" s="31" t="s">
        <v>1024</v>
      </c>
      <c r="D2840" s="32" t="s">
        <v>21</v>
      </c>
      <c r="E2840" s="33" t="s">
        <v>32</v>
      </c>
      <c r="F2840" s="62"/>
      <c r="G2840" s="34"/>
      <c r="H2840" s="35"/>
      <c r="I2840" s="36"/>
      <c r="J2840" s="36"/>
      <c r="K2840" s="37"/>
      <c r="L2840" s="38">
        <f>DONNEE!$A$4</f>
        <v>32</v>
      </c>
      <c r="M2840" s="39" t="str">
        <f>IFERROR(VLOOKUP(L2840,Tab_Code_Magasin[],2,0),"")</f>
        <v>CE LA MARSA ERRIADH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73</v>
      </c>
      <c r="T2840" s="40" t="str">
        <f t="shared" si="216"/>
        <v>32_A1_2022</v>
      </c>
      <c r="U2840" s="40" t="s">
        <v>986</v>
      </c>
      <c r="V2840" s="40" t="s">
        <v>1025</v>
      </c>
      <c r="W2840" s="67" t="s">
        <v>1026</v>
      </c>
      <c r="X2840" s="76" t="s">
        <v>722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1023</v>
      </c>
      <c r="B2841" s="54" t="s">
        <v>132</v>
      </c>
      <c r="C2841" s="31" t="s">
        <v>1027</v>
      </c>
      <c r="D2841" s="32" t="s">
        <v>21</v>
      </c>
      <c r="E2841" s="33" t="s">
        <v>32</v>
      </c>
      <c r="F2841" s="62"/>
      <c r="G2841" s="34"/>
      <c r="H2841" s="35"/>
      <c r="I2841" s="36"/>
      <c r="J2841" s="36"/>
      <c r="K2841" s="37"/>
      <c r="L2841" s="38">
        <f>DONNEE!$A$4</f>
        <v>32</v>
      </c>
      <c r="M2841" s="39" t="str">
        <f>IFERROR(VLOOKUP(L2841,Tab_Code_Magasin[],2,0),"")</f>
        <v>CE LA MARSA ERRIADH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73</v>
      </c>
      <c r="T2841" s="40" t="str">
        <f t="shared" si="216"/>
        <v>32_A1_2022</v>
      </c>
      <c r="U2841" s="40"/>
      <c r="V2841" s="40"/>
      <c r="W2841" s="67" t="s">
        <v>1028</v>
      </c>
      <c r="X2841" s="76" t="s">
        <v>1029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1023</v>
      </c>
      <c r="B2842" s="54" t="s">
        <v>132</v>
      </c>
      <c r="C2842" s="51" t="s">
        <v>1030</v>
      </c>
      <c r="D2842" s="32" t="s">
        <v>21</v>
      </c>
      <c r="E2842" s="33" t="s">
        <v>32</v>
      </c>
      <c r="F2842" s="62"/>
      <c r="G2842" s="34"/>
      <c r="H2842" s="35"/>
      <c r="I2842" s="36"/>
      <c r="J2842" s="36"/>
      <c r="K2842" s="37"/>
      <c r="L2842" s="38">
        <f>DONNEE!$A$4</f>
        <v>32</v>
      </c>
      <c r="M2842" s="39" t="str">
        <f>IFERROR(VLOOKUP(L2842,Tab_Code_Magasin[],2,0),"")</f>
        <v>CE LA MARSA ERRIADH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73</v>
      </c>
      <c r="T2842" s="40" t="str">
        <f t="shared" si="216"/>
        <v>32_A1_2022</v>
      </c>
      <c r="U2842" s="40" t="s">
        <v>990</v>
      </c>
      <c r="V2842" s="40" t="s">
        <v>1031</v>
      </c>
      <c r="W2842" s="67" t="s">
        <v>1032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1023</v>
      </c>
      <c r="B2843" s="54" t="s">
        <v>132</v>
      </c>
      <c r="C2843" s="51" t="s">
        <v>950</v>
      </c>
      <c r="D2843" s="32" t="s">
        <v>21</v>
      </c>
      <c r="E2843" s="33" t="s">
        <v>32</v>
      </c>
      <c r="F2843" s="62"/>
      <c r="G2843" s="34"/>
      <c r="H2843" s="35"/>
      <c r="I2843" s="36"/>
      <c r="J2843" s="36"/>
      <c r="K2843" s="37"/>
      <c r="L2843" s="38">
        <f>DONNEE!$A$4</f>
        <v>32</v>
      </c>
      <c r="M2843" s="39" t="str">
        <f>IFERROR(VLOOKUP(L2843,Tab_Code_Magasin[],2,0),"")</f>
        <v>CE LA MARSA ERRIADH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73</v>
      </c>
      <c r="T2843" s="40" t="str">
        <f t="shared" si="216"/>
        <v>32_A1_2022</v>
      </c>
      <c r="U2843" s="40" t="s">
        <v>993</v>
      </c>
      <c r="V2843" s="40" t="s">
        <v>1033</v>
      </c>
      <c r="W2843" s="67" t="s">
        <v>1034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1023</v>
      </c>
      <c r="B2844" s="54" t="s">
        <v>132</v>
      </c>
      <c r="C2844" s="51" t="s">
        <v>941</v>
      </c>
      <c r="D2844" s="32" t="s">
        <v>21</v>
      </c>
      <c r="E2844" s="33" t="s">
        <v>32</v>
      </c>
      <c r="F2844" s="62"/>
      <c r="G2844" s="34"/>
      <c r="H2844" s="35"/>
      <c r="I2844" s="36"/>
      <c r="J2844" s="36"/>
      <c r="K2844" s="37"/>
      <c r="L2844" s="38">
        <f>DONNEE!$A$4</f>
        <v>32</v>
      </c>
      <c r="M2844" s="39" t="str">
        <f>IFERROR(VLOOKUP(L2844,Tab_Code_Magasin[],2,0),"")</f>
        <v>CE LA MARSA ERRIADH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73</v>
      </c>
      <c r="T2844" s="40" t="str">
        <f t="shared" si="216"/>
        <v>32_A1_2022</v>
      </c>
      <c r="U2844" s="40" t="s">
        <v>996</v>
      </c>
      <c r="V2844" s="40" t="s">
        <v>1035</v>
      </c>
      <c r="W2844" s="67" t="s">
        <v>1036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1023</v>
      </c>
      <c r="B2845" s="54" t="s">
        <v>1037</v>
      </c>
      <c r="C2845" s="51" t="s">
        <v>1038</v>
      </c>
      <c r="D2845" s="32" t="s">
        <v>21</v>
      </c>
      <c r="E2845" s="33" t="s">
        <v>32</v>
      </c>
      <c r="F2845" s="62"/>
      <c r="G2845" s="34"/>
      <c r="H2845" s="35"/>
      <c r="I2845" s="36"/>
      <c r="J2845" s="36"/>
      <c r="K2845" s="37"/>
      <c r="L2845" s="38">
        <f>DONNEE!$A$4</f>
        <v>32</v>
      </c>
      <c r="M2845" s="39" t="str">
        <f>IFERROR(VLOOKUP(L2845,Tab_Code_Magasin[],2,0),"")</f>
        <v>CE LA MARSA ERRIADH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73</v>
      </c>
      <c r="T2845" s="40" t="str">
        <f t="shared" si="216"/>
        <v>32_A1_2022</v>
      </c>
      <c r="U2845" s="40" t="s">
        <v>1005</v>
      </c>
      <c r="V2845" s="40" t="s">
        <v>1039</v>
      </c>
      <c r="W2845" s="67" t="s">
        <v>1040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1023</v>
      </c>
      <c r="B2846" s="54" t="s">
        <v>1037</v>
      </c>
      <c r="C2846" s="51" t="s">
        <v>161</v>
      </c>
      <c r="D2846" s="32" t="s">
        <v>21</v>
      </c>
      <c r="E2846" s="33" t="s">
        <v>32</v>
      </c>
      <c r="F2846" s="62"/>
      <c r="G2846" s="34"/>
      <c r="H2846" s="35"/>
      <c r="I2846" s="36"/>
      <c r="J2846" s="36"/>
      <c r="K2846" s="37"/>
      <c r="L2846" s="38">
        <f>DONNEE!$A$4</f>
        <v>32</v>
      </c>
      <c r="M2846" s="39" t="str">
        <f>IFERROR(VLOOKUP(L2846,Tab_Code_Magasin[],2,0),"")</f>
        <v>CE LA MARSA ERRIADH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73</v>
      </c>
      <c r="T2846" s="40" t="str">
        <f t="shared" si="216"/>
        <v>32_A1_2022</v>
      </c>
      <c r="U2846" s="40" t="s">
        <v>1008</v>
      </c>
      <c r="V2846" s="40" t="s">
        <v>1041</v>
      </c>
      <c r="W2846" s="67" t="s">
        <v>1042</v>
      </c>
      <c r="X2846" s="76" t="s">
        <v>171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1023</v>
      </c>
      <c r="B2847" s="54" t="s">
        <v>1037</v>
      </c>
      <c r="C2847" s="51" t="s">
        <v>1043</v>
      </c>
      <c r="D2847" s="32" t="s">
        <v>21</v>
      </c>
      <c r="E2847" s="33" t="s">
        <v>32</v>
      </c>
      <c r="F2847" s="62"/>
      <c r="G2847" s="34"/>
      <c r="H2847" s="35"/>
      <c r="I2847" s="36"/>
      <c r="J2847" s="36"/>
      <c r="K2847" s="37"/>
      <c r="L2847" s="38">
        <f>DONNEE!$A$4</f>
        <v>32</v>
      </c>
      <c r="M2847" s="39" t="str">
        <f>IFERROR(VLOOKUP(L2847,Tab_Code_Magasin[],2,0),"")</f>
        <v>CE LA MARSA ERRIADH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73</v>
      </c>
      <c r="T2847" s="40" t="str">
        <f t="shared" si="216"/>
        <v>32_A1_2022</v>
      </c>
      <c r="U2847" s="40" t="s">
        <v>1044</v>
      </c>
      <c r="V2847" s="40" t="s">
        <v>1045</v>
      </c>
      <c r="W2847" s="67" t="s">
        <v>1046</v>
      </c>
      <c r="X2847" s="76" t="s">
        <v>171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1023</v>
      </c>
      <c r="B2848" s="54" t="s">
        <v>1037</v>
      </c>
      <c r="C2848" s="56" t="s">
        <v>1047</v>
      </c>
      <c r="D2848" s="32" t="s">
        <v>21</v>
      </c>
      <c r="E2848" s="33" t="s">
        <v>32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32</v>
      </c>
      <c r="M2848" s="39" t="str">
        <f>IFERROR(VLOOKUP(L2848,Tab_Code_Magasin[],2,0),"")</f>
        <v>CE LA MARSA ERRIADH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73</v>
      </c>
      <c r="T2848" s="40" t="str">
        <f t="shared" si="216"/>
        <v>32_A1_2022</v>
      </c>
      <c r="U2848" s="40" t="s">
        <v>1048</v>
      </c>
      <c r="V2848" s="40" t="s">
        <v>1049</v>
      </c>
      <c r="W2848" s="67" t="s">
        <v>1050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1023</v>
      </c>
      <c r="B2849" s="54" t="s">
        <v>1037</v>
      </c>
      <c r="C2849" s="51" t="s">
        <v>361</v>
      </c>
      <c r="D2849" s="32" t="s">
        <v>21</v>
      </c>
      <c r="E2849" s="33" t="s">
        <v>32</v>
      </c>
      <c r="F2849" s="62"/>
      <c r="G2849" s="34"/>
      <c r="H2849" s="35"/>
      <c r="I2849" s="36"/>
      <c r="J2849" s="36"/>
      <c r="K2849" s="37"/>
      <c r="L2849" s="38">
        <f>DONNEE!$A$4</f>
        <v>32</v>
      </c>
      <c r="M2849" s="39" t="str">
        <f>IFERROR(VLOOKUP(L2849,Tab_Code_Magasin[],2,0),"")</f>
        <v>CE LA MARSA ERRIADH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73</v>
      </c>
      <c r="T2849" s="40" t="str">
        <f t="shared" si="216"/>
        <v>32_A1_2022</v>
      </c>
      <c r="U2849" s="40" t="s">
        <v>1010</v>
      </c>
      <c r="V2849" s="40" t="s">
        <v>1051</v>
      </c>
      <c r="W2849" s="67" t="s">
        <v>1052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1023</v>
      </c>
      <c r="B2850" s="54" t="s">
        <v>1037</v>
      </c>
      <c r="C2850" s="56" t="s">
        <v>480</v>
      </c>
      <c r="D2850" s="32" t="s">
        <v>21</v>
      </c>
      <c r="E2850" s="33" t="s">
        <v>32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32</v>
      </c>
      <c r="M2850" s="39" t="str">
        <f>IFERROR(VLOOKUP(L2850,Tab_Code_Magasin[],2,0),"")</f>
        <v>CE LA MARSA ERRIADH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73</v>
      </c>
      <c r="T2850" s="40" t="str">
        <f t="shared" si="216"/>
        <v>32_A1_2022</v>
      </c>
      <c r="U2850" s="40" t="s">
        <v>1012</v>
      </c>
      <c r="V2850" s="40" t="s">
        <v>1053</v>
      </c>
      <c r="W2850" s="67" t="s">
        <v>1054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1023</v>
      </c>
      <c r="B2851" s="54" t="s">
        <v>1037</v>
      </c>
      <c r="C2851" s="51" t="s">
        <v>1055</v>
      </c>
      <c r="D2851" s="32" t="s">
        <v>21</v>
      </c>
      <c r="E2851" s="33" t="s">
        <v>32</v>
      </c>
      <c r="F2851" s="62"/>
      <c r="G2851" s="34"/>
      <c r="H2851" s="35"/>
      <c r="I2851" s="36"/>
      <c r="J2851" s="36"/>
      <c r="K2851" s="37"/>
      <c r="L2851" s="38">
        <f>DONNEE!$A$4</f>
        <v>32</v>
      </c>
      <c r="M2851" s="39" t="str">
        <f>IFERROR(VLOOKUP(L2851,Tab_Code_Magasin[],2,0),"")</f>
        <v>CE LA MARSA ERRIADH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73</v>
      </c>
      <c r="T2851" s="40" t="str">
        <f t="shared" si="216"/>
        <v>32_A1_2022</v>
      </c>
      <c r="U2851" s="40" t="s">
        <v>1014</v>
      </c>
      <c r="V2851" s="40" t="s">
        <v>1056</v>
      </c>
      <c r="W2851" s="67" t="s">
        <v>1057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1023</v>
      </c>
      <c r="B2852" s="54" t="s">
        <v>1037</v>
      </c>
      <c r="C2852" s="56" t="s">
        <v>205</v>
      </c>
      <c r="D2852" s="32" t="s">
        <v>21</v>
      </c>
      <c r="E2852" s="33" t="s">
        <v>32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32</v>
      </c>
      <c r="M2852" s="39" t="str">
        <f>IFERROR(VLOOKUP(L2852,Tab_Code_Magasin[],2,0),"")</f>
        <v>CE LA MARSA ERRIADH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73</v>
      </c>
      <c r="T2852" s="40" t="str">
        <f t="shared" si="216"/>
        <v>32_A1_2022</v>
      </c>
      <c r="U2852" s="40" t="s">
        <v>1016</v>
      </c>
      <c r="V2852" s="40" t="s">
        <v>1058</v>
      </c>
      <c r="W2852" s="67" t="s">
        <v>1059</v>
      </c>
      <c r="X2852" s="76" t="s">
        <v>499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1023</v>
      </c>
      <c r="B2853" s="54" t="s">
        <v>1037</v>
      </c>
      <c r="C2853" s="31" t="s">
        <v>660</v>
      </c>
      <c r="D2853" s="32" t="s">
        <v>21</v>
      </c>
      <c r="E2853" s="33" t="s">
        <v>32</v>
      </c>
      <c r="F2853" s="62"/>
      <c r="G2853" s="34"/>
      <c r="H2853" s="35"/>
      <c r="I2853" s="36"/>
      <c r="J2853" s="36"/>
      <c r="K2853" s="37"/>
      <c r="L2853" s="38">
        <f>DONNEE!$A$4</f>
        <v>32</v>
      </c>
      <c r="M2853" s="39" t="str">
        <f>IFERROR(VLOOKUP(L2853,Tab_Code_Magasin[],2,0),"")</f>
        <v>CE LA MARSA ERRIADH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73</v>
      </c>
      <c r="T2853" s="40" t="str">
        <f t="shared" si="216"/>
        <v>32_A1_2022</v>
      </c>
      <c r="U2853" s="40" t="s">
        <v>1018</v>
      </c>
      <c r="V2853" s="40" t="s">
        <v>1060</v>
      </c>
      <c r="W2853" s="67" t="s">
        <v>1061</v>
      </c>
      <c r="X2853" s="76" t="s">
        <v>171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1023</v>
      </c>
      <c r="B2854" s="54" t="s">
        <v>1062</v>
      </c>
      <c r="C2854" s="51" t="s">
        <v>1038</v>
      </c>
      <c r="D2854" s="32" t="s">
        <v>21</v>
      </c>
      <c r="E2854" s="33" t="s">
        <v>32</v>
      </c>
      <c r="F2854" s="62"/>
      <c r="G2854" s="34"/>
      <c r="H2854" s="35"/>
      <c r="I2854" s="36"/>
      <c r="J2854" s="36"/>
      <c r="K2854" s="37"/>
      <c r="L2854" s="38">
        <f>DONNEE!$A$4</f>
        <v>32</v>
      </c>
      <c r="M2854" s="39" t="str">
        <f>IFERROR(VLOOKUP(L2854,Tab_Code_Magasin[],2,0),"")</f>
        <v>CE LA MARSA ERRIADH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73</v>
      </c>
      <c r="T2854" s="40" t="str">
        <f t="shared" si="216"/>
        <v>32_A1_2022</v>
      </c>
      <c r="U2854" s="40" t="s">
        <v>1063</v>
      </c>
      <c r="V2854" s="40" t="s">
        <v>1064</v>
      </c>
      <c r="W2854" s="67" t="s">
        <v>1065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1023</v>
      </c>
      <c r="B2855" s="54" t="s">
        <v>1062</v>
      </c>
      <c r="C2855" s="51" t="s">
        <v>1066</v>
      </c>
      <c r="D2855" s="32" t="s">
        <v>21</v>
      </c>
      <c r="E2855" s="33" t="s">
        <v>32</v>
      </c>
      <c r="F2855" s="62"/>
      <c r="G2855" s="34"/>
      <c r="H2855" s="35"/>
      <c r="I2855" s="36"/>
      <c r="J2855" s="36"/>
      <c r="K2855" s="37"/>
      <c r="L2855" s="38">
        <f>DONNEE!$A$4</f>
        <v>32</v>
      </c>
      <c r="M2855" s="39" t="str">
        <f>IFERROR(VLOOKUP(L2855,Tab_Code_Magasin[],2,0),"")</f>
        <v>CE LA MARSA ERRIADH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73</v>
      </c>
      <c r="T2855" s="40" t="str">
        <f t="shared" si="216"/>
        <v>32_A1_2022</v>
      </c>
      <c r="U2855" s="40" t="s">
        <v>1067</v>
      </c>
      <c r="V2855" s="40" t="s">
        <v>1068</v>
      </c>
      <c r="W2855" s="67" t="s">
        <v>1069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1023</v>
      </c>
      <c r="B2856" s="54" t="s">
        <v>1062</v>
      </c>
      <c r="C2856" s="51" t="s">
        <v>1070</v>
      </c>
      <c r="D2856" s="32" t="s">
        <v>21</v>
      </c>
      <c r="E2856" s="33" t="s">
        <v>32</v>
      </c>
      <c r="F2856" s="62"/>
      <c r="G2856" s="34"/>
      <c r="H2856" s="35"/>
      <c r="I2856" s="36"/>
      <c r="J2856" s="36"/>
      <c r="K2856" s="37"/>
      <c r="L2856" s="38">
        <f>DONNEE!$A$4</f>
        <v>32</v>
      </c>
      <c r="M2856" s="39" t="str">
        <f>IFERROR(VLOOKUP(L2856,Tab_Code_Magasin[],2,0),"")</f>
        <v>CE LA MARSA ERRIADH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73</v>
      </c>
      <c r="T2856" s="40" t="str">
        <f t="shared" si="216"/>
        <v>32_A1_2022</v>
      </c>
      <c r="U2856" s="40" t="s">
        <v>1071</v>
      </c>
      <c r="V2856" s="40" t="s">
        <v>1072</v>
      </c>
      <c r="W2856" s="67" t="s">
        <v>1073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1023</v>
      </c>
      <c r="B2857" s="54" t="s">
        <v>1062</v>
      </c>
      <c r="C2857" s="44" t="s">
        <v>158</v>
      </c>
      <c r="D2857" s="32" t="s">
        <v>21</v>
      </c>
      <c r="E2857" s="33" t="s">
        <v>32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32</v>
      </c>
      <c r="M2857" s="39" t="str">
        <f>IFERROR(VLOOKUP(L2857,Tab_Code_Magasin[],2,0),"")</f>
        <v>CE LA MARSA ERRIADH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73</v>
      </c>
      <c r="T2857" s="40" t="str">
        <f t="shared" si="216"/>
        <v>32_A1_2022</v>
      </c>
      <c r="U2857" s="40"/>
      <c r="V2857" s="40"/>
      <c r="W2857" s="67" t="s">
        <v>1074</v>
      </c>
      <c r="X2857" s="76" t="s">
        <v>714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1023</v>
      </c>
      <c r="B2858" s="54" t="s">
        <v>1062</v>
      </c>
      <c r="C2858" s="44" t="s">
        <v>261</v>
      </c>
      <c r="D2858" s="32" t="s">
        <v>21</v>
      </c>
      <c r="E2858" s="33" t="s">
        <v>32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32</v>
      </c>
      <c r="M2858" s="39" t="str">
        <f>IFERROR(VLOOKUP(L2858,Tab_Code_Magasin[],2,0),"")</f>
        <v>CE LA MARSA ERRIADH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73</v>
      </c>
      <c r="T2858" s="40" t="str">
        <f t="shared" si="216"/>
        <v>32_A1_2022</v>
      </c>
      <c r="U2858" s="40" t="s">
        <v>1075</v>
      </c>
      <c r="V2858" s="40" t="s">
        <v>1076</v>
      </c>
      <c r="W2858" s="67" t="s">
        <v>1077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1023</v>
      </c>
      <c r="B2859" s="54" t="s">
        <v>1062</v>
      </c>
      <c r="C2859" s="44" t="s">
        <v>387</v>
      </c>
      <c r="D2859" s="32" t="s">
        <v>21</v>
      </c>
      <c r="E2859" s="33" t="s">
        <v>32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32</v>
      </c>
      <c r="M2859" s="39" t="str">
        <f>IFERROR(VLOOKUP(L2859,Tab_Code_Magasin[],2,0),"")</f>
        <v>CE LA MARSA ERRIADH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73</v>
      </c>
      <c r="T2859" s="40" t="str">
        <f t="shared" si="216"/>
        <v>32_A1_2022</v>
      </c>
      <c r="U2859" s="40" t="s">
        <v>1078</v>
      </c>
      <c r="V2859" s="40" t="s">
        <v>1079</v>
      </c>
      <c r="W2859" s="67" t="s">
        <v>1080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1023</v>
      </c>
      <c r="B2860" s="54" t="s">
        <v>1062</v>
      </c>
      <c r="C2860" s="51" t="s">
        <v>1081</v>
      </c>
      <c r="D2860" s="32" t="s">
        <v>21</v>
      </c>
      <c r="E2860" s="33" t="s">
        <v>32</v>
      </c>
      <c r="F2860" s="62"/>
      <c r="G2860" s="34"/>
      <c r="H2860" s="35"/>
      <c r="I2860" s="36"/>
      <c r="J2860" s="36"/>
      <c r="K2860" s="37"/>
      <c r="L2860" s="38">
        <f>DONNEE!$A$4</f>
        <v>32</v>
      </c>
      <c r="M2860" s="39" t="str">
        <f>IFERROR(VLOOKUP(L2860,Tab_Code_Magasin[],2,0),"")</f>
        <v>CE LA MARSA ERRIADH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73</v>
      </c>
      <c r="T2860" s="40" t="str">
        <f t="shared" si="216"/>
        <v>32_A1_2022</v>
      </c>
      <c r="U2860" s="40" t="s">
        <v>1082</v>
      </c>
      <c r="V2860" s="40" t="s">
        <v>1083</v>
      </c>
      <c r="W2860" s="67" t="s">
        <v>1084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1023</v>
      </c>
      <c r="B2861" s="54" t="s">
        <v>1062</v>
      </c>
      <c r="C2861" s="42" t="s">
        <v>234</v>
      </c>
      <c r="D2861" s="32" t="s">
        <v>21</v>
      </c>
      <c r="E2861" s="33" t="s">
        <v>32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32</v>
      </c>
      <c r="M2861" s="39" t="str">
        <f>IFERROR(VLOOKUP(L2861,Tab_Code_Magasin[],2,0),"")</f>
        <v>CE LA MARSA ERRIADH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73</v>
      </c>
      <c r="T2861" s="40" t="str">
        <f t="shared" si="216"/>
        <v>32_A1_2022</v>
      </c>
      <c r="U2861" s="40" t="s">
        <v>1085</v>
      </c>
      <c r="V2861" s="40" t="s">
        <v>1086</v>
      </c>
      <c r="W2861" s="67" t="s">
        <v>1087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1023</v>
      </c>
      <c r="B2862" s="54" t="s">
        <v>1062</v>
      </c>
      <c r="C2862" s="42" t="s">
        <v>199</v>
      </c>
      <c r="D2862" s="32" t="s">
        <v>21</v>
      </c>
      <c r="E2862" s="33" t="s">
        <v>32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32</v>
      </c>
      <c r="M2862" s="39" t="str">
        <f>IFERROR(VLOOKUP(L2862,Tab_Code_Magasin[],2,0),"")</f>
        <v>CE LA MARSA ERRIADH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73</v>
      </c>
      <c r="T2862" s="40" t="str">
        <f t="shared" si="216"/>
        <v>32_A1_2022</v>
      </c>
      <c r="U2862" s="40" t="s">
        <v>1088</v>
      </c>
      <c r="V2862" s="40" t="s">
        <v>1089</v>
      </c>
      <c r="W2862" s="67" t="s">
        <v>1090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1023</v>
      </c>
      <c r="B2863" s="54" t="s">
        <v>1062</v>
      </c>
      <c r="C2863" s="42" t="s">
        <v>202</v>
      </c>
      <c r="D2863" s="32" t="s">
        <v>21</v>
      </c>
      <c r="E2863" s="33" t="s">
        <v>32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32</v>
      </c>
      <c r="M2863" s="39" t="str">
        <f>IFERROR(VLOOKUP(L2863,Tab_Code_Magasin[],2,0),"")</f>
        <v>CE LA MARSA ERRIADH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73</v>
      </c>
      <c r="T2863" s="40" t="str">
        <f t="shared" si="216"/>
        <v>32_A1_2022</v>
      </c>
      <c r="U2863" s="40" t="s">
        <v>1091</v>
      </c>
      <c r="V2863" s="40" t="s">
        <v>1092</v>
      </c>
      <c r="W2863" s="67" t="s">
        <v>1093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1023</v>
      </c>
      <c r="B2864" s="54" t="s">
        <v>1062</v>
      </c>
      <c r="C2864" s="31" t="s">
        <v>660</v>
      </c>
      <c r="D2864" s="32" t="s">
        <v>21</v>
      </c>
      <c r="E2864" s="33" t="s">
        <v>32</v>
      </c>
      <c r="F2864" s="22"/>
      <c r="G2864" s="34"/>
      <c r="H2864" s="35"/>
      <c r="I2864" s="36"/>
      <c r="J2864" s="36"/>
      <c r="K2864" s="37"/>
      <c r="L2864" s="38">
        <f>DONNEE!$A$4</f>
        <v>32</v>
      </c>
      <c r="M2864" s="39" t="str">
        <f>IFERROR(VLOOKUP(L2864,Tab_Code_Magasin[],2,0),"")</f>
        <v>CE LA MARSA ERRIADH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73</v>
      </c>
      <c r="T2864" s="40" t="str">
        <f t="shared" si="216"/>
        <v>32_A1_2022</v>
      </c>
      <c r="U2864" s="40" t="s">
        <v>1094</v>
      </c>
      <c r="V2864" s="40" t="s">
        <v>1095</v>
      </c>
      <c r="W2864" s="67" t="s">
        <v>1096</v>
      </c>
      <c r="X2864" s="76" t="s">
        <v>171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1023</v>
      </c>
      <c r="B2865" s="54" t="s">
        <v>1062</v>
      </c>
      <c r="C2865" s="52" t="s">
        <v>209</v>
      </c>
      <c r="D2865" s="32" t="s">
        <v>21</v>
      </c>
      <c r="E2865" s="33" t="s">
        <v>32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32</v>
      </c>
      <c r="M2865" s="39" t="str">
        <f>IFERROR(VLOOKUP(L2865,Tab_Code_Magasin[],2,0),"")</f>
        <v>CE LA MARSA ERRIADH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73</v>
      </c>
      <c r="T2865" s="40" t="str">
        <f t="shared" si="216"/>
        <v>32_A1_2022</v>
      </c>
      <c r="U2865" s="40" t="s">
        <v>1097</v>
      </c>
      <c r="V2865" s="40" t="s">
        <v>1098</v>
      </c>
      <c r="W2865" s="67" t="s">
        <v>1099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1023</v>
      </c>
      <c r="B2866" s="54" t="s">
        <v>114</v>
      </c>
      <c r="C2866" s="51" t="s">
        <v>401</v>
      </c>
      <c r="D2866" s="32" t="s">
        <v>21</v>
      </c>
      <c r="E2866" s="33" t="s">
        <v>32</v>
      </c>
      <c r="F2866" s="62"/>
      <c r="G2866" s="34"/>
      <c r="H2866" s="35"/>
      <c r="I2866" s="36"/>
      <c r="J2866" s="36"/>
      <c r="K2866" s="37"/>
      <c r="L2866" s="38">
        <f>DONNEE!$A$4</f>
        <v>32</v>
      </c>
      <c r="M2866" s="39" t="str">
        <f>IFERROR(VLOOKUP(L2866,Tab_Code_Magasin[],2,0),"")</f>
        <v>CE LA MARSA ERRIADH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73</v>
      </c>
      <c r="T2866" s="40" t="str">
        <f t="shared" si="216"/>
        <v>32_A1_2022</v>
      </c>
      <c r="U2866" s="40" t="s">
        <v>1028</v>
      </c>
      <c r="V2866" s="40" t="s">
        <v>1100</v>
      </c>
      <c r="W2866" s="67" t="s">
        <v>1101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1023</v>
      </c>
      <c r="B2867" s="54" t="s">
        <v>114</v>
      </c>
      <c r="C2867" s="51" t="s">
        <v>404</v>
      </c>
      <c r="D2867" s="32" t="s">
        <v>21</v>
      </c>
      <c r="E2867" s="33" t="s">
        <v>32</v>
      </c>
      <c r="F2867" s="62"/>
      <c r="G2867" s="34"/>
      <c r="H2867" s="35"/>
      <c r="I2867" s="36"/>
      <c r="J2867" s="36"/>
      <c r="K2867" s="37"/>
      <c r="L2867" s="38">
        <f>DONNEE!$A$4</f>
        <v>32</v>
      </c>
      <c r="M2867" s="39" t="str">
        <f>IFERROR(VLOOKUP(L2867,Tab_Code_Magasin[],2,0),"")</f>
        <v>CE LA MARSA ERRIADH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73</v>
      </c>
      <c r="T2867" s="40" t="str">
        <f t="shared" si="216"/>
        <v>32_A1_2022</v>
      </c>
      <c r="U2867" s="40" t="s">
        <v>1032</v>
      </c>
      <c r="V2867" s="40" t="s">
        <v>1102</v>
      </c>
      <c r="W2867" s="67" t="s">
        <v>1103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1023</v>
      </c>
      <c r="B2868" s="54" t="s">
        <v>114</v>
      </c>
      <c r="C2868" s="42" t="s">
        <v>411</v>
      </c>
      <c r="D2868" s="32" t="s">
        <v>21</v>
      </c>
      <c r="E2868" s="33" t="s">
        <v>32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32</v>
      </c>
      <c r="M2868" s="39" t="str">
        <f>IFERROR(VLOOKUP(L2868,Tab_Code_Magasin[],2,0),"")</f>
        <v>CE LA MARSA ERRIADH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73</v>
      </c>
      <c r="T2868" s="40" t="str">
        <f t="shared" si="216"/>
        <v>32_A1_2022</v>
      </c>
      <c r="U2868" s="40" t="s">
        <v>1034</v>
      </c>
      <c r="V2868" s="40" t="s">
        <v>1104</v>
      </c>
      <c r="W2868" s="67" t="s">
        <v>1105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1023</v>
      </c>
      <c r="B2869" s="54" t="s">
        <v>114</v>
      </c>
      <c r="C2869" s="51" t="s">
        <v>310</v>
      </c>
      <c r="D2869" s="32" t="s">
        <v>21</v>
      </c>
      <c r="E2869" s="33" t="s">
        <v>32</v>
      </c>
      <c r="F2869" s="62"/>
      <c r="G2869" s="34"/>
      <c r="H2869" s="35"/>
      <c r="I2869" s="36"/>
      <c r="J2869" s="36"/>
      <c r="K2869" s="37"/>
      <c r="L2869" s="38">
        <f>DONNEE!$A$4</f>
        <v>32</v>
      </c>
      <c r="M2869" s="39" t="str">
        <f>IFERROR(VLOOKUP(L2869,Tab_Code_Magasin[],2,0),"")</f>
        <v>CE LA MARSA ERRIADH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73</v>
      </c>
      <c r="T2869" s="40" t="str">
        <f t="shared" si="216"/>
        <v>32_A1_2022</v>
      </c>
      <c r="U2869" s="40" t="s">
        <v>1036</v>
      </c>
      <c r="V2869" s="40" t="s">
        <v>1106</v>
      </c>
      <c r="W2869" s="67" t="s">
        <v>1107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1023</v>
      </c>
      <c r="B2870" s="54" t="s">
        <v>114</v>
      </c>
      <c r="C2870" s="51" t="s">
        <v>1108</v>
      </c>
      <c r="D2870" s="32" t="s">
        <v>21</v>
      </c>
      <c r="E2870" s="33" t="s">
        <v>32</v>
      </c>
      <c r="F2870" s="62"/>
      <c r="G2870" s="34"/>
      <c r="H2870" s="35"/>
      <c r="I2870" s="36"/>
      <c r="J2870" s="36"/>
      <c r="K2870" s="37"/>
      <c r="L2870" s="38">
        <f>DONNEE!$A$4</f>
        <v>32</v>
      </c>
      <c r="M2870" s="39" t="str">
        <f>IFERROR(VLOOKUP(L2870,Tab_Code_Magasin[],2,0),"")</f>
        <v>CE LA MARSA ERRIADH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73</v>
      </c>
      <c r="T2870" s="40" t="str">
        <f t="shared" si="216"/>
        <v>32_A1_2022</v>
      </c>
      <c r="U2870" s="40" t="s">
        <v>1109</v>
      </c>
      <c r="V2870" s="40" t="s">
        <v>1110</v>
      </c>
      <c r="W2870" s="67" t="s">
        <v>1111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1023</v>
      </c>
      <c r="B2871" s="54" t="s">
        <v>114</v>
      </c>
      <c r="C2871" s="51" t="s">
        <v>124</v>
      </c>
      <c r="D2871" s="32" t="s">
        <v>21</v>
      </c>
      <c r="E2871" s="33" t="s">
        <v>32</v>
      </c>
      <c r="F2871" s="62"/>
      <c r="G2871" s="34"/>
      <c r="H2871" s="35"/>
      <c r="I2871" s="36"/>
      <c r="J2871" s="36"/>
      <c r="K2871" s="37"/>
      <c r="L2871" s="38">
        <f>DONNEE!$A$4</f>
        <v>32</v>
      </c>
      <c r="M2871" s="39" t="str">
        <f>IFERROR(VLOOKUP(L2871,Tab_Code_Magasin[],2,0),"")</f>
        <v>CE LA MARSA ERRIADH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73</v>
      </c>
      <c r="T2871" s="40" t="str">
        <f t="shared" si="216"/>
        <v>32_A1_2022</v>
      </c>
      <c r="U2871" s="40" t="s">
        <v>1112</v>
      </c>
      <c r="V2871" s="40" t="s">
        <v>1113</v>
      </c>
      <c r="W2871" s="67" t="s">
        <v>1114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1023</v>
      </c>
      <c r="B2872" s="31" t="s">
        <v>127</v>
      </c>
      <c r="C2872" s="31" t="s">
        <v>128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32</v>
      </c>
      <c r="M2872" s="39" t="str">
        <f>IFERROR(VLOOKUP(L2872,Tab_Code_Magasin[],2,0),"")</f>
        <v>CE LA MARSA ERRIADH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73</v>
      </c>
      <c r="T2872" s="40" t="str">
        <f t="shared" si="216"/>
        <v>32_A1_2022</v>
      </c>
      <c r="U2872" s="40" t="s">
        <v>1040</v>
      </c>
      <c r="V2872" s="40" t="s">
        <v>1115</v>
      </c>
      <c r="W2872" s="67" t="s">
        <v>1116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1117</v>
      </c>
      <c r="B2873" s="54" t="s">
        <v>935</v>
      </c>
      <c r="C2873" s="59" t="s">
        <v>936</v>
      </c>
      <c r="D2873" s="32" t="s">
        <v>21</v>
      </c>
      <c r="E2873" s="33" t="s">
        <v>32</v>
      </c>
      <c r="F2873" s="22"/>
      <c r="G2873" s="34"/>
      <c r="H2873" s="35"/>
      <c r="I2873" s="36"/>
      <c r="J2873" s="36"/>
      <c r="K2873" s="37"/>
      <c r="L2873" s="38">
        <f>DONNEE!$A$4</f>
        <v>32</v>
      </c>
      <c r="M2873" s="39" t="str">
        <f>IFERROR(VLOOKUP(L2873,Tab_Code_Magasin[],2,0),"")</f>
        <v>CE LA MARSA ERRIADH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73</v>
      </c>
      <c r="T2873" s="40" t="str">
        <f t="shared" si="216"/>
        <v>32_A1_2022</v>
      </c>
      <c r="U2873" s="40" t="s">
        <v>1065</v>
      </c>
      <c r="V2873" s="40" t="s">
        <v>1118</v>
      </c>
      <c r="W2873" s="67" t="s">
        <v>1119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1117</v>
      </c>
      <c r="B2874" s="54" t="s">
        <v>935</v>
      </c>
      <c r="C2874" s="59" t="s">
        <v>941</v>
      </c>
      <c r="D2874" s="32" t="s">
        <v>21</v>
      </c>
      <c r="E2874" s="33" t="s">
        <v>32</v>
      </c>
      <c r="F2874" s="22"/>
      <c r="G2874" s="34"/>
      <c r="H2874" s="35"/>
      <c r="I2874" s="36"/>
      <c r="J2874" s="36"/>
      <c r="K2874" s="37"/>
      <c r="L2874" s="38">
        <f>DONNEE!$A$4</f>
        <v>32</v>
      </c>
      <c r="M2874" s="39" t="str">
        <f>IFERROR(VLOOKUP(L2874,Tab_Code_Magasin[],2,0),"")</f>
        <v>CE LA MARSA ERRIADH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73</v>
      </c>
      <c r="T2874" s="40" t="str">
        <f t="shared" si="216"/>
        <v>32_A1_2022</v>
      </c>
      <c r="U2874" s="40" t="s">
        <v>1069</v>
      </c>
      <c r="V2874" s="40" t="s">
        <v>1120</v>
      </c>
      <c r="W2874" s="67" t="s">
        <v>1121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1117</v>
      </c>
      <c r="B2875" s="54" t="s">
        <v>935</v>
      </c>
      <c r="C2875" s="59" t="s">
        <v>1122</v>
      </c>
      <c r="D2875" s="32" t="s">
        <v>21</v>
      </c>
      <c r="E2875" s="33" t="s">
        <v>32</v>
      </c>
      <c r="F2875" s="22"/>
      <c r="G2875" s="34"/>
      <c r="H2875" s="35"/>
      <c r="I2875" s="36"/>
      <c r="J2875" s="36"/>
      <c r="K2875" s="37"/>
      <c r="L2875" s="38">
        <f>DONNEE!$A$4</f>
        <v>32</v>
      </c>
      <c r="M2875" s="39" t="str">
        <f>IFERROR(VLOOKUP(L2875,Tab_Code_Magasin[],2,0),"")</f>
        <v>CE LA MARSA ERRIADH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73</v>
      </c>
      <c r="T2875" s="40" t="str">
        <f t="shared" si="216"/>
        <v>32_A1_2022</v>
      </c>
      <c r="U2875" s="40" t="s">
        <v>1073</v>
      </c>
      <c r="V2875" s="40" t="s">
        <v>1123</v>
      </c>
      <c r="W2875" s="67" t="s">
        <v>1124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1117</v>
      </c>
      <c r="B2876" s="54" t="s">
        <v>935</v>
      </c>
      <c r="C2876" s="59" t="s">
        <v>1125</v>
      </c>
      <c r="D2876" s="32" t="s">
        <v>21</v>
      </c>
      <c r="E2876" s="33" t="s">
        <v>32</v>
      </c>
      <c r="F2876" s="22"/>
      <c r="G2876" s="34"/>
      <c r="H2876" s="35"/>
      <c r="I2876" s="36"/>
      <c r="J2876" s="36"/>
      <c r="K2876" s="37"/>
      <c r="L2876" s="38">
        <f>DONNEE!$A$4</f>
        <v>32</v>
      </c>
      <c r="M2876" s="39" t="str">
        <f>IFERROR(VLOOKUP(L2876,Tab_Code_Magasin[],2,0),"")</f>
        <v>CE LA MARSA ERRIADH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73</v>
      </c>
      <c r="T2876" s="40" t="str">
        <f t="shared" si="216"/>
        <v>32_A1_2022</v>
      </c>
      <c r="U2876" s="40" t="s">
        <v>1077</v>
      </c>
      <c r="V2876" s="40" t="s">
        <v>1126</v>
      </c>
      <c r="W2876" s="67" t="s">
        <v>1127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1117</v>
      </c>
      <c r="B2877" s="54" t="s">
        <v>935</v>
      </c>
      <c r="C2877" s="44" t="s">
        <v>954</v>
      </c>
      <c r="D2877" s="32" t="s">
        <v>21</v>
      </c>
      <c r="E2877" s="33" t="s">
        <v>32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32</v>
      </c>
      <c r="M2877" s="39" t="str">
        <f>IFERROR(VLOOKUP(L2877,Tab_Code_Magasin[],2,0),"")</f>
        <v>CE LA MARSA ERRIADH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73</v>
      </c>
      <c r="T2877" s="40" t="str">
        <f t="shared" si="216"/>
        <v>32_A1_2022</v>
      </c>
      <c r="U2877" s="40" t="s">
        <v>1080</v>
      </c>
      <c r="V2877" s="40" t="s">
        <v>1128</v>
      </c>
      <c r="W2877" s="67" t="s">
        <v>1129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1117</v>
      </c>
      <c r="B2878" s="54" t="s">
        <v>935</v>
      </c>
      <c r="C2878" s="59" t="s">
        <v>1130</v>
      </c>
      <c r="D2878" s="32" t="s">
        <v>21</v>
      </c>
      <c r="E2878" s="33" t="s">
        <v>32</v>
      </c>
      <c r="F2878" s="22"/>
      <c r="G2878" s="34"/>
      <c r="H2878" s="35"/>
      <c r="I2878" s="36"/>
      <c r="J2878" s="36"/>
      <c r="K2878" s="37"/>
      <c r="L2878" s="38">
        <f>DONNEE!$A$4</f>
        <v>32</v>
      </c>
      <c r="M2878" s="39" t="str">
        <f>IFERROR(VLOOKUP(L2878,Tab_Code_Magasin[],2,0),"")</f>
        <v>CE LA MARSA ERRIADH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73</v>
      </c>
      <c r="T2878" s="40" t="str">
        <f t="shared" si="216"/>
        <v>32_A1_2022</v>
      </c>
      <c r="U2878" s="40" t="s">
        <v>1084</v>
      </c>
      <c r="V2878" s="40" t="s">
        <v>1131</v>
      </c>
      <c r="W2878" s="67" t="s">
        <v>1132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1117</v>
      </c>
      <c r="B2879" s="54" t="s">
        <v>960</v>
      </c>
      <c r="C2879" s="31" t="s">
        <v>1133</v>
      </c>
      <c r="D2879" s="32" t="s">
        <v>21</v>
      </c>
      <c r="E2879" s="33" t="s">
        <v>32</v>
      </c>
      <c r="F2879" s="22"/>
      <c r="G2879" s="34"/>
      <c r="H2879" s="35"/>
      <c r="I2879" s="36"/>
      <c r="J2879" s="36"/>
      <c r="K2879" s="37"/>
      <c r="L2879" s="38">
        <f>DONNEE!$A$4</f>
        <v>32</v>
      </c>
      <c r="M2879" s="39" t="str">
        <f>IFERROR(VLOOKUP(L2879,Tab_Code_Magasin[],2,0),"")</f>
        <v>CE LA MARSA ERRIADH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73</v>
      </c>
      <c r="T2879" s="40" t="str">
        <f t="shared" si="216"/>
        <v>32_A1_2022</v>
      </c>
      <c r="U2879" s="40" t="s">
        <v>1099</v>
      </c>
      <c r="V2879" s="40" t="s">
        <v>1134</v>
      </c>
      <c r="W2879" s="67" t="s">
        <v>1135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1117</v>
      </c>
      <c r="B2880" s="54" t="s">
        <v>960</v>
      </c>
      <c r="C2880" s="31" t="s">
        <v>612</v>
      </c>
      <c r="D2880" s="32" t="s">
        <v>21</v>
      </c>
      <c r="E2880" s="33" t="s">
        <v>32</v>
      </c>
      <c r="F2880" s="22"/>
      <c r="G2880" s="34"/>
      <c r="H2880" s="35"/>
      <c r="I2880" s="36"/>
      <c r="J2880" s="36"/>
      <c r="K2880" s="37"/>
      <c r="L2880" s="38">
        <f>DONNEE!$A$4</f>
        <v>32</v>
      </c>
      <c r="M2880" s="39" t="str">
        <f>IFERROR(VLOOKUP(L2880,Tab_Code_Magasin[],2,0),"")</f>
        <v>CE LA MARSA ERRIADH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73</v>
      </c>
      <c r="T2880" s="40" t="str">
        <f t="shared" si="216"/>
        <v>32_A1_2022</v>
      </c>
      <c r="U2880" s="40"/>
      <c r="V2880" s="40"/>
      <c r="W2880" s="67" t="s">
        <v>1136</v>
      </c>
      <c r="X2880" s="76" t="s">
        <v>167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1117</v>
      </c>
      <c r="B2881" s="54" t="s">
        <v>960</v>
      </c>
      <c r="C2881" s="31" t="s">
        <v>531</v>
      </c>
      <c r="D2881" s="32" t="s">
        <v>21</v>
      </c>
      <c r="E2881" s="33" t="s">
        <v>32</v>
      </c>
      <c r="F2881" s="22"/>
      <c r="G2881" s="34"/>
      <c r="H2881" s="35"/>
      <c r="I2881" s="36"/>
      <c r="J2881" s="36"/>
      <c r="K2881" s="37"/>
      <c r="L2881" s="38">
        <f>DONNEE!$A$4</f>
        <v>32</v>
      </c>
      <c r="M2881" s="39" t="str">
        <f>IFERROR(VLOOKUP(L2881,Tab_Code_Magasin[],2,0),"")</f>
        <v>CE LA MARSA ERRIADH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73</v>
      </c>
      <c r="T2881" s="40" t="str">
        <f t="shared" si="216"/>
        <v>32_A1_2022</v>
      </c>
      <c r="U2881" s="40"/>
      <c r="V2881" s="40"/>
      <c r="W2881" s="67" t="s">
        <v>1137</v>
      </c>
      <c r="X2881" s="76" t="s">
        <v>167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1117</v>
      </c>
      <c r="B2882" s="54" t="s">
        <v>960</v>
      </c>
      <c r="C2882" s="31" t="s">
        <v>1138</v>
      </c>
      <c r="D2882" s="32" t="s">
        <v>21</v>
      </c>
      <c r="E2882" s="33" t="s">
        <v>32</v>
      </c>
      <c r="F2882" s="22"/>
      <c r="G2882" s="34"/>
      <c r="H2882" s="35"/>
      <c r="I2882" s="36"/>
      <c r="J2882" s="36"/>
      <c r="K2882" s="37"/>
      <c r="L2882" s="38">
        <f>DONNEE!$A$4</f>
        <v>32</v>
      </c>
      <c r="M2882" s="39" t="str">
        <f>IFERROR(VLOOKUP(L2882,Tab_Code_Magasin[],2,0),"")</f>
        <v>CE LA MARSA ERRIADH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73</v>
      </c>
      <c r="T2882" s="40" t="str">
        <f t="shared" si="216"/>
        <v>32_A1_2022</v>
      </c>
      <c r="U2882" s="40" t="s">
        <v>1139</v>
      </c>
      <c r="V2882" s="40" t="s">
        <v>1140</v>
      </c>
      <c r="W2882" s="67" t="s">
        <v>1141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1117</v>
      </c>
      <c r="B2883" s="54" t="s">
        <v>960</v>
      </c>
      <c r="C2883" s="31" t="s">
        <v>1142</v>
      </c>
      <c r="D2883" s="32" t="s">
        <v>21</v>
      </c>
      <c r="E2883" s="33" t="s">
        <v>32</v>
      </c>
      <c r="F2883" s="22"/>
      <c r="G2883" s="34"/>
      <c r="H2883" s="35"/>
      <c r="I2883" s="36"/>
      <c r="J2883" s="36"/>
      <c r="K2883" s="37"/>
      <c r="L2883" s="38">
        <f>DONNEE!$A$4</f>
        <v>32</v>
      </c>
      <c r="M2883" s="39" t="str">
        <f>IFERROR(VLOOKUP(L2883,Tab_Code_Magasin[],2,0),"")</f>
        <v>CE LA MARSA ERRIADH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73</v>
      </c>
      <c r="T2883" s="40" t="str">
        <f t="shared" si="216"/>
        <v>32_A1_2022</v>
      </c>
      <c r="U2883" s="40" t="s">
        <v>1143</v>
      </c>
      <c r="V2883" s="40" t="s">
        <v>1144</v>
      </c>
      <c r="W2883" s="67" t="s">
        <v>1145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1117</v>
      </c>
      <c r="B2884" s="54" t="s">
        <v>960</v>
      </c>
      <c r="C2884" s="31" t="s">
        <v>1146</v>
      </c>
      <c r="D2884" s="32" t="s">
        <v>21</v>
      </c>
      <c r="E2884" s="33" t="s">
        <v>32</v>
      </c>
      <c r="F2884" s="22"/>
      <c r="G2884" s="34"/>
      <c r="H2884" s="35"/>
      <c r="I2884" s="36"/>
      <c r="J2884" s="36"/>
      <c r="K2884" s="37"/>
      <c r="L2884" s="38">
        <f>DONNEE!$A$4</f>
        <v>32</v>
      </c>
      <c r="M2884" s="39" t="str">
        <f>IFERROR(VLOOKUP(L2884,Tab_Code_Magasin[],2,0),"")</f>
        <v>CE LA MARSA ERRIADH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73</v>
      </c>
      <c r="T2884" s="40" t="str">
        <f t="shared" si="216"/>
        <v>32_A1_2022</v>
      </c>
      <c r="U2884" s="40" t="s">
        <v>1101</v>
      </c>
      <c r="V2884" s="40" t="s">
        <v>1147</v>
      </c>
      <c r="W2884" s="67" t="s">
        <v>1148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1117</v>
      </c>
      <c r="B2885" s="54" t="s">
        <v>960</v>
      </c>
      <c r="C2885" s="52" t="s">
        <v>1149</v>
      </c>
      <c r="D2885" s="32" t="s">
        <v>21</v>
      </c>
      <c r="E2885" s="33" t="s">
        <v>32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32</v>
      </c>
      <c r="M2885" s="39" t="str">
        <f>IFERROR(VLOOKUP(L2885,Tab_Code_Magasin[],2,0),"")</f>
        <v>CE LA MARSA ERRIADH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73</v>
      </c>
      <c r="T2885" s="40" t="str">
        <f t="shared" si="216"/>
        <v>32_A1_2022</v>
      </c>
      <c r="U2885" s="40" t="s">
        <v>1103</v>
      </c>
      <c r="V2885" s="40" t="s">
        <v>1150</v>
      </c>
      <c r="W2885" s="67" t="s">
        <v>1151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1117</v>
      </c>
      <c r="B2886" s="54" t="s">
        <v>960</v>
      </c>
      <c r="C2886" s="42" t="s">
        <v>205</v>
      </c>
      <c r="D2886" s="32" t="s">
        <v>21</v>
      </c>
      <c r="E2886" s="33" t="s">
        <v>32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32</v>
      </c>
      <c r="M2886" s="39" t="str">
        <f>IFERROR(VLOOKUP(L2886,Tab_Code_Magasin[],2,0),"")</f>
        <v>CE LA MARSA ERRIADH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73</v>
      </c>
      <c r="T2886" s="40" t="str">
        <f t="shared" si="216"/>
        <v>32_A1_2022</v>
      </c>
      <c r="U2886" s="40" t="s">
        <v>1105</v>
      </c>
      <c r="V2886" s="40" t="s">
        <v>1152</v>
      </c>
      <c r="W2886" s="67" t="s">
        <v>1153</v>
      </c>
      <c r="X2886" s="76" t="s">
        <v>499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1117</v>
      </c>
      <c r="B2887" s="54" t="s">
        <v>960</v>
      </c>
      <c r="C2887" s="31" t="s">
        <v>1154</v>
      </c>
      <c r="D2887" s="32" t="s">
        <v>21</v>
      </c>
      <c r="E2887" s="33" t="s">
        <v>32</v>
      </c>
      <c r="F2887" s="22"/>
      <c r="G2887" s="34"/>
      <c r="H2887" s="35"/>
      <c r="I2887" s="36"/>
      <c r="J2887" s="36"/>
      <c r="K2887" s="37"/>
      <c r="L2887" s="38">
        <f>DONNEE!$A$4</f>
        <v>32</v>
      </c>
      <c r="M2887" s="39" t="str">
        <f>IFERROR(VLOOKUP(L2887,Tab_Code_Magasin[],2,0),"")</f>
        <v>CE LA MARSA ERRIADH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73</v>
      </c>
      <c r="T2887" s="40" t="str">
        <f t="shared" si="216"/>
        <v>32_A1_2022</v>
      </c>
      <c r="U2887" s="40"/>
      <c r="V2887" s="40"/>
      <c r="W2887" s="67" t="s">
        <v>1155</v>
      </c>
      <c r="X2887" s="76" t="s">
        <v>167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1117</v>
      </c>
      <c r="B2888" s="54" t="s">
        <v>960</v>
      </c>
      <c r="C2888" s="31" t="s">
        <v>660</v>
      </c>
      <c r="D2888" s="32" t="s">
        <v>21</v>
      </c>
      <c r="E2888" s="33" t="s">
        <v>32</v>
      </c>
      <c r="F2888" s="22"/>
      <c r="G2888" s="34"/>
      <c r="H2888" s="35"/>
      <c r="I2888" s="36"/>
      <c r="J2888" s="36"/>
      <c r="K2888" s="37"/>
      <c r="L2888" s="38">
        <f>DONNEE!$A$4</f>
        <v>32</v>
      </c>
      <c r="M2888" s="39" t="str">
        <f>IFERROR(VLOOKUP(L2888,Tab_Code_Magasin[],2,0),"")</f>
        <v>CE LA MARSA ERRIADH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73</v>
      </c>
      <c r="T2888" s="40" t="str">
        <f t="shared" si="216"/>
        <v>32_A1_2022</v>
      </c>
      <c r="U2888" s="40" t="s">
        <v>1107</v>
      </c>
      <c r="V2888" s="40" t="s">
        <v>1156</v>
      </c>
      <c r="W2888" s="67" t="s">
        <v>1157</v>
      </c>
      <c r="X2888" s="76" t="s">
        <v>171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1117</v>
      </c>
      <c r="B2889" s="54" t="s">
        <v>960</v>
      </c>
      <c r="C2889" s="42" t="s">
        <v>234</v>
      </c>
      <c r="D2889" s="32" t="s">
        <v>21</v>
      </c>
      <c r="E2889" s="33" t="s">
        <v>32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32</v>
      </c>
      <c r="M2889" s="39" t="str">
        <f>IFERROR(VLOOKUP(L2889,Tab_Code_Magasin[],2,0),"")</f>
        <v>CE LA MARSA ERRIADH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73</v>
      </c>
      <c r="T2889" s="40" t="str">
        <f t="shared" si="216"/>
        <v>32_A1_2022</v>
      </c>
      <c r="U2889" s="40" t="s">
        <v>1111</v>
      </c>
      <c r="V2889" s="40" t="s">
        <v>1158</v>
      </c>
      <c r="W2889" s="67" t="s">
        <v>1159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1117</v>
      </c>
      <c r="B2890" s="54" t="s">
        <v>960</v>
      </c>
      <c r="C2890" s="42" t="s">
        <v>199</v>
      </c>
      <c r="D2890" s="32" t="s">
        <v>21</v>
      </c>
      <c r="E2890" s="33" t="s">
        <v>32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32</v>
      </c>
      <c r="M2890" s="39" t="str">
        <f>IFERROR(VLOOKUP(L2890,Tab_Code_Magasin[],2,0),"")</f>
        <v>CE LA MARSA ERRIADH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73</v>
      </c>
      <c r="T2890" s="40" t="str">
        <f t="shared" si="216"/>
        <v>32_A1_2022</v>
      </c>
      <c r="U2890" s="40" t="s">
        <v>1114</v>
      </c>
      <c r="V2890" s="40" t="s">
        <v>1160</v>
      </c>
      <c r="W2890" s="67" t="s">
        <v>1161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1117</v>
      </c>
      <c r="B2891" s="54" t="s">
        <v>960</v>
      </c>
      <c r="C2891" s="42" t="s">
        <v>202</v>
      </c>
      <c r="D2891" s="32" t="s">
        <v>21</v>
      </c>
      <c r="E2891" s="33" t="s">
        <v>32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32</v>
      </c>
      <c r="M2891" s="39" t="str">
        <f>IFERROR(VLOOKUP(L2891,Tab_Code_Magasin[],2,0),"")</f>
        <v>CE LA MARSA ERRIADH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73</v>
      </c>
      <c r="T2891" s="40" t="str">
        <f t="shared" si="216"/>
        <v>32_A1_2022</v>
      </c>
      <c r="U2891" s="40" t="s">
        <v>1116</v>
      </c>
      <c r="V2891" s="40" t="s">
        <v>1162</v>
      </c>
      <c r="W2891" s="67" t="s">
        <v>1163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1117</v>
      </c>
      <c r="B2892" s="54" t="s">
        <v>114</v>
      </c>
      <c r="C2892" s="31" t="s">
        <v>115</v>
      </c>
      <c r="D2892" s="32" t="s">
        <v>21</v>
      </c>
      <c r="E2892" s="33" t="s">
        <v>32</v>
      </c>
      <c r="F2892" s="22"/>
      <c r="G2892" s="34"/>
      <c r="H2892" s="35"/>
      <c r="I2892" s="36"/>
      <c r="J2892" s="36"/>
      <c r="K2892" s="37"/>
      <c r="L2892" s="38">
        <f>DONNEE!$A$4</f>
        <v>32</v>
      </c>
      <c r="M2892" s="39" t="str">
        <f>IFERROR(VLOOKUP(L2892,Tab_Code_Magasin[],2,0),"")</f>
        <v>CE LA MARSA ERRIADH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73</v>
      </c>
      <c r="T2892" s="40" t="str">
        <f t="shared" si="216"/>
        <v>32_A1_2022</v>
      </c>
      <c r="U2892" s="40" t="s">
        <v>1164</v>
      </c>
      <c r="V2892" s="40" t="s">
        <v>1165</v>
      </c>
      <c r="W2892" s="67" t="s">
        <v>1166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1117</v>
      </c>
      <c r="B2893" s="54" t="s">
        <v>114</v>
      </c>
      <c r="C2893" s="31" t="s">
        <v>118</v>
      </c>
      <c r="D2893" s="32" t="s">
        <v>21</v>
      </c>
      <c r="E2893" s="33" t="s">
        <v>32</v>
      </c>
      <c r="F2893" s="22"/>
      <c r="G2893" s="34"/>
      <c r="H2893" s="35"/>
      <c r="I2893" s="36"/>
      <c r="J2893" s="36"/>
      <c r="K2893" s="37"/>
      <c r="L2893" s="38">
        <f>DONNEE!$A$4</f>
        <v>32</v>
      </c>
      <c r="M2893" s="39" t="str">
        <f>IFERROR(VLOOKUP(L2893,Tab_Code_Magasin[],2,0),"")</f>
        <v>CE LA MARSA ERRIADH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73</v>
      </c>
      <c r="T2893" s="40" t="str">
        <f t="shared" si="216"/>
        <v>32_A1_2022</v>
      </c>
      <c r="U2893" s="40" t="s">
        <v>1167</v>
      </c>
      <c r="V2893" s="40" t="s">
        <v>1168</v>
      </c>
      <c r="W2893" s="67" t="s">
        <v>1169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1117</v>
      </c>
      <c r="B2894" s="54" t="s">
        <v>114</v>
      </c>
      <c r="C2894" s="31" t="s">
        <v>301</v>
      </c>
      <c r="D2894" s="32" t="s">
        <v>21</v>
      </c>
      <c r="E2894" s="33" t="s">
        <v>32</v>
      </c>
      <c r="F2894" s="22"/>
      <c r="G2894" s="34"/>
      <c r="H2894" s="35"/>
      <c r="I2894" s="36"/>
      <c r="J2894" s="36"/>
      <c r="K2894" s="37"/>
      <c r="L2894" s="38">
        <f>DONNEE!$A$4</f>
        <v>32</v>
      </c>
      <c r="M2894" s="39" t="str">
        <f>IFERROR(VLOOKUP(L2894,Tab_Code_Magasin[],2,0),"")</f>
        <v>CE LA MARSA ERRIADH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73</v>
      </c>
      <c r="T2894" s="40" t="str">
        <f t="shared" si="216"/>
        <v>32_A1_2022</v>
      </c>
      <c r="U2894" s="40" t="s">
        <v>1170</v>
      </c>
      <c r="V2894" s="40" t="s">
        <v>1171</v>
      </c>
      <c r="W2894" s="67" t="s">
        <v>1172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1117</v>
      </c>
      <c r="B2895" s="54" t="s">
        <v>114</v>
      </c>
      <c r="C2895" s="51" t="s">
        <v>304</v>
      </c>
      <c r="D2895" s="32" t="s">
        <v>21</v>
      </c>
      <c r="E2895" s="33" t="s">
        <v>32</v>
      </c>
      <c r="F2895" s="22"/>
      <c r="G2895" s="34"/>
      <c r="H2895" s="35"/>
      <c r="I2895" s="36"/>
      <c r="J2895" s="36"/>
      <c r="K2895" s="37"/>
      <c r="L2895" s="38">
        <f>DONNEE!$A$4</f>
        <v>32</v>
      </c>
      <c r="M2895" s="39" t="str">
        <f>IFERROR(VLOOKUP(L2895,Tab_Code_Magasin[],2,0),"")</f>
        <v>CE LA MARSA ERRIADH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73</v>
      </c>
      <c r="T2895" s="40" t="str">
        <f t="shared" si="216"/>
        <v>32_A1_2022</v>
      </c>
      <c r="U2895" s="40" t="s">
        <v>1173</v>
      </c>
      <c r="V2895" s="40" t="s">
        <v>1174</v>
      </c>
      <c r="W2895" s="67" t="s">
        <v>1175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1117</v>
      </c>
      <c r="B2896" s="54" t="s">
        <v>114</v>
      </c>
      <c r="C2896" s="42" t="s">
        <v>307</v>
      </c>
      <c r="D2896" s="32" t="s">
        <v>21</v>
      </c>
      <c r="E2896" s="33" t="s">
        <v>32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32</v>
      </c>
      <c r="M2896" s="39" t="str">
        <f>IFERROR(VLOOKUP(L2896,Tab_Code_Magasin[],2,0),"")</f>
        <v>CE LA MARSA ERRIADH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73</v>
      </c>
      <c r="T2896" s="40" t="str">
        <f t="shared" ref="T2896:T2959" si="227">L2896&amp;"_"&amp;O2896&amp;"_"&amp;Q2896</f>
        <v>32_A1_2022</v>
      </c>
      <c r="U2896" s="40" t="s">
        <v>1176</v>
      </c>
      <c r="V2896" s="40" t="s">
        <v>1177</v>
      </c>
      <c r="W2896" s="67" t="s">
        <v>1178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1117</v>
      </c>
      <c r="B2897" s="54" t="s">
        <v>114</v>
      </c>
      <c r="C2897" s="51" t="s">
        <v>310</v>
      </c>
      <c r="D2897" s="32" t="s">
        <v>21</v>
      </c>
      <c r="E2897" s="33" t="s">
        <v>32</v>
      </c>
      <c r="F2897" s="22"/>
      <c r="G2897" s="34"/>
      <c r="H2897" s="35"/>
      <c r="I2897" s="36"/>
      <c r="J2897" s="36"/>
      <c r="K2897" s="37"/>
      <c r="L2897" s="38">
        <f>DONNEE!$A$4</f>
        <v>32</v>
      </c>
      <c r="M2897" s="39" t="str">
        <f>IFERROR(VLOOKUP(L2897,Tab_Code_Magasin[],2,0),"")</f>
        <v>CE LA MARSA ERRIADH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73</v>
      </c>
      <c r="T2897" s="40" t="str">
        <f t="shared" si="227"/>
        <v>32_A1_2022</v>
      </c>
      <c r="U2897" s="40" t="s">
        <v>1179</v>
      </c>
      <c r="V2897" s="40" t="s">
        <v>1180</v>
      </c>
      <c r="W2897" s="67" t="s">
        <v>1181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1117</v>
      </c>
      <c r="B2898" s="54" t="s">
        <v>114</v>
      </c>
      <c r="C2898" s="31" t="s">
        <v>124</v>
      </c>
      <c r="D2898" s="32" t="s">
        <v>21</v>
      </c>
      <c r="E2898" s="33" t="s">
        <v>32</v>
      </c>
      <c r="F2898" s="22"/>
      <c r="G2898" s="34"/>
      <c r="H2898" s="35"/>
      <c r="I2898" s="36"/>
      <c r="J2898" s="36"/>
      <c r="K2898" s="37"/>
      <c r="L2898" s="38">
        <f>DONNEE!$A$4</f>
        <v>32</v>
      </c>
      <c r="M2898" s="39" t="str">
        <f>IFERROR(VLOOKUP(L2898,Tab_Code_Magasin[],2,0),"")</f>
        <v>CE LA MARSA ERRIADH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73</v>
      </c>
      <c r="T2898" s="40" t="str">
        <f t="shared" si="227"/>
        <v>32_A1_2022</v>
      </c>
      <c r="U2898" s="40" t="s">
        <v>1182</v>
      </c>
      <c r="V2898" s="40" t="s">
        <v>1183</v>
      </c>
      <c r="W2898" s="67" t="s">
        <v>1184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1117</v>
      </c>
      <c r="B2899" s="31" t="s">
        <v>127</v>
      </c>
      <c r="C2899" s="31" t="s">
        <v>128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32</v>
      </c>
      <c r="M2899" s="39" t="str">
        <f>IFERROR(VLOOKUP(L2899,Tab_Code_Magasin[],2,0),"")</f>
        <v>CE LA MARSA ERRIADH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73</v>
      </c>
      <c r="T2899" s="40" t="str">
        <f t="shared" si="227"/>
        <v>32_A1_2022</v>
      </c>
      <c r="U2899" s="40" t="s">
        <v>1185</v>
      </c>
      <c r="V2899" s="40" t="s">
        <v>1186</v>
      </c>
      <c r="W2899" s="67" t="s">
        <v>1187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1188</v>
      </c>
      <c r="B2900" s="54" t="s">
        <v>1189</v>
      </c>
      <c r="C2900" s="31" t="s">
        <v>133</v>
      </c>
      <c r="D2900" s="32" t="s">
        <v>21</v>
      </c>
      <c r="E2900" s="33" t="s">
        <v>32</v>
      </c>
      <c r="F2900" s="22"/>
      <c r="G2900" s="34"/>
      <c r="H2900" s="35"/>
      <c r="I2900" s="36"/>
      <c r="J2900" s="36"/>
      <c r="K2900" s="37"/>
      <c r="L2900" s="38">
        <f>DONNEE!$A$4</f>
        <v>32</v>
      </c>
      <c r="M2900" s="39" t="str">
        <f>IFERROR(VLOOKUP(L2900,Tab_Code_Magasin[],2,0),"")</f>
        <v>CE LA MARSA ERRIADH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73</v>
      </c>
      <c r="T2900" s="40" t="str">
        <f t="shared" si="227"/>
        <v>32_A1_2022</v>
      </c>
      <c r="U2900" s="40" t="s">
        <v>1141</v>
      </c>
      <c r="V2900" s="40" t="s">
        <v>1190</v>
      </c>
      <c r="W2900" s="67" t="s">
        <v>1191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1188</v>
      </c>
      <c r="B2901" s="54" t="s">
        <v>1189</v>
      </c>
      <c r="C2901" s="31" t="s">
        <v>1192</v>
      </c>
      <c r="D2901" s="32" t="s">
        <v>21</v>
      </c>
      <c r="E2901" s="33" t="s">
        <v>32</v>
      </c>
      <c r="F2901" s="22"/>
      <c r="G2901" s="34"/>
      <c r="H2901" s="35"/>
      <c r="I2901" s="36"/>
      <c r="J2901" s="36"/>
      <c r="K2901" s="37"/>
      <c r="L2901" s="38">
        <f>DONNEE!$A$4</f>
        <v>32</v>
      </c>
      <c r="M2901" s="39" t="str">
        <f>IFERROR(VLOOKUP(L2901,Tab_Code_Magasin[],2,0),"")</f>
        <v>CE LA MARSA ERRIADH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73</v>
      </c>
      <c r="T2901" s="40" t="str">
        <f t="shared" si="227"/>
        <v>32_A1_2022</v>
      </c>
      <c r="U2901" s="40" t="s">
        <v>1145</v>
      </c>
      <c r="V2901" s="40" t="s">
        <v>1193</v>
      </c>
      <c r="W2901" s="67" t="s">
        <v>1194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1188</v>
      </c>
      <c r="B2902" s="54" t="s">
        <v>1189</v>
      </c>
      <c r="C2902" s="31" t="s">
        <v>432</v>
      </c>
      <c r="D2902" s="32" t="s">
        <v>21</v>
      </c>
      <c r="E2902" s="33" t="s">
        <v>32</v>
      </c>
      <c r="F2902" s="22"/>
      <c r="G2902" s="34"/>
      <c r="H2902" s="35"/>
      <c r="I2902" s="36"/>
      <c r="J2902" s="36"/>
      <c r="K2902" s="37"/>
      <c r="L2902" s="38">
        <f>DONNEE!$A$4</f>
        <v>32</v>
      </c>
      <c r="M2902" s="39" t="str">
        <f>IFERROR(VLOOKUP(L2902,Tab_Code_Magasin[],2,0),"")</f>
        <v>CE LA MARSA ERRIADH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73</v>
      </c>
      <c r="T2902" s="40" t="str">
        <f t="shared" si="227"/>
        <v>32_A1_2022</v>
      </c>
      <c r="U2902" s="40" t="s">
        <v>1148</v>
      </c>
      <c r="V2902" s="40" t="s">
        <v>1195</v>
      </c>
      <c r="W2902" s="67" t="s">
        <v>1196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1188</v>
      </c>
      <c r="B2903" s="54" t="s">
        <v>1189</v>
      </c>
      <c r="C2903" s="56" t="s">
        <v>1197</v>
      </c>
      <c r="D2903" s="32" t="s">
        <v>21</v>
      </c>
      <c r="E2903" s="33" t="s">
        <v>32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32</v>
      </c>
      <c r="M2903" s="39" t="str">
        <f>IFERROR(VLOOKUP(L2903,Tab_Code_Magasin[],2,0),"")</f>
        <v>CE LA MARSA ERRIADH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73</v>
      </c>
      <c r="T2903" s="40" t="str">
        <f t="shared" si="227"/>
        <v>32_A1_2022</v>
      </c>
      <c r="U2903" s="40" t="s">
        <v>1151</v>
      </c>
      <c r="V2903" s="40" t="s">
        <v>1198</v>
      </c>
      <c r="W2903" s="67" t="s">
        <v>1199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1188</v>
      </c>
      <c r="B2904" s="54" t="s">
        <v>1189</v>
      </c>
      <c r="C2904" s="44" t="s">
        <v>1200</v>
      </c>
      <c r="D2904" s="32" t="s">
        <v>21</v>
      </c>
      <c r="E2904" s="33" t="s">
        <v>32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32</v>
      </c>
      <c r="M2904" s="39" t="str">
        <f>IFERROR(VLOOKUP(L2904,Tab_Code_Magasin[],2,0),"")</f>
        <v>CE LA MARSA ERRIADH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73</v>
      </c>
      <c r="T2904" s="40" t="str">
        <f t="shared" si="227"/>
        <v>32_A1_2022</v>
      </c>
      <c r="U2904" s="40" t="s">
        <v>1153</v>
      </c>
      <c r="V2904" s="40" t="s">
        <v>1201</v>
      </c>
      <c r="W2904" s="67" t="s">
        <v>1202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1188</v>
      </c>
      <c r="B2905" s="54" t="s">
        <v>1189</v>
      </c>
      <c r="C2905" s="31" t="s">
        <v>599</v>
      </c>
      <c r="D2905" s="32" t="s">
        <v>21</v>
      </c>
      <c r="E2905" s="33" t="s">
        <v>32</v>
      </c>
      <c r="F2905" s="22"/>
      <c r="G2905" s="34"/>
      <c r="H2905" s="35"/>
      <c r="I2905" s="36"/>
      <c r="J2905" s="36"/>
      <c r="K2905" s="37"/>
      <c r="L2905" s="38">
        <f>DONNEE!$A$4</f>
        <v>32</v>
      </c>
      <c r="M2905" s="39" t="str">
        <f>IFERROR(VLOOKUP(L2905,Tab_Code_Magasin[],2,0),"")</f>
        <v>CE LA MARSA ERRIADH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73</v>
      </c>
      <c r="T2905" s="40" t="str">
        <f t="shared" si="227"/>
        <v>32_A1_2022</v>
      </c>
      <c r="U2905" s="40" t="s">
        <v>1155</v>
      </c>
      <c r="V2905" s="40" t="s">
        <v>1203</v>
      </c>
      <c r="W2905" s="67" t="s">
        <v>1204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1188</v>
      </c>
      <c r="B2906" s="54" t="s">
        <v>1189</v>
      </c>
      <c r="C2906" s="58" t="s">
        <v>1205</v>
      </c>
      <c r="D2906" s="32" t="s">
        <v>21</v>
      </c>
      <c r="E2906" s="33" t="s">
        <v>32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32</v>
      </c>
      <c r="M2906" s="39" t="str">
        <f>IFERROR(VLOOKUP(L2906,Tab_Code_Magasin[],2,0),"")</f>
        <v>CE LA MARSA ERRIADH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73</v>
      </c>
      <c r="T2906" s="40" t="str">
        <f t="shared" si="227"/>
        <v>32_A1_2022</v>
      </c>
      <c r="U2906" s="40" t="s">
        <v>1157</v>
      </c>
      <c r="V2906" s="40" t="s">
        <v>1206</v>
      </c>
      <c r="W2906" s="67" t="s">
        <v>1207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1188</v>
      </c>
      <c r="B2907" s="54" t="s">
        <v>1189</v>
      </c>
      <c r="C2907" s="42" t="s">
        <v>107</v>
      </c>
      <c r="D2907" s="32" t="s">
        <v>21</v>
      </c>
      <c r="E2907" s="33" t="s">
        <v>32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32</v>
      </c>
      <c r="M2907" s="39" t="str">
        <f>IFERROR(VLOOKUP(L2907,Tab_Code_Magasin[],2,0),"")</f>
        <v>CE LA MARSA ERRIADH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73</v>
      </c>
      <c r="T2907" s="40" t="str">
        <f t="shared" si="227"/>
        <v>32_A1_2022</v>
      </c>
      <c r="U2907" s="40" t="s">
        <v>1159</v>
      </c>
      <c r="V2907" s="40" t="s">
        <v>1208</v>
      </c>
      <c r="W2907" s="67" t="s">
        <v>1209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1188</v>
      </c>
      <c r="B2908" s="54" t="s">
        <v>1189</v>
      </c>
      <c r="C2908" s="31" t="s">
        <v>1210</v>
      </c>
      <c r="D2908" s="32" t="s">
        <v>21</v>
      </c>
      <c r="E2908" s="33" t="s">
        <v>32</v>
      </c>
      <c r="F2908" s="22"/>
      <c r="G2908" s="34"/>
      <c r="H2908" s="35"/>
      <c r="I2908" s="36"/>
      <c r="J2908" s="36"/>
      <c r="K2908" s="37"/>
      <c r="L2908" s="38">
        <f>DONNEE!$A$4</f>
        <v>32</v>
      </c>
      <c r="M2908" s="39" t="str">
        <f>IFERROR(VLOOKUP(L2908,Tab_Code_Magasin[],2,0),"")</f>
        <v>CE LA MARSA ERRIADH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73</v>
      </c>
      <c r="T2908" s="40" t="str">
        <f t="shared" si="227"/>
        <v>32_A1_2022</v>
      </c>
      <c r="U2908" s="40" t="s">
        <v>1161</v>
      </c>
      <c r="V2908" s="40" t="s">
        <v>1211</v>
      </c>
      <c r="W2908" s="67" t="s">
        <v>1212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1188</v>
      </c>
      <c r="B2909" s="54" t="s">
        <v>1062</v>
      </c>
      <c r="C2909" s="31" t="s">
        <v>1213</v>
      </c>
      <c r="D2909" s="32" t="s">
        <v>21</v>
      </c>
      <c r="E2909" s="33" t="s">
        <v>32</v>
      </c>
      <c r="F2909" s="22"/>
      <c r="G2909" s="34"/>
      <c r="H2909" s="35"/>
      <c r="I2909" s="36"/>
      <c r="J2909" s="36"/>
      <c r="K2909" s="37"/>
      <c r="L2909" s="38">
        <f>DONNEE!$A$4</f>
        <v>32</v>
      </c>
      <c r="M2909" s="39" t="str">
        <f>IFERROR(VLOOKUP(L2909,Tab_Code_Magasin[],2,0),"")</f>
        <v>CE LA MARSA ERRIADH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73</v>
      </c>
      <c r="T2909" s="40" t="str">
        <f t="shared" si="227"/>
        <v>32_A1_2022</v>
      </c>
      <c r="U2909" s="40" t="s">
        <v>1169</v>
      </c>
      <c r="V2909" s="40" t="s">
        <v>1214</v>
      </c>
      <c r="W2909" s="67" t="s">
        <v>1215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1188</v>
      </c>
      <c r="B2910" s="54" t="s">
        <v>1062</v>
      </c>
      <c r="C2910" s="44" t="s">
        <v>151</v>
      </c>
      <c r="D2910" s="32" t="s">
        <v>21</v>
      </c>
      <c r="E2910" s="33" t="s">
        <v>32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32</v>
      </c>
      <c r="M2910" s="39" t="str">
        <f>IFERROR(VLOOKUP(L2910,Tab_Code_Magasin[],2,0),"")</f>
        <v>CE LA MARSA ERRIADH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73</v>
      </c>
      <c r="T2910" s="40" t="str">
        <f t="shared" si="227"/>
        <v>32_A1_2022</v>
      </c>
      <c r="U2910" s="40" t="s">
        <v>1172</v>
      </c>
      <c r="V2910" s="40" t="s">
        <v>1216</v>
      </c>
      <c r="W2910" s="67" t="s">
        <v>1217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1188</v>
      </c>
      <c r="B2911" s="54" t="s">
        <v>1062</v>
      </c>
      <c r="C2911" s="31" t="s">
        <v>599</v>
      </c>
      <c r="D2911" s="32" t="s">
        <v>21</v>
      </c>
      <c r="E2911" s="33" t="s">
        <v>32</v>
      </c>
      <c r="F2911" s="22"/>
      <c r="G2911" s="34"/>
      <c r="H2911" s="35"/>
      <c r="I2911" s="36"/>
      <c r="J2911" s="36"/>
      <c r="K2911" s="37"/>
      <c r="L2911" s="38">
        <f>DONNEE!$A$4</f>
        <v>32</v>
      </c>
      <c r="M2911" s="39" t="str">
        <f>IFERROR(VLOOKUP(L2911,Tab_Code_Magasin[],2,0),"")</f>
        <v>CE LA MARSA ERRIADH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73</v>
      </c>
      <c r="T2911" s="40" t="str">
        <f t="shared" si="227"/>
        <v>32_A1_2022</v>
      </c>
      <c r="U2911" s="40" t="s">
        <v>1175</v>
      </c>
      <c r="V2911" s="40" t="s">
        <v>1218</v>
      </c>
      <c r="W2911" s="67" t="s">
        <v>1219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1188</v>
      </c>
      <c r="B2912" s="54" t="s">
        <v>1062</v>
      </c>
      <c r="C2912" s="31" t="s">
        <v>875</v>
      </c>
      <c r="D2912" s="32" t="s">
        <v>21</v>
      </c>
      <c r="E2912" s="33" t="s">
        <v>32</v>
      </c>
      <c r="F2912" s="22"/>
      <c r="G2912" s="34"/>
      <c r="H2912" s="35"/>
      <c r="I2912" s="36"/>
      <c r="J2912" s="36"/>
      <c r="K2912" s="37"/>
      <c r="L2912" s="38">
        <f>DONNEE!$A$4</f>
        <v>32</v>
      </c>
      <c r="M2912" s="39" t="str">
        <f>IFERROR(VLOOKUP(L2912,Tab_Code_Magasin[],2,0),"")</f>
        <v>CE LA MARSA ERRIADH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73</v>
      </c>
      <c r="T2912" s="40" t="str">
        <f t="shared" si="227"/>
        <v>32_A1_2022</v>
      </c>
      <c r="U2912" s="40" t="s">
        <v>1178</v>
      </c>
      <c r="V2912" s="40" t="s">
        <v>1220</v>
      </c>
      <c r="W2912" s="67" t="s">
        <v>1221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1188</v>
      </c>
      <c r="B2913" s="54" t="s">
        <v>1062</v>
      </c>
      <c r="C2913" s="42" t="s">
        <v>1222</v>
      </c>
      <c r="D2913" s="32" t="s">
        <v>21</v>
      </c>
      <c r="E2913" s="33" t="s">
        <v>32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32</v>
      </c>
      <c r="M2913" s="39" t="str">
        <f>IFERROR(VLOOKUP(L2913,Tab_Code_Magasin[],2,0),"")</f>
        <v>CE LA MARSA ERRIADH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73</v>
      </c>
      <c r="T2913" s="40" t="str">
        <f t="shared" si="227"/>
        <v>32_A1_2022</v>
      </c>
      <c r="U2913" s="40" t="s">
        <v>1181</v>
      </c>
      <c r="V2913" s="40" t="s">
        <v>1223</v>
      </c>
      <c r="W2913" s="67" t="s">
        <v>1224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1188</v>
      </c>
      <c r="B2914" s="54" t="s">
        <v>1062</v>
      </c>
      <c r="C2914" s="42" t="s">
        <v>205</v>
      </c>
      <c r="D2914" s="32" t="s">
        <v>21</v>
      </c>
      <c r="E2914" s="33" t="s">
        <v>32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32</v>
      </c>
      <c r="M2914" s="39" t="str">
        <f>IFERROR(VLOOKUP(L2914,Tab_Code_Magasin[],2,0),"")</f>
        <v>CE LA MARSA ERRIADH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73</v>
      </c>
      <c r="T2914" s="40" t="str">
        <f t="shared" si="227"/>
        <v>32_A1_2022</v>
      </c>
      <c r="U2914" s="40" t="s">
        <v>1184</v>
      </c>
      <c r="V2914" s="40" t="s">
        <v>1225</v>
      </c>
      <c r="W2914" s="67" t="s">
        <v>1226</v>
      </c>
      <c r="X2914" s="76" t="s">
        <v>499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1188</v>
      </c>
      <c r="B2915" s="54" t="s">
        <v>114</v>
      </c>
      <c r="C2915" s="31" t="s">
        <v>115</v>
      </c>
      <c r="D2915" s="32" t="s">
        <v>21</v>
      </c>
      <c r="E2915" s="33" t="s">
        <v>32</v>
      </c>
      <c r="F2915" s="22"/>
      <c r="G2915" s="34"/>
      <c r="H2915" s="35"/>
      <c r="I2915" s="36"/>
      <c r="J2915" s="36"/>
      <c r="K2915" s="37"/>
      <c r="L2915" s="38">
        <f>DONNEE!$A$4</f>
        <v>32</v>
      </c>
      <c r="M2915" s="39" t="str">
        <f>IFERROR(VLOOKUP(L2915,Tab_Code_Magasin[],2,0),"")</f>
        <v>CE LA MARSA ERRIADH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73</v>
      </c>
      <c r="T2915" s="40" t="str">
        <f t="shared" si="227"/>
        <v>32_A1_2022</v>
      </c>
      <c r="U2915" s="40" t="s">
        <v>1227</v>
      </c>
      <c r="V2915" s="40" t="s">
        <v>1228</v>
      </c>
      <c r="W2915" s="67" t="s">
        <v>1229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1188</v>
      </c>
      <c r="B2916" s="54" t="s">
        <v>114</v>
      </c>
      <c r="C2916" s="42" t="s">
        <v>107</v>
      </c>
      <c r="D2916" s="32" t="s">
        <v>21</v>
      </c>
      <c r="E2916" s="33" t="s">
        <v>32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32</v>
      </c>
      <c r="M2916" s="39" t="str">
        <f>IFERROR(VLOOKUP(L2916,Tab_Code_Magasin[],2,0),"")</f>
        <v>CE LA MARSA ERRIADH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73</v>
      </c>
      <c r="T2916" s="40" t="str">
        <f t="shared" si="227"/>
        <v>32_A1_2022</v>
      </c>
      <c r="U2916" s="40" t="s">
        <v>1230</v>
      </c>
      <c r="V2916" s="40" t="s">
        <v>1231</v>
      </c>
      <c r="W2916" s="67" t="s">
        <v>1232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1188</v>
      </c>
      <c r="B2917" s="54" t="s">
        <v>114</v>
      </c>
      <c r="C2917" s="31" t="s">
        <v>118</v>
      </c>
      <c r="D2917" s="32" t="s">
        <v>21</v>
      </c>
      <c r="E2917" s="33" t="s">
        <v>32</v>
      </c>
      <c r="F2917" s="22"/>
      <c r="G2917" s="34"/>
      <c r="H2917" s="35"/>
      <c r="I2917" s="36"/>
      <c r="J2917" s="36"/>
      <c r="K2917" s="37"/>
      <c r="L2917" s="38">
        <f>DONNEE!$A$4</f>
        <v>32</v>
      </c>
      <c r="M2917" s="39" t="str">
        <f>IFERROR(VLOOKUP(L2917,Tab_Code_Magasin[],2,0),"")</f>
        <v>CE LA MARSA ERRIADH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73</v>
      </c>
      <c r="T2917" s="40" t="str">
        <f t="shared" si="227"/>
        <v>32_A1_2022</v>
      </c>
      <c r="U2917" s="40" t="s">
        <v>1233</v>
      </c>
      <c r="V2917" s="40" t="s">
        <v>1234</v>
      </c>
      <c r="W2917" s="67" t="s">
        <v>1235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1188</v>
      </c>
      <c r="B2918" s="54" t="s">
        <v>114</v>
      </c>
      <c r="C2918" s="51" t="s">
        <v>304</v>
      </c>
      <c r="D2918" s="32" t="s">
        <v>21</v>
      </c>
      <c r="E2918" s="33" t="s">
        <v>32</v>
      </c>
      <c r="F2918" s="22"/>
      <c r="G2918" s="34"/>
      <c r="H2918" s="35"/>
      <c r="I2918" s="36"/>
      <c r="J2918" s="36"/>
      <c r="K2918" s="37"/>
      <c r="L2918" s="38">
        <f>DONNEE!$A$4</f>
        <v>32</v>
      </c>
      <c r="M2918" s="39" t="str">
        <f>IFERROR(VLOOKUP(L2918,Tab_Code_Magasin[],2,0),"")</f>
        <v>CE LA MARSA ERRIADH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73</v>
      </c>
      <c r="T2918" s="40" t="str">
        <f t="shared" si="227"/>
        <v>32_A1_2022</v>
      </c>
      <c r="U2918" s="40" t="s">
        <v>1236</v>
      </c>
      <c r="V2918" s="40" t="s">
        <v>1237</v>
      </c>
      <c r="W2918" s="67" t="s">
        <v>1238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1188</v>
      </c>
      <c r="B2919" s="54" t="s">
        <v>114</v>
      </c>
      <c r="C2919" s="51" t="s">
        <v>310</v>
      </c>
      <c r="D2919" s="32" t="s">
        <v>21</v>
      </c>
      <c r="E2919" s="33" t="s">
        <v>32</v>
      </c>
      <c r="F2919" s="22"/>
      <c r="G2919" s="34"/>
      <c r="H2919" s="35"/>
      <c r="I2919" s="36"/>
      <c r="J2919" s="36"/>
      <c r="K2919" s="37"/>
      <c r="L2919" s="38">
        <f>DONNEE!$A$4</f>
        <v>32</v>
      </c>
      <c r="M2919" s="39" t="str">
        <f>IFERROR(VLOOKUP(L2919,Tab_Code_Magasin[],2,0),"")</f>
        <v>CE LA MARSA ERRIADH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73</v>
      </c>
      <c r="T2919" s="40" t="str">
        <f t="shared" si="227"/>
        <v>32_A1_2022</v>
      </c>
      <c r="U2919" s="40" t="s">
        <v>1239</v>
      </c>
      <c r="V2919" s="40" t="s">
        <v>1240</v>
      </c>
      <c r="W2919" s="67" t="s">
        <v>1241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1188</v>
      </c>
      <c r="B2920" s="54" t="s">
        <v>114</v>
      </c>
      <c r="C2920" s="31" t="s">
        <v>124</v>
      </c>
      <c r="D2920" s="32" t="s">
        <v>21</v>
      </c>
      <c r="E2920" s="33" t="s">
        <v>32</v>
      </c>
      <c r="F2920" s="22"/>
      <c r="G2920" s="34"/>
      <c r="H2920" s="35"/>
      <c r="I2920" s="36"/>
      <c r="J2920" s="36"/>
      <c r="K2920" s="37"/>
      <c r="L2920" s="38">
        <f>DONNEE!$A$4</f>
        <v>32</v>
      </c>
      <c r="M2920" s="39" t="str">
        <f>IFERROR(VLOOKUP(L2920,Tab_Code_Magasin[],2,0),"")</f>
        <v>CE LA MARSA ERRIADH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73</v>
      </c>
      <c r="T2920" s="40" t="str">
        <f t="shared" si="227"/>
        <v>32_A1_2022</v>
      </c>
      <c r="U2920" s="40" t="s">
        <v>1242</v>
      </c>
      <c r="V2920" s="40" t="s">
        <v>1243</v>
      </c>
      <c r="W2920" s="67" t="s">
        <v>1244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1188</v>
      </c>
      <c r="B2921" s="31" t="s">
        <v>127</v>
      </c>
      <c r="C2921" s="31" t="s">
        <v>128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32</v>
      </c>
      <c r="M2921" s="39" t="str">
        <f>IFERROR(VLOOKUP(L2921,Tab_Code_Magasin[],2,0),"")</f>
        <v>CE LA MARSA ERRIADH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73</v>
      </c>
      <c r="T2921" s="40" t="str">
        <f t="shared" si="227"/>
        <v>32_A1_2022</v>
      </c>
      <c r="U2921" s="40" t="s">
        <v>1245</v>
      </c>
      <c r="V2921" s="40" t="s">
        <v>1246</v>
      </c>
      <c r="W2921" s="67" t="s">
        <v>1247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1248</v>
      </c>
      <c r="B2922" s="54" t="s">
        <v>1249</v>
      </c>
      <c r="C2922" s="51" t="s">
        <v>1250</v>
      </c>
      <c r="D2922" s="32" t="s">
        <v>21</v>
      </c>
      <c r="E2922" s="33" t="s">
        <v>32</v>
      </c>
      <c r="F2922" s="22"/>
      <c r="G2922" s="34"/>
      <c r="H2922" s="35"/>
      <c r="I2922" s="36"/>
      <c r="J2922" s="36"/>
      <c r="K2922" s="37"/>
      <c r="L2922" s="38">
        <f>DONNEE!$A$4</f>
        <v>32</v>
      </c>
      <c r="M2922" s="39" t="str">
        <f>IFERROR(VLOOKUP(L2922,Tab_Code_Magasin[],2,0),"")</f>
        <v>CE LA MARSA ERRIADH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73</v>
      </c>
      <c r="T2922" s="40" t="str">
        <f t="shared" si="227"/>
        <v>32_A1_2022</v>
      </c>
      <c r="U2922" s="40" t="s">
        <v>1207</v>
      </c>
      <c r="V2922" s="40" t="s">
        <v>1251</v>
      </c>
      <c r="W2922" s="67" t="s">
        <v>1252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1248</v>
      </c>
      <c r="B2923" s="54" t="s">
        <v>1249</v>
      </c>
      <c r="C2923" s="51" t="s">
        <v>1253</v>
      </c>
      <c r="D2923" s="32" t="s">
        <v>21</v>
      </c>
      <c r="E2923" s="33" t="s">
        <v>32</v>
      </c>
      <c r="F2923" s="22"/>
      <c r="G2923" s="34"/>
      <c r="H2923" s="35"/>
      <c r="I2923" s="36"/>
      <c r="J2923" s="36"/>
      <c r="K2923" s="37"/>
      <c r="L2923" s="38">
        <f>DONNEE!$A$4</f>
        <v>32</v>
      </c>
      <c r="M2923" s="39" t="str">
        <f>IFERROR(VLOOKUP(L2923,Tab_Code_Magasin[],2,0),"")</f>
        <v>CE LA MARSA ERRIADH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73</v>
      </c>
      <c r="T2923" s="40" t="str">
        <f t="shared" si="227"/>
        <v>32_A1_2022</v>
      </c>
      <c r="U2923" s="40" t="s">
        <v>1209</v>
      </c>
      <c r="V2923" s="40" t="s">
        <v>1254</v>
      </c>
      <c r="W2923" s="67" t="s">
        <v>1255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1248</v>
      </c>
      <c r="B2924" s="54" t="s">
        <v>1249</v>
      </c>
      <c r="C2924" s="51" t="s">
        <v>1256</v>
      </c>
      <c r="D2924" s="32" t="s">
        <v>21</v>
      </c>
      <c r="E2924" s="33" t="s">
        <v>32</v>
      </c>
      <c r="F2924" s="22"/>
      <c r="G2924" s="34"/>
      <c r="H2924" s="35"/>
      <c r="I2924" s="36"/>
      <c r="J2924" s="36"/>
      <c r="K2924" s="37"/>
      <c r="L2924" s="38">
        <f>DONNEE!$A$4</f>
        <v>32</v>
      </c>
      <c r="M2924" s="39" t="str">
        <f>IFERROR(VLOOKUP(L2924,Tab_Code_Magasin[],2,0),"")</f>
        <v>CE LA MARSA ERRIADH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73</v>
      </c>
      <c r="T2924" s="40" t="str">
        <f t="shared" si="227"/>
        <v>32_A1_2022</v>
      </c>
      <c r="U2924" s="40" t="s">
        <v>1212</v>
      </c>
      <c r="V2924" s="40" t="s">
        <v>1257</v>
      </c>
      <c r="W2924" s="67" t="s">
        <v>1258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1248</v>
      </c>
      <c r="B2925" s="54" t="s">
        <v>1249</v>
      </c>
      <c r="C2925" s="51" t="s">
        <v>1259</v>
      </c>
      <c r="D2925" s="32" t="s">
        <v>21</v>
      </c>
      <c r="E2925" s="33" t="s">
        <v>32</v>
      </c>
      <c r="F2925" s="22"/>
      <c r="G2925" s="34"/>
      <c r="H2925" s="35"/>
      <c r="I2925" s="36"/>
      <c r="J2925" s="36"/>
      <c r="K2925" s="37"/>
      <c r="L2925" s="38">
        <f>DONNEE!$A$4</f>
        <v>32</v>
      </c>
      <c r="M2925" s="39" t="str">
        <f>IFERROR(VLOOKUP(L2925,Tab_Code_Magasin[],2,0),"")</f>
        <v>CE LA MARSA ERRIADH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73</v>
      </c>
      <c r="T2925" s="40" t="str">
        <f t="shared" si="227"/>
        <v>32_A1_2022</v>
      </c>
      <c r="U2925" s="40" t="s">
        <v>1260</v>
      </c>
      <c r="V2925" s="40" t="s">
        <v>1261</v>
      </c>
      <c r="W2925" s="67" t="s">
        <v>1262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1248</v>
      </c>
      <c r="B2926" s="54" t="s">
        <v>1249</v>
      </c>
      <c r="C2926" s="44" t="s">
        <v>261</v>
      </c>
      <c r="D2926" s="32" t="s">
        <v>21</v>
      </c>
      <c r="E2926" s="33" t="s">
        <v>32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32</v>
      </c>
      <c r="M2926" s="39" t="str">
        <f>IFERROR(VLOOKUP(L2926,Tab_Code_Magasin[],2,0),"")</f>
        <v>CE LA MARSA ERRIADH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73</v>
      </c>
      <c r="T2926" s="40" t="str">
        <f t="shared" si="227"/>
        <v>32_A1_2022</v>
      </c>
      <c r="U2926" s="40" t="s">
        <v>1263</v>
      </c>
      <c r="V2926" s="40" t="s">
        <v>1264</v>
      </c>
      <c r="W2926" s="67" t="s">
        <v>1265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1248</v>
      </c>
      <c r="B2927" s="54" t="s">
        <v>1249</v>
      </c>
      <c r="C2927" s="51" t="s">
        <v>599</v>
      </c>
      <c r="D2927" s="32" t="s">
        <v>21</v>
      </c>
      <c r="E2927" s="33" t="s">
        <v>32</v>
      </c>
      <c r="F2927" s="22"/>
      <c r="G2927" s="34"/>
      <c r="H2927" s="35"/>
      <c r="I2927" s="36"/>
      <c r="J2927" s="36"/>
      <c r="K2927" s="37"/>
      <c r="L2927" s="38">
        <f>DONNEE!$A$4</f>
        <v>32</v>
      </c>
      <c r="M2927" s="39" t="str">
        <f>IFERROR(VLOOKUP(L2927,Tab_Code_Magasin[],2,0),"")</f>
        <v>CE LA MARSA ERRIADH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73</v>
      </c>
      <c r="T2927" s="40" t="str">
        <f t="shared" si="227"/>
        <v>32_A1_2022</v>
      </c>
      <c r="U2927" s="40" t="s">
        <v>1266</v>
      </c>
      <c r="V2927" s="40" t="s">
        <v>1267</v>
      </c>
      <c r="W2927" s="67" t="s">
        <v>1268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1248</v>
      </c>
      <c r="B2928" s="54" t="s">
        <v>1249</v>
      </c>
      <c r="C2928" s="51" t="s">
        <v>1269</v>
      </c>
      <c r="D2928" s="32" t="s">
        <v>21</v>
      </c>
      <c r="E2928" s="33" t="s">
        <v>32</v>
      </c>
      <c r="F2928" s="22"/>
      <c r="G2928" s="34"/>
      <c r="H2928" s="35"/>
      <c r="I2928" s="36"/>
      <c r="J2928" s="36"/>
      <c r="K2928" s="37"/>
      <c r="L2928" s="38">
        <f>DONNEE!$A$4</f>
        <v>32</v>
      </c>
      <c r="M2928" s="39" t="str">
        <f>IFERROR(VLOOKUP(L2928,Tab_Code_Magasin[],2,0),"")</f>
        <v>CE LA MARSA ERRIADH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73</v>
      </c>
      <c r="T2928" s="40" t="str">
        <f t="shared" si="227"/>
        <v>32_A1_2022</v>
      </c>
      <c r="U2928" s="40" t="s">
        <v>1270</v>
      </c>
      <c r="V2928" s="40" t="s">
        <v>1271</v>
      </c>
      <c r="W2928" s="67" t="s">
        <v>1272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1248</v>
      </c>
      <c r="B2929" s="54" t="s">
        <v>1249</v>
      </c>
      <c r="C2929" s="44" t="s">
        <v>1273</v>
      </c>
      <c r="D2929" s="32" t="s">
        <v>21</v>
      </c>
      <c r="E2929" s="33" t="s">
        <v>32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32</v>
      </c>
      <c r="M2929" s="39" t="str">
        <f>IFERROR(VLOOKUP(L2929,Tab_Code_Magasin[],2,0),"")</f>
        <v>CE LA MARSA ERRIADH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73</v>
      </c>
      <c r="T2929" s="40" t="str">
        <f t="shared" si="227"/>
        <v>32_A1_2022</v>
      </c>
      <c r="U2929" s="40" t="s">
        <v>1215</v>
      </c>
      <c r="V2929" s="40" t="s">
        <v>1274</v>
      </c>
      <c r="W2929" s="67" t="s">
        <v>1275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1248</v>
      </c>
      <c r="B2930" s="54" t="s">
        <v>1276</v>
      </c>
      <c r="C2930" s="31" t="s">
        <v>257</v>
      </c>
      <c r="D2930" s="32" t="s">
        <v>21</v>
      </c>
      <c r="E2930" s="33" t="s">
        <v>32</v>
      </c>
      <c r="F2930" s="22"/>
      <c r="G2930" s="34"/>
      <c r="H2930" s="35"/>
      <c r="I2930" s="36"/>
      <c r="J2930" s="36"/>
      <c r="K2930" s="37"/>
      <c r="L2930" s="38">
        <f>DONNEE!$A$4</f>
        <v>32</v>
      </c>
      <c r="M2930" s="39" t="str">
        <f>IFERROR(VLOOKUP(L2930,Tab_Code_Magasin[],2,0),"")</f>
        <v>CE LA MARSA ERRIADH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73</v>
      </c>
      <c r="T2930" s="40" t="str">
        <f t="shared" si="227"/>
        <v>32_A1_2022</v>
      </c>
      <c r="U2930" s="40" t="s">
        <v>1226</v>
      </c>
      <c r="V2930" s="40" t="s">
        <v>1277</v>
      </c>
      <c r="W2930" s="67" t="s">
        <v>1278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1248</v>
      </c>
      <c r="B2931" s="54" t="s">
        <v>1276</v>
      </c>
      <c r="C2931" s="44" t="s">
        <v>261</v>
      </c>
      <c r="D2931" s="32" t="s">
        <v>21</v>
      </c>
      <c r="E2931" s="33" t="s">
        <v>32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32</v>
      </c>
      <c r="M2931" s="39" t="str">
        <f>IFERROR(VLOOKUP(L2931,Tab_Code_Magasin[],2,0),"")</f>
        <v>CE LA MARSA ERRIADH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73</v>
      </c>
      <c r="T2931" s="40" t="str">
        <f t="shared" si="227"/>
        <v>32_A1_2022</v>
      </c>
      <c r="U2931" s="40" t="s">
        <v>1279</v>
      </c>
      <c r="V2931" s="40" t="s">
        <v>1280</v>
      </c>
      <c r="W2931" s="67" t="s">
        <v>1281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1248</v>
      </c>
      <c r="B2932" s="54" t="s">
        <v>1276</v>
      </c>
      <c r="C2932" s="31" t="s">
        <v>875</v>
      </c>
      <c r="D2932" s="32" t="s">
        <v>21</v>
      </c>
      <c r="E2932" s="33" t="s">
        <v>32</v>
      </c>
      <c r="F2932" s="22"/>
      <c r="G2932" s="34"/>
      <c r="H2932" s="35"/>
      <c r="I2932" s="36"/>
      <c r="J2932" s="36"/>
      <c r="K2932" s="37"/>
      <c r="L2932" s="38">
        <f>DONNEE!$A$4</f>
        <v>32</v>
      </c>
      <c r="M2932" s="39" t="str">
        <f>IFERROR(VLOOKUP(L2932,Tab_Code_Magasin[],2,0),"")</f>
        <v>CE LA MARSA ERRIADH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73</v>
      </c>
      <c r="T2932" s="40" t="str">
        <f t="shared" si="227"/>
        <v>32_A1_2022</v>
      </c>
      <c r="U2932" s="40" t="s">
        <v>1229</v>
      </c>
      <c r="V2932" s="40" t="s">
        <v>1282</v>
      </c>
      <c r="W2932" s="67" t="s">
        <v>1283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1248</v>
      </c>
      <c r="B2933" s="54" t="s">
        <v>1276</v>
      </c>
      <c r="C2933" s="31" t="s">
        <v>1284</v>
      </c>
      <c r="D2933" s="32" t="s">
        <v>21</v>
      </c>
      <c r="E2933" s="33" t="s">
        <v>32</v>
      </c>
      <c r="F2933" s="22"/>
      <c r="G2933" s="34"/>
      <c r="H2933" s="35"/>
      <c r="I2933" s="36"/>
      <c r="J2933" s="36"/>
      <c r="K2933" s="37"/>
      <c r="L2933" s="38">
        <f>DONNEE!$A$4</f>
        <v>32</v>
      </c>
      <c r="M2933" s="39" t="str">
        <f>IFERROR(VLOOKUP(L2933,Tab_Code_Magasin[],2,0),"")</f>
        <v>CE LA MARSA ERRIADH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73</v>
      </c>
      <c r="T2933" s="40" t="str">
        <f t="shared" si="227"/>
        <v>32_A1_2022</v>
      </c>
      <c r="U2933" s="40" t="s">
        <v>1232</v>
      </c>
      <c r="V2933" s="40" t="s">
        <v>1285</v>
      </c>
      <c r="W2933" s="67" t="s">
        <v>1286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1248</v>
      </c>
      <c r="B2934" s="54" t="s">
        <v>1276</v>
      </c>
      <c r="C2934" s="31" t="s">
        <v>1287</v>
      </c>
      <c r="D2934" s="32" t="s">
        <v>21</v>
      </c>
      <c r="E2934" s="33" t="s">
        <v>32</v>
      </c>
      <c r="F2934" s="22"/>
      <c r="G2934" s="34"/>
      <c r="H2934" s="35"/>
      <c r="I2934" s="36"/>
      <c r="J2934" s="36"/>
      <c r="K2934" s="37"/>
      <c r="L2934" s="38">
        <f>DONNEE!$A$4</f>
        <v>32</v>
      </c>
      <c r="M2934" s="39" t="str">
        <f>IFERROR(VLOOKUP(L2934,Tab_Code_Magasin[],2,0),"")</f>
        <v>CE LA MARSA ERRIADH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73</v>
      </c>
      <c r="T2934" s="40" t="str">
        <f t="shared" si="227"/>
        <v>32_A1_2022</v>
      </c>
      <c r="U2934" s="40" t="s">
        <v>1235</v>
      </c>
      <c r="V2934" s="40" t="s">
        <v>1288</v>
      </c>
      <c r="W2934" s="67" t="s">
        <v>1289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1248</v>
      </c>
      <c r="B2935" s="54" t="s">
        <v>1276</v>
      </c>
      <c r="C2935" s="51" t="s">
        <v>1290</v>
      </c>
      <c r="D2935" s="32" t="s">
        <v>21</v>
      </c>
      <c r="E2935" s="33" t="s">
        <v>32</v>
      </c>
      <c r="F2935" s="22"/>
      <c r="G2935" s="34"/>
      <c r="H2935" s="35"/>
      <c r="I2935" s="36"/>
      <c r="J2935" s="36"/>
      <c r="K2935" s="37"/>
      <c r="L2935" s="38">
        <f>DONNEE!$A$4</f>
        <v>32</v>
      </c>
      <c r="M2935" s="39" t="str">
        <f>IFERROR(VLOOKUP(L2935,Tab_Code_Magasin[],2,0),"")</f>
        <v>CE LA MARSA ERRIADH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73</v>
      </c>
      <c r="T2935" s="40" t="str">
        <f t="shared" si="227"/>
        <v>32_A1_2022</v>
      </c>
      <c r="U2935" s="40" t="s">
        <v>1238</v>
      </c>
      <c r="V2935" s="40" t="s">
        <v>1291</v>
      </c>
      <c r="W2935" s="67" t="s">
        <v>1292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1248</v>
      </c>
      <c r="B2936" s="54" t="s">
        <v>1276</v>
      </c>
      <c r="C2936" s="51" t="s">
        <v>1293</v>
      </c>
      <c r="D2936" s="32" t="s">
        <v>21</v>
      </c>
      <c r="E2936" s="33" t="s">
        <v>32</v>
      </c>
      <c r="F2936" s="22"/>
      <c r="G2936" s="34"/>
      <c r="H2936" s="35"/>
      <c r="I2936" s="36"/>
      <c r="J2936" s="36"/>
      <c r="K2936" s="37"/>
      <c r="L2936" s="38">
        <f>DONNEE!$A$4</f>
        <v>32</v>
      </c>
      <c r="M2936" s="39" t="str">
        <f>IFERROR(VLOOKUP(L2936,Tab_Code_Magasin[],2,0),"")</f>
        <v>CE LA MARSA ERRIADH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73</v>
      </c>
      <c r="T2936" s="40" t="str">
        <f t="shared" si="227"/>
        <v>32_A1_2022</v>
      </c>
      <c r="U2936" s="40" t="s">
        <v>1241</v>
      </c>
      <c r="V2936" s="40" t="s">
        <v>1294</v>
      </c>
      <c r="W2936" s="67" t="s">
        <v>1295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1248</v>
      </c>
      <c r="B2937" s="54" t="s">
        <v>1276</v>
      </c>
      <c r="C2937" s="52" t="s">
        <v>1273</v>
      </c>
      <c r="D2937" s="32" t="s">
        <v>21</v>
      </c>
      <c r="E2937" s="33" t="s">
        <v>32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32</v>
      </c>
      <c r="M2937" s="39" t="str">
        <f>IFERROR(VLOOKUP(L2937,Tab_Code_Magasin[],2,0),"")</f>
        <v>CE LA MARSA ERRIADH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73</v>
      </c>
      <c r="T2937" s="40" t="str">
        <f t="shared" si="227"/>
        <v>32_A1_2022</v>
      </c>
      <c r="U2937" s="40" t="s">
        <v>1244</v>
      </c>
      <c r="V2937" s="40" t="s">
        <v>1296</v>
      </c>
      <c r="W2937" s="67" t="s">
        <v>1297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1248</v>
      </c>
      <c r="B2938" s="54" t="s">
        <v>1276</v>
      </c>
      <c r="C2938" s="42" t="s">
        <v>1298</v>
      </c>
      <c r="D2938" s="32" t="s">
        <v>21</v>
      </c>
      <c r="E2938" s="33" t="s">
        <v>32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32</v>
      </c>
      <c r="M2938" s="39" t="str">
        <f>IFERROR(VLOOKUP(L2938,Tab_Code_Magasin[],2,0),"")</f>
        <v>CE LA MARSA ERRIADH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73</v>
      </c>
      <c r="T2938" s="40" t="str">
        <f t="shared" si="227"/>
        <v>32_A1_2022</v>
      </c>
      <c r="U2938" s="40" t="s">
        <v>1247</v>
      </c>
      <c r="V2938" s="40" t="s">
        <v>1299</v>
      </c>
      <c r="W2938" s="67" t="s">
        <v>1300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1248</v>
      </c>
      <c r="B2939" s="54" t="s">
        <v>1301</v>
      </c>
      <c r="C2939" s="31" t="s">
        <v>257</v>
      </c>
      <c r="D2939" s="32" t="s">
        <v>21</v>
      </c>
      <c r="E2939" s="33" t="s">
        <v>32</v>
      </c>
      <c r="F2939" s="22"/>
      <c r="G2939" s="34"/>
      <c r="H2939" s="35"/>
      <c r="I2939" s="36"/>
      <c r="J2939" s="36"/>
      <c r="K2939" s="37"/>
      <c r="L2939" s="38">
        <f>DONNEE!$A$4</f>
        <v>32</v>
      </c>
      <c r="M2939" s="39" t="str">
        <f>IFERROR(VLOOKUP(L2939,Tab_Code_Magasin[],2,0),"")</f>
        <v>CE LA MARSA ERRIADH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73</v>
      </c>
      <c r="T2939" s="40" t="str">
        <f t="shared" si="227"/>
        <v>32_A1_2022</v>
      </c>
      <c r="U2939" s="40" t="s">
        <v>1302</v>
      </c>
      <c r="V2939" s="40" t="s">
        <v>1303</v>
      </c>
      <c r="W2939" s="67" t="s">
        <v>1304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1248</v>
      </c>
      <c r="B2940" s="54" t="s">
        <v>1301</v>
      </c>
      <c r="C2940" s="44" t="s">
        <v>261</v>
      </c>
      <c r="D2940" s="32" t="s">
        <v>21</v>
      </c>
      <c r="E2940" s="33" t="s">
        <v>32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32</v>
      </c>
      <c r="M2940" s="39" t="str">
        <f>IFERROR(VLOOKUP(L2940,Tab_Code_Magasin[],2,0),"")</f>
        <v>CE LA MARSA ERRIADH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73</v>
      </c>
      <c r="T2940" s="40" t="str">
        <f t="shared" si="227"/>
        <v>32_A1_2022</v>
      </c>
      <c r="U2940" s="40" t="s">
        <v>1305</v>
      </c>
      <c r="V2940" s="40" t="s">
        <v>1306</v>
      </c>
      <c r="W2940" s="67" t="s">
        <v>1307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1248</v>
      </c>
      <c r="B2941" s="54" t="s">
        <v>1301</v>
      </c>
      <c r="C2941" s="31" t="s">
        <v>1308</v>
      </c>
      <c r="D2941" s="32" t="s">
        <v>21</v>
      </c>
      <c r="E2941" s="33" t="s">
        <v>32</v>
      </c>
      <c r="F2941" s="22"/>
      <c r="G2941" s="34"/>
      <c r="H2941" s="35"/>
      <c r="I2941" s="36"/>
      <c r="J2941" s="36"/>
      <c r="K2941" s="37"/>
      <c r="L2941" s="38">
        <f>DONNEE!$A$4</f>
        <v>32</v>
      </c>
      <c r="M2941" s="39" t="str">
        <f>IFERROR(VLOOKUP(L2941,Tab_Code_Magasin[],2,0),"")</f>
        <v>CE LA MARSA ERRIADH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73</v>
      </c>
      <c r="T2941" s="40" t="str">
        <f t="shared" si="227"/>
        <v>32_A1_2022</v>
      </c>
      <c r="U2941" s="40" t="s">
        <v>1309</v>
      </c>
      <c r="V2941" s="40" t="s">
        <v>1310</v>
      </c>
      <c r="W2941" s="67" t="s">
        <v>1311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1248</v>
      </c>
      <c r="B2942" s="54" t="s">
        <v>1301</v>
      </c>
      <c r="C2942" s="31" t="s">
        <v>1312</v>
      </c>
      <c r="D2942" s="32" t="s">
        <v>21</v>
      </c>
      <c r="E2942" s="33" t="s">
        <v>32</v>
      </c>
      <c r="F2942" s="22"/>
      <c r="G2942" s="34"/>
      <c r="H2942" s="35"/>
      <c r="I2942" s="36"/>
      <c r="J2942" s="36"/>
      <c r="K2942" s="37"/>
      <c r="L2942" s="38">
        <f>DONNEE!$A$4</f>
        <v>32</v>
      </c>
      <c r="M2942" s="39" t="str">
        <f>IFERROR(VLOOKUP(L2942,Tab_Code_Magasin[],2,0),"")</f>
        <v>CE LA MARSA ERRIADH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73</v>
      </c>
      <c r="T2942" s="40" t="str">
        <f t="shared" si="227"/>
        <v>32_A1_2022</v>
      </c>
      <c r="U2942" s="40" t="s">
        <v>1313</v>
      </c>
      <c r="V2942" s="40" t="s">
        <v>1314</v>
      </c>
      <c r="W2942" s="67" t="s">
        <v>1315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1248</v>
      </c>
      <c r="B2943" s="54" t="s">
        <v>1301</v>
      </c>
      <c r="C2943" s="51" t="s">
        <v>1290</v>
      </c>
      <c r="D2943" s="32" t="s">
        <v>21</v>
      </c>
      <c r="E2943" s="33" t="s">
        <v>32</v>
      </c>
      <c r="F2943" s="22"/>
      <c r="G2943" s="34"/>
      <c r="H2943" s="35"/>
      <c r="I2943" s="36"/>
      <c r="J2943" s="36"/>
      <c r="K2943" s="37"/>
      <c r="L2943" s="38">
        <f>DONNEE!$A$4</f>
        <v>32</v>
      </c>
      <c r="M2943" s="39" t="str">
        <f>IFERROR(VLOOKUP(L2943,Tab_Code_Magasin[],2,0),"")</f>
        <v>CE LA MARSA ERRIADH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73</v>
      </c>
      <c r="T2943" s="40" t="str">
        <f t="shared" si="227"/>
        <v>32_A1_2022</v>
      </c>
      <c r="U2943" s="40" t="s">
        <v>1316</v>
      </c>
      <c r="V2943" s="40" t="s">
        <v>1317</v>
      </c>
      <c r="W2943" s="67" t="s">
        <v>1318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1248</v>
      </c>
      <c r="B2944" s="54" t="s">
        <v>1301</v>
      </c>
      <c r="C2944" s="51" t="s">
        <v>1293</v>
      </c>
      <c r="D2944" s="32" t="s">
        <v>21</v>
      </c>
      <c r="E2944" s="33" t="s">
        <v>32</v>
      </c>
      <c r="F2944" s="22"/>
      <c r="G2944" s="34"/>
      <c r="H2944" s="35"/>
      <c r="I2944" s="36"/>
      <c r="J2944" s="36"/>
      <c r="K2944" s="37"/>
      <c r="L2944" s="38">
        <f>DONNEE!$A$4</f>
        <v>32</v>
      </c>
      <c r="M2944" s="39" t="str">
        <f>IFERROR(VLOOKUP(L2944,Tab_Code_Magasin[],2,0),"")</f>
        <v>CE LA MARSA ERRIADH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73</v>
      </c>
      <c r="T2944" s="40" t="str">
        <f t="shared" si="227"/>
        <v>32_A1_2022</v>
      </c>
      <c r="U2944" s="40" t="s">
        <v>1319</v>
      </c>
      <c r="V2944" s="40" t="s">
        <v>1320</v>
      </c>
      <c r="W2944" s="67" t="s">
        <v>1321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1248</v>
      </c>
      <c r="B2945" s="54" t="s">
        <v>1322</v>
      </c>
      <c r="C2945" s="31" t="s">
        <v>1323</v>
      </c>
      <c r="D2945" s="32" t="s">
        <v>21</v>
      </c>
      <c r="E2945" s="33" t="s">
        <v>32</v>
      </c>
      <c r="F2945" s="22"/>
      <c r="G2945" s="34"/>
      <c r="H2945" s="35"/>
      <c r="I2945" s="36"/>
      <c r="J2945" s="36"/>
      <c r="K2945" s="37"/>
      <c r="L2945" s="38">
        <f>DONNEE!$A$4</f>
        <v>32</v>
      </c>
      <c r="M2945" s="39" t="str">
        <f>IFERROR(VLOOKUP(L2945,Tab_Code_Magasin[],2,0),"")</f>
        <v>CE LA MARSA ERRIADH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73</v>
      </c>
      <c r="T2945" s="40" t="str">
        <f t="shared" si="227"/>
        <v>32_A1_2022</v>
      </c>
      <c r="U2945" s="40" t="s">
        <v>1258</v>
      </c>
      <c r="V2945" s="40" t="s">
        <v>1324</v>
      </c>
      <c r="W2945" s="67" t="s">
        <v>1325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1248</v>
      </c>
      <c r="B2946" s="54" t="s">
        <v>1322</v>
      </c>
      <c r="C2946" s="51" t="s">
        <v>1290</v>
      </c>
      <c r="D2946" s="32" t="s">
        <v>21</v>
      </c>
      <c r="E2946" s="33" t="s">
        <v>32</v>
      </c>
      <c r="F2946" s="22"/>
      <c r="G2946" s="34"/>
      <c r="H2946" s="35"/>
      <c r="I2946" s="36"/>
      <c r="J2946" s="36"/>
      <c r="K2946" s="37"/>
      <c r="L2946" s="38">
        <f>DONNEE!$A$4</f>
        <v>32</v>
      </c>
      <c r="M2946" s="39" t="str">
        <f>IFERROR(VLOOKUP(L2946,Tab_Code_Magasin[],2,0),"")</f>
        <v>CE LA MARSA ERRIADH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73</v>
      </c>
      <c r="T2946" s="40" t="str">
        <f t="shared" si="227"/>
        <v>32_A1_2022</v>
      </c>
      <c r="U2946" s="40" t="s">
        <v>1262</v>
      </c>
      <c r="V2946" s="40" t="s">
        <v>1326</v>
      </c>
      <c r="W2946" s="67" t="s">
        <v>1327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1248</v>
      </c>
      <c r="B2947" s="54" t="s">
        <v>1322</v>
      </c>
      <c r="C2947" s="51" t="s">
        <v>1293</v>
      </c>
      <c r="D2947" s="32" t="s">
        <v>21</v>
      </c>
      <c r="E2947" s="33" t="s">
        <v>32</v>
      </c>
      <c r="F2947" s="22"/>
      <c r="G2947" s="34"/>
      <c r="H2947" s="35"/>
      <c r="I2947" s="36"/>
      <c r="J2947" s="36"/>
      <c r="K2947" s="37"/>
      <c r="L2947" s="38">
        <f>DONNEE!$A$4</f>
        <v>32</v>
      </c>
      <c r="M2947" s="39" t="str">
        <f>IFERROR(VLOOKUP(L2947,Tab_Code_Magasin[],2,0),"")</f>
        <v>CE LA MARSA ERRIADH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73</v>
      </c>
      <c r="T2947" s="40" t="str">
        <f t="shared" si="227"/>
        <v>32_A1_2022</v>
      </c>
      <c r="U2947" s="40" t="s">
        <v>1265</v>
      </c>
      <c r="V2947" s="40" t="s">
        <v>1328</v>
      </c>
      <c r="W2947" s="67" t="s">
        <v>1329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1248</v>
      </c>
      <c r="B2948" s="54" t="s">
        <v>1322</v>
      </c>
      <c r="C2948" s="44" t="s">
        <v>1330</v>
      </c>
      <c r="D2948" s="32" t="s">
        <v>21</v>
      </c>
      <c r="E2948" s="33" t="s">
        <v>32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32</v>
      </c>
      <c r="M2948" s="39" t="str">
        <f>IFERROR(VLOOKUP(L2948,Tab_Code_Magasin[],2,0),"")</f>
        <v>CE LA MARSA ERRIADH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73</v>
      </c>
      <c r="T2948" s="40" t="str">
        <f t="shared" si="227"/>
        <v>32_A1_2022</v>
      </c>
      <c r="U2948" s="40" t="s">
        <v>1268</v>
      </c>
      <c r="V2948" s="40" t="s">
        <v>1331</v>
      </c>
      <c r="W2948" s="67" t="s">
        <v>1332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1248</v>
      </c>
      <c r="B2949" s="54" t="s">
        <v>1322</v>
      </c>
      <c r="C2949" s="31" t="s">
        <v>1333</v>
      </c>
      <c r="D2949" s="32" t="s">
        <v>21</v>
      </c>
      <c r="E2949" s="33" t="s">
        <v>32</v>
      </c>
      <c r="F2949" s="22"/>
      <c r="G2949" s="34"/>
      <c r="H2949" s="35"/>
      <c r="I2949" s="36"/>
      <c r="J2949" s="36"/>
      <c r="K2949" s="37"/>
      <c r="L2949" s="38">
        <f>DONNEE!$A$4</f>
        <v>32</v>
      </c>
      <c r="M2949" s="39" t="str">
        <f>IFERROR(VLOOKUP(L2949,Tab_Code_Magasin[],2,0),"")</f>
        <v>CE LA MARSA ERRIADH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73</v>
      </c>
      <c r="T2949" s="40" t="str">
        <f t="shared" si="227"/>
        <v>32_A1_2022</v>
      </c>
      <c r="U2949" s="40" t="s">
        <v>1272</v>
      </c>
      <c r="V2949" s="40" t="s">
        <v>1334</v>
      </c>
      <c r="W2949" s="67" t="s">
        <v>1335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1248</v>
      </c>
      <c r="B2950" s="54" t="s">
        <v>1322</v>
      </c>
      <c r="C2950" s="44" t="s">
        <v>1336</v>
      </c>
      <c r="D2950" s="32" t="s">
        <v>21</v>
      </c>
      <c r="E2950" s="33" t="s">
        <v>32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32</v>
      </c>
      <c r="M2950" s="39" t="str">
        <f>IFERROR(VLOOKUP(L2950,Tab_Code_Magasin[],2,0),"")</f>
        <v>CE LA MARSA ERRIADH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73</v>
      </c>
      <c r="T2950" s="40" t="str">
        <f t="shared" si="227"/>
        <v>32_A1_2022</v>
      </c>
      <c r="U2950" s="40" t="s">
        <v>1275</v>
      </c>
      <c r="V2950" s="40" t="s">
        <v>1337</v>
      </c>
      <c r="W2950" s="67" t="s">
        <v>1338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1248</v>
      </c>
      <c r="B2951" s="54" t="s">
        <v>1322</v>
      </c>
      <c r="C2951" s="56" t="s">
        <v>205</v>
      </c>
      <c r="D2951" s="32" t="s">
        <v>21</v>
      </c>
      <c r="E2951" s="33" t="s">
        <v>32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32</v>
      </c>
      <c r="M2951" s="39" t="str">
        <f>IFERROR(VLOOKUP(L2951,Tab_Code_Magasin[],2,0),"")</f>
        <v>CE LA MARSA ERRIADH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73</v>
      </c>
      <c r="T2951" s="40" t="str">
        <f t="shared" si="227"/>
        <v>32_A1_2022</v>
      </c>
      <c r="U2951" s="40" t="s">
        <v>1339</v>
      </c>
      <c r="V2951" s="40" t="s">
        <v>1340</v>
      </c>
      <c r="W2951" s="67" t="s">
        <v>1341</v>
      </c>
      <c r="X2951" s="76" t="s">
        <v>1342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1248</v>
      </c>
      <c r="B2952" s="54" t="s">
        <v>114</v>
      </c>
      <c r="C2952" s="31" t="s">
        <v>115</v>
      </c>
      <c r="D2952" s="32" t="s">
        <v>21</v>
      </c>
      <c r="E2952" s="33" t="s">
        <v>32</v>
      </c>
      <c r="F2952" s="22"/>
      <c r="G2952" s="34"/>
      <c r="H2952" s="35"/>
      <c r="I2952" s="36"/>
      <c r="J2952" s="36"/>
      <c r="K2952" s="37"/>
      <c r="L2952" s="38">
        <f>DONNEE!$A$4</f>
        <v>32</v>
      </c>
      <c r="M2952" s="39" t="str">
        <f>IFERROR(VLOOKUP(L2952,Tab_Code_Magasin[],2,0),"")</f>
        <v>CE LA MARSA ERRIADH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73</v>
      </c>
      <c r="T2952" s="40" t="str">
        <f t="shared" si="227"/>
        <v>32_A1_2022</v>
      </c>
      <c r="U2952" s="40" t="s">
        <v>1343</v>
      </c>
      <c r="V2952" s="40" t="s">
        <v>1344</v>
      </c>
      <c r="W2952" s="67" t="s">
        <v>1345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1248</v>
      </c>
      <c r="B2953" s="54" t="s">
        <v>114</v>
      </c>
      <c r="C2953" s="31" t="s">
        <v>118</v>
      </c>
      <c r="D2953" s="32" t="s">
        <v>21</v>
      </c>
      <c r="E2953" s="33" t="s">
        <v>32</v>
      </c>
      <c r="F2953" s="22"/>
      <c r="G2953" s="34"/>
      <c r="H2953" s="35"/>
      <c r="I2953" s="36"/>
      <c r="J2953" s="36"/>
      <c r="K2953" s="37"/>
      <c r="L2953" s="38">
        <f>DONNEE!$A$4</f>
        <v>32</v>
      </c>
      <c r="M2953" s="39" t="str">
        <f>IFERROR(VLOOKUP(L2953,Tab_Code_Magasin[],2,0),"")</f>
        <v>CE LA MARSA ERRIADH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73</v>
      </c>
      <c r="T2953" s="40" t="str">
        <f t="shared" si="227"/>
        <v>32_A1_2022</v>
      </c>
      <c r="U2953" s="40" t="s">
        <v>1346</v>
      </c>
      <c r="V2953" s="40" t="s">
        <v>1347</v>
      </c>
      <c r="W2953" s="67" t="s">
        <v>1348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1248</v>
      </c>
      <c r="B2954" s="54" t="s">
        <v>114</v>
      </c>
      <c r="C2954" s="51" t="s">
        <v>304</v>
      </c>
      <c r="D2954" s="32" t="s">
        <v>21</v>
      </c>
      <c r="E2954" s="33" t="s">
        <v>32</v>
      </c>
      <c r="F2954" s="22"/>
      <c r="G2954" s="34"/>
      <c r="H2954" s="35"/>
      <c r="I2954" s="36"/>
      <c r="J2954" s="36"/>
      <c r="K2954" s="37"/>
      <c r="L2954" s="38">
        <f>DONNEE!$A$4</f>
        <v>32</v>
      </c>
      <c r="M2954" s="39" t="str">
        <f>IFERROR(VLOOKUP(L2954,Tab_Code_Magasin[],2,0),"")</f>
        <v>CE LA MARSA ERRIADH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73</v>
      </c>
      <c r="T2954" s="40" t="str">
        <f t="shared" si="227"/>
        <v>32_A1_2022</v>
      </c>
      <c r="U2954" s="40" t="s">
        <v>1278</v>
      </c>
      <c r="V2954" s="40" t="s">
        <v>1349</v>
      </c>
      <c r="W2954" s="67" t="s">
        <v>1350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1248</v>
      </c>
      <c r="B2955" s="54" t="s">
        <v>114</v>
      </c>
      <c r="C2955" s="56" t="s">
        <v>307</v>
      </c>
      <c r="D2955" s="32" t="s">
        <v>21</v>
      </c>
      <c r="E2955" s="33" t="s">
        <v>32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32</v>
      </c>
      <c r="M2955" s="39" t="str">
        <f>IFERROR(VLOOKUP(L2955,Tab_Code_Magasin[],2,0),"")</f>
        <v>CE LA MARSA ERRIADH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73</v>
      </c>
      <c r="T2955" s="40" t="str">
        <f t="shared" si="227"/>
        <v>32_A1_2022</v>
      </c>
      <c r="U2955" s="40" t="s">
        <v>1281</v>
      </c>
      <c r="V2955" s="40" t="s">
        <v>1351</v>
      </c>
      <c r="W2955" s="67" t="s">
        <v>1352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1248</v>
      </c>
      <c r="B2956" s="54" t="s">
        <v>114</v>
      </c>
      <c r="C2956" s="51" t="s">
        <v>310</v>
      </c>
      <c r="D2956" s="32" t="s">
        <v>21</v>
      </c>
      <c r="E2956" s="33" t="s">
        <v>32</v>
      </c>
      <c r="F2956" s="22"/>
      <c r="G2956" s="34"/>
      <c r="H2956" s="35"/>
      <c r="I2956" s="36"/>
      <c r="J2956" s="36"/>
      <c r="K2956" s="37"/>
      <c r="L2956" s="38">
        <f>DONNEE!$A$4</f>
        <v>32</v>
      </c>
      <c r="M2956" s="39" t="str">
        <f>IFERROR(VLOOKUP(L2956,Tab_Code_Magasin[],2,0),"")</f>
        <v>CE LA MARSA ERRIADH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73</v>
      </c>
      <c r="T2956" s="40" t="str">
        <f t="shared" si="227"/>
        <v>32_A1_2022</v>
      </c>
      <c r="U2956" s="40" t="s">
        <v>1283</v>
      </c>
      <c r="V2956" s="40" t="s">
        <v>1353</v>
      </c>
      <c r="W2956" s="67" t="s">
        <v>1354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1248</v>
      </c>
      <c r="B2957" s="54" t="s">
        <v>114</v>
      </c>
      <c r="C2957" s="31" t="s">
        <v>124</v>
      </c>
      <c r="D2957" s="32" t="s">
        <v>21</v>
      </c>
      <c r="E2957" s="33" t="s">
        <v>32</v>
      </c>
      <c r="F2957" s="22"/>
      <c r="G2957" s="34"/>
      <c r="H2957" s="35"/>
      <c r="I2957" s="36"/>
      <c r="J2957" s="36"/>
      <c r="K2957" s="37"/>
      <c r="L2957" s="38">
        <f>DONNEE!$A$4</f>
        <v>32</v>
      </c>
      <c r="M2957" s="39" t="str">
        <f>IFERROR(VLOOKUP(L2957,Tab_Code_Magasin[],2,0),"")</f>
        <v>CE LA MARSA ERRIADH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73</v>
      </c>
      <c r="T2957" s="40" t="str">
        <f t="shared" si="227"/>
        <v>32_A1_2022</v>
      </c>
      <c r="U2957" s="40" t="s">
        <v>1286</v>
      </c>
      <c r="V2957" s="40" t="s">
        <v>1355</v>
      </c>
      <c r="W2957" s="67" t="s">
        <v>1356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1248</v>
      </c>
      <c r="B2958" s="31" t="s">
        <v>127</v>
      </c>
      <c r="C2958" s="31" t="s">
        <v>128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32</v>
      </c>
      <c r="M2958" s="39" t="str">
        <f>IFERROR(VLOOKUP(L2958,Tab_Code_Magasin[],2,0),"")</f>
        <v>CE LA MARSA ERRIADH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73</v>
      </c>
      <c r="T2958" s="40" t="str">
        <f t="shared" si="227"/>
        <v>32_A1_2022</v>
      </c>
      <c r="U2958" s="40" t="s">
        <v>1289</v>
      </c>
      <c r="V2958" s="40" t="s">
        <v>1357</v>
      </c>
      <c r="W2958" s="67" t="s">
        <v>1358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1359</v>
      </c>
      <c r="B2959" s="54" t="s">
        <v>1359</v>
      </c>
      <c r="C2959" s="31" t="s">
        <v>1360</v>
      </c>
      <c r="D2959" s="32" t="s">
        <v>21</v>
      </c>
      <c r="E2959" s="33" t="s">
        <v>32</v>
      </c>
      <c r="F2959" s="22"/>
      <c r="G2959" s="34"/>
      <c r="H2959" s="35"/>
      <c r="I2959" s="36"/>
      <c r="J2959" s="36"/>
      <c r="K2959" s="37"/>
      <c r="L2959" s="38">
        <f>DONNEE!$A$4</f>
        <v>32</v>
      </c>
      <c r="M2959" s="39" t="str">
        <f>IFERROR(VLOOKUP(L2959,Tab_Code_Magasin[],2,0),"")</f>
        <v>CE LA MARSA ERRIADH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73</v>
      </c>
      <c r="T2959" s="40" t="str">
        <f t="shared" si="227"/>
        <v>32_A1_2022</v>
      </c>
      <c r="U2959" s="40" t="s">
        <v>1318</v>
      </c>
      <c r="V2959" s="40" t="s">
        <v>1361</v>
      </c>
      <c r="W2959" s="67" t="s">
        <v>1362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1359</v>
      </c>
      <c r="B2960" s="54" t="s">
        <v>1359</v>
      </c>
      <c r="C2960" s="31" t="s">
        <v>1363</v>
      </c>
      <c r="D2960" s="32" t="s">
        <v>21</v>
      </c>
      <c r="E2960" s="33" t="s">
        <v>32</v>
      </c>
      <c r="F2960" s="22"/>
      <c r="G2960" s="34"/>
      <c r="H2960" s="35"/>
      <c r="I2960" s="36"/>
      <c r="J2960" s="36"/>
      <c r="K2960" s="37"/>
      <c r="L2960" s="38">
        <f>DONNEE!$A$4</f>
        <v>32</v>
      </c>
      <c r="M2960" s="39" t="str">
        <f>IFERROR(VLOOKUP(L2960,Tab_Code_Magasin[],2,0),"")</f>
        <v>CE LA MARSA ERRIADH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73</v>
      </c>
      <c r="T2960" s="40" t="str">
        <f t="shared" ref="T2960:T3023" si="232">L2960&amp;"_"&amp;O2960&amp;"_"&amp;Q2960</f>
        <v>32_A1_2022</v>
      </c>
      <c r="U2960" s="40"/>
      <c r="V2960" s="40"/>
      <c r="W2960" s="67" t="s">
        <v>1364</v>
      </c>
      <c r="X2960" s="76" t="s">
        <v>167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1359</v>
      </c>
      <c r="B2961" s="54" t="s">
        <v>1359</v>
      </c>
      <c r="C2961" s="31" t="s">
        <v>1365</v>
      </c>
      <c r="D2961" s="32" t="s">
        <v>21</v>
      </c>
      <c r="E2961" s="33" t="s">
        <v>32</v>
      </c>
      <c r="F2961" s="22"/>
      <c r="G2961" s="34"/>
      <c r="H2961" s="35"/>
      <c r="I2961" s="36"/>
      <c r="J2961" s="36"/>
      <c r="K2961" s="37"/>
      <c r="L2961" s="38">
        <f>DONNEE!$A$4</f>
        <v>32</v>
      </c>
      <c r="M2961" s="39" t="str">
        <f>IFERROR(VLOOKUP(L2961,Tab_Code_Magasin[],2,0),"")</f>
        <v>CE LA MARSA ERRIADH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73</v>
      </c>
      <c r="T2961" s="40" t="str">
        <f t="shared" si="232"/>
        <v>32_A1_2022</v>
      </c>
      <c r="U2961" s="40" t="s">
        <v>1321</v>
      </c>
      <c r="V2961" s="40" t="s">
        <v>1366</v>
      </c>
      <c r="W2961" s="67" t="s">
        <v>1367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1359</v>
      </c>
      <c r="B2962" s="54" t="s">
        <v>1359</v>
      </c>
      <c r="C2962" s="42" t="s">
        <v>1368</v>
      </c>
      <c r="D2962" s="32" t="s">
        <v>21</v>
      </c>
      <c r="E2962" s="33" t="s">
        <v>32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32</v>
      </c>
      <c r="M2962" s="39" t="str">
        <f>IFERROR(VLOOKUP(L2962,Tab_Code_Magasin[],2,0),"")</f>
        <v>CE LA MARSA ERRIADH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73</v>
      </c>
      <c r="T2962" s="40" t="str">
        <f t="shared" si="232"/>
        <v>32_A1_2022</v>
      </c>
      <c r="U2962" s="40" t="s">
        <v>1369</v>
      </c>
      <c r="V2962" s="40" t="s">
        <v>1370</v>
      </c>
      <c r="W2962" s="67" t="s">
        <v>1371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1359</v>
      </c>
      <c r="B2963" s="54" t="s">
        <v>1359</v>
      </c>
      <c r="C2963" s="31" t="s">
        <v>1372</v>
      </c>
      <c r="D2963" s="32" t="s">
        <v>21</v>
      </c>
      <c r="E2963" s="33" t="s">
        <v>32</v>
      </c>
      <c r="F2963" s="22"/>
      <c r="G2963" s="34"/>
      <c r="H2963" s="35"/>
      <c r="I2963" s="36"/>
      <c r="J2963" s="36"/>
      <c r="K2963" s="37"/>
      <c r="L2963" s="38">
        <f>DONNEE!$A$4</f>
        <v>32</v>
      </c>
      <c r="M2963" s="39" t="str">
        <f>IFERROR(VLOOKUP(L2963,Tab_Code_Magasin[],2,0),"")</f>
        <v>CE LA MARSA ERRIADH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73</v>
      </c>
      <c r="T2963" s="40" t="str">
        <f t="shared" si="232"/>
        <v>32_A1_2022</v>
      </c>
      <c r="U2963" s="40" t="s">
        <v>1373</v>
      </c>
      <c r="V2963" s="40" t="s">
        <v>1374</v>
      </c>
      <c r="W2963" s="67" t="s">
        <v>1375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1359</v>
      </c>
      <c r="B2964" s="54" t="s">
        <v>1359</v>
      </c>
      <c r="C2964" s="31" t="s">
        <v>1376</v>
      </c>
      <c r="D2964" s="32" t="s">
        <v>21</v>
      </c>
      <c r="E2964" s="33" t="s">
        <v>32</v>
      </c>
      <c r="F2964" s="22"/>
      <c r="G2964" s="34"/>
      <c r="H2964" s="35"/>
      <c r="I2964" s="36"/>
      <c r="J2964" s="36"/>
      <c r="K2964" s="37"/>
      <c r="L2964" s="38">
        <f>DONNEE!$A$4</f>
        <v>32</v>
      </c>
      <c r="M2964" s="39" t="str">
        <f>IFERROR(VLOOKUP(L2964,Tab_Code_Magasin[],2,0),"")</f>
        <v>CE LA MARSA ERRIADH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73</v>
      </c>
      <c r="T2964" s="40" t="str">
        <f t="shared" si="232"/>
        <v>32_A1_2022</v>
      </c>
      <c r="U2964" s="40" t="s">
        <v>1377</v>
      </c>
      <c r="V2964" s="40" t="s">
        <v>1378</v>
      </c>
      <c r="W2964" s="67" t="s">
        <v>1379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1359</v>
      </c>
      <c r="B2965" s="54" t="s">
        <v>1359</v>
      </c>
      <c r="C2965" s="31" t="s">
        <v>1380</v>
      </c>
      <c r="D2965" s="32" t="s">
        <v>21</v>
      </c>
      <c r="E2965" s="33" t="s">
        <v>32</v>
      </c>
      <c r="F2965" s="22"/>
      <c r="G2965" s="34"/>
      <c r="H2965" s="35"/>
      <c r="I2965" s="36"/>
      <c r="J2965" s="36"/>
      <c r="K2965" s="37"/>
      <c r="L2965" s="38">
        <f>DONNEE!$A$4</f>
        <v>32</v>
      </c>
      <c r="M2965" s="39" t="str">
        <f>IFERROR(VLOOKUP(L2965,Tab_Code_Magasin[],2,0),"")</f>
        <v>CE LA MARSA ERRIADH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73</v>
      </c>
      <c r="T2965" s="40" t="str">
        <f t="shared" si="232"/>
        <v>32_A1_2022</v>
      </c>
      <c r="U2965" s="40" t="s">
        <v>1325</v>
      </c>
      <c r="V2965" s="40" t="s">
        <v>1381</v>
      </c>
      <c r="W2965" s="67" t="s">
        <v>1382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1359</v>
      </c>
      <c r="B2966" s="54" t="s">
        <v>1359</v>
      </c>
      <c r="C2966" s="42" t="s">
        <v>1383</v>
      </c>
      <c r="D2966" s="32" t="s">
        <v>21</v>
      </c>
      <c r="E2966" s="33" t="s">
        <v>32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32</v>
      </c>
      <c r="M2966" s="39" t="str">
        <f>IFERROR(VLOOKUP(L2966,Tab_Code_Magasin[],2,0),"")</f>
        <v>CE LA MARSA ERRIADH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73</v>
      </c>
      <c r="T2966" s="40" t="str">
        <f t="shared" si="232"/>
        <v>32_A1_2022</v>
      </c>
      <c r="U2966" s="40" t="s">
        <v>1327</v>
      </c>
      <c r="V2966" s="40" t="s">
        <v>1384</v>
      </c>
      <c r="W2966" s="67" t="s">
        <v>1385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1359</v>
      </c>
      <c r="B2967" s="54" t="s">
        <v>1359</v>
      </c>
      <c r="C2967" s="31" t="s">
        <v>1386</v>
      </c>
      <c r="D2967" s="32" t="s">
        <v>21</v>
      </c>
      <c r="E2967" s="33" t="s">
        <v>32</v>
      </c>
      <c r="F2967" s="22"/>
      <c r="G2967" s="34"/>
      <c r="H2967" s="35"/>
      <c r="I2967" s="36"/>
      <c r="J2967" s="36"/>
      <c r="K2967" s="37"/>
      <c r="L2967" s="38">
        <f>DONNEE!$A$4</f>
        <v>32</v>
      </c>
      <c r="M2967" s="39" t="str">
        <f>IFERROR(VLOOKUP(L2967,Tab_Code_Magasin[],2,0),"")</f>
        <v>CE LA MARSA ERRIADH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73</v>
      </c>
      <c r="T2967" s="40" t="str">
        <f t="shared" si="232"/>
        <v>32_A1_2022</v>
      </c>
      <c r="U2967" s="40" t="s">
        <v>1329</v>
      </c>
      <c r="V2967" s="40" t="s">
        <v>1387</v>
      </c>
      <c r="W2967" s="67" t="s">
        <v>1388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1359</v>
      </c>
      <c r="B2968" s="54" t="s">
        <v>1359</v>
      </c>
      <c r="C2968" s="59" t="s">
        <v>1389</v>
      </c>
      <c r="D2968" s="32" t="s">
        <v>21</v>
      </c>
      <c r="E2968" s="33" t="s">
        <v>32</v>
      </c>
      <c r="F2968" s="22"/>
      <c r="G2968" s="34"/>
      <c r="H2968" s="35"/>
      <c r="I2968" s="36"/>
      <c r="J2968" s="36"/>
      <c r="K2968" s="37"/>
      <c r="L2968" s="38">
        <f>DONNEE!$A$4</f>
        <v>32</v>
      </c>
      <c r="M2968" s="39" t="str">
        <f>IFERROR(VLOOKUP(L2968,Tab_Code_Magasin[],2,0),"")</f>
        <v>CE LA MARSA ERRIADH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73</v>
      </c>
      <c r="T2968" s="40" t="str">
        <f t="shared" si="232"/>
        <v>32_A1_2022</v>
      </c>
      <c r="U2968" s="40" t="s">
        <v>1335</v>
      </c>
      <c r="V2968" s="40" t="s">
        <v>1390</v>
      </c>
      <c r="W2968" s="67" t="s">
        <v>1391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1359</v>
      </c>
      <c r="B2969" s="54" t="s">
        <v>1359</v>
      </c>
      <c r="C2969" s="59" t="s">
        <v>1392</v>
      </c>
      <c r="D2969" s="32" t="s">
        <v>21</v>
      </c>
      <c r="E2969" s="33" t="s">
        <v>32</v>
      </c>
      <c r="F2969" s="22"/>
      <c r="G2969" s="34"/>
      <c r="H2969" s="35"/>
      <c r="I2969" s="36"/>
      <c r="J2969" s="36"/>
      <c r="K2969" s="37"/>
      <c r="L2969" s="38">
        <f>DONNEE!$A$4</f>
        <v>32</v>
      </c>
      <c r="M2969" s="39" t="str">
        <f>IFERROR(VLOOKUP(L2969,Tab_Code_Magasin[],2,0),"")</f>
        <v>CE LA MARSA ERRIADH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73</v>
      </c>
      <c r="T2969" s="40" t="str">
        <f t="shared" si="232"/>
        <v>32_A1_2022</v>
      </c>
      <c r="U2969" s="40" t="s">
        <v>1338</v>
      </c>
      <c r="V2969" s="40" t="s">
        <v>1393</v>
      </c>
      <c r="W2969" s="67" t="s">
        <v>1394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1359</v>
      </c>
      <c r="B2970" s="54" t="s">
        <v>1359</v>
      </c>
      <c r="C2970" s="59" t="s">
        <v>1395</v>
      </c>
      <c r="D2970" s="32" t="s">
        <v>21</v>
      </c>
      <c r="E2970" s="33" t="s">
        <v>32</v>
      </c>
      <c r="F2970" s="22"/>
      <c r="G2970" s="34"/>
      <c r="H2970" s="35"/>
      <c r="I2970" s="36"/>
      <c r="J2970" s="36"/>
      <c r="K2970" s="37"/>
      <c r="L2970" s="38">
        <f>DONNEE!$A$4</f>
        <v>32</v>
      </c>
      <c r="M2970" s="39" t="str">
        <f>IFERROR(VLOOKUP(L2970,Tab_Code_Magasin[],2,0),"")</f>
        <v>CE LA MARSA ERRIADH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73</v>
      </c>
      <c r="T2970" s="40" t="str">
        <f t="shared" si="232"/>
        <v>32_A1_2022</v>
      </c>
      <c r="U2970" s="40" t="s">
        <v>1341</v>
      </c>
      <c r="V2970" s="40" t="s">
        <v>1396</v>
      </c>
      <c r="W2970" s="67" t="s">
        <v>1397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1359</v>
      </c>
      <c r="B2971" s="54" t="s">
        <v>1359</v>
      </c>
      <c r="C2971" s="31" t="s">
        <v>1398</v>
      </c>
      <c r="D2971" s="32" t="s">
        <v>21</v>
      </c>
      <c r="E2971" s="33" t="s">
        <v>32</v>
      </c>
      <c r="F2971" s="22"/>
      <c r="G2971" s="34"/>
      <c r="H2971" s="35"/>
      <c r="I2971" s="36"/>
      <c r="J2971" s="36"/>
      <c r="K2971" s="37"/>
      <c r="L2971" s="38">
        <f>DONNEE!$A$4</f>
        <v>32</v>
      </c>
      <c r="M2971" s="39" t="str">
        <f>IFERROR(VLOOKUP(L2971,Tab_Code_Magasin[],2,0),"")</f>
        <v>CE LA MARSA ERRIADH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73</v>
      </c>
      <c r="T2971" s="40" t="str">
        <f t="shared" si="232"/>
        <v>32_A1_2022</v>
      </c>
      <c r="U2971" s="40" t="s">
        <v>1399</v>
      </c>
      <c r="V2971" s="40" t="s">
        <v>1400</v>
      </c>
      <c r="W2971" s="67" t="s">
        <v>1401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1359</v>
      </c>
      <c r="B2972" s="54" t="s">
        <v>1359</v>
      </c>
      <c r="C2972" s="42" t="s">
        <v>1402</v>
      </c>
      <c r="D2972" s="32" t="s">
        <v>21</v>
      </c>
      <c r="E2972" s="33" t="s">
        <v>32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32</v>
      </c>
      <c r="M2972" s="39" t="str">
        <f>IFERROR(VLOOKUP(L2972,Tab_Code_Magasin[],2,0),"")</f>
        <v>CE LA MARSA ERRIADH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73</v>
      </c>
      <c r="T2972" s="40" t="str">
        <f t="shared" si="232"/>
        <v>32_A1_2022</v>
      </c>
      <c r="U2972" s="40" t="s">
        <v>1345</v>
      </c>
      <c r="V2972" s="40" t="s">
        <v>1403</v>
      </c>
      <c r="W2972" s="67" t="s">
        <v>1404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1359</v>
      </c>
      <c r="B2973" s="54" t="s">
        <v>1359</v>
      </c>
      <c r="C2973" s="51" t="s">
        <v>1405</v>
      </c>
      <c r="D2973" s="32" t="s">
        <v>21</v>
      </c>
      <c r="E2973" s="33" t="s">
        <v>32</v>
      </c>
      <c r="F2973" s="22"/>
      <c r="G2973" s="34"/>
      <c r="H2973" s="35"/>
      <c r="I2973" s="36"/>
      <c r="J2973" s="36"/>
      <c r="K2973" s="37"/>
      <c r="L2973" s="38">
        <f>DONNEE!$A$4</f>
        <v>32</v>
      </c>
      <c r="M2973" s="39" t="str">
        <f>IFERROR(VLOOKUP(L2973,Tab_Code_Magasin[],2,0),"")</f>
        <v>CE LA MARSA ERRIADH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73</v>
      </c>
      <c r="T2973" s="40" t="str">
        <f t="shared" si="232"/>
        <v>32_A1_2022</v>
      </c>
      <c r="U2973" s="40" t="s">
        <v>1348</v>
      </c>
      <c r="V2973" s="40" t="s">
        <v>1406</v>
      </c>
      <c r="W2973" s="67" t="s">
        <v>1407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1359</v>
      </c>
      <c r="B2974" s="54" t="s">
        <v>1359</v>
      </c>
      <c r="C2974" s="51" t="s">
        <v>1408</v>
      </c>
      <c r="D2974" s="32" t="s">
        <v>21</v>
      </c>
      <c r="E2974" s="33" t="s">
        <v>32</v>
      </c>
      <c r="F2974" s="22"/>
      <c r="G2974" s="34"/>
      <c r="H2974" s="35"/>
      <c r="I2974" s="36"/>
      <c r="J2974" s="36"/>
      <c r="K2974" s="37"/>
      <c r="L2974" s="38">
        <f>DONNEE!$A$4</f>
        <v>32</v>
      </c>
      <c r="M2974" s="39" t="str">
        <f>IFERROR(VLOOKUP(L2974,Tab_Code_Magasin[],2,0),"")</f>
        <v>CE LA MARSA ERRIADH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73</v>
      </c>
      <c r="T2974" s="40" t="str">
        <f t="shared" si="232"/>
        <v>32_A1_2022</v>
      </c>
      <c r="U2974" s="40" t="s">
        <v>1350</v>
      </c>
      <c r="V2974" s="40" t="s">
        <v>1409</v>
      </c>
      <c r="W2974" s="67" t="s">
        <v>1410</v>
      </c>
      <c r="X2974" s="76" t="s">
        <v>1411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1359</v>
      </c>
      <c r="B2975" s="54" t="s">
        <v>1359</v>
      </c>
      <c r="C2975" s="51" t="s">
        <v>1412</v>
      </c>
      <c r="D2975" s="32" t="s">
        <v>21</v>
      </c>
      <c r="E2975" s="33" t="s">
        <v>32</v>
      </c>
      <c r="F2975" s="22"/>
      <c r="G2975" s="34"/>
      <c r="H2975" s="35"/>
      <c r="I2975" s="36"/>
      <c r="J2975" s="36"/>
      <c r="K2975" s="37"/>
      <c r="L2975" s="38">
        <f>DONNEE!$A$4</f>
        <v>32</v>
      </c>
      <c r="M2975" s="39" t="str">
        <f>IFERROR(VLOOKUP(L2975,Tab_Code_Magasin[],2,0),"")</f>
        <v>CE LA MARSA ERRIADH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73</v>
      </c>
      <c r="T2975" s="40" t="str">
        <f t="shared" si="232"/>
        <v>32_A1_2022</v>
      </c>
      <c r="U2975" s="40" t="s">
        <v>1352</v>
      </c>
      <c r="V2975" s="40" t="s">
        <v>1413</v>
      </c>
      <c r="W2975" s="67" t="s">
        <v>1414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1359</v>
      </c>
      <c r="B2976" s="54" t="s">
        <v>1359</v>
      </c>
      <c r="C2976" s="51" t="s">
        <v>1415</v>
      </c>
      <c r="D2976" s="32" t="s">
        <v>21</v>
      </c>
      <c r="E2976" s="33" t="s">
        <v>32</v>
      </c>
      <c r="F2976" s="22"/>
      <c r="G2976" s="34"/>
      <c r="H2976" s="35"/>
      <c r="I2976" s="36"/>
      <c r="J2976" s="36"/>
      <c r="K2976" s="37"/>
      <c r="L2976" s="38">
        <f>DONNEE!$A$4</f>
        <v>32</v>
      </c>
      <c r="M2976" s="39" t="str">
        <f>IFERROR(VLOOKUP(L2976,Tab_Code_Magasin[],2,0),"")</f>
        <v>CE LA MARSA ERRIADH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73</v>
      </c>
      <c r="T2976" s="40" t="str">
        <f t="shared" si="232"/>
        <v>32_A1_2022</v>
      </c>
      <c r="U2976" s="40" t="s">
        <v>1354</v>
      </c>
      <c r="V2976" s="40" t="s">
        <v>1416</v>
      </c>
      <c r="W2976" s="67" t="s">
        <v>1417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1359</v>
      </c>
      <c r="B2977" s="31" t="s">
        <v>127</v>
      </c>
      <c r="C2977" s="31" t="s">
        <v>128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32</v>
      </c>
      <c r="M2977" s="39" t="str">
        <f>IFERROR(VLOOKUP(L2977,Tab_Code_Magasin[],2,0),"")</f>
        <v>CE LA MARSA ERRIADH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73</v>
      </c>
      <c r="T2977" s="40" t="str">
        <f t="shared" si="232"/>
        <v>32_A1_2022</v>
      </c>
      <c r="U2977" s="40" t="s">
        <v>1356</v>
      </c>
      <c r="V2977" s="40" t="s">
        <v>1418</v>
      </c>
      <c r="W2977" s="67" t="s">
        <v>1419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1420</v>
      </c>
      <c r="B2978" s="54" t="s">
        <v>1420</v>
      </c>
      <c r="C2978" s="31" t="s">
        <v>1421</v>
      </c>
      <c r="D2978" s="32" t="s">
        <v>21</v>
      </c>
      <c r="E2978" s="33" t="s">
        <v>32</v>
      </c>
      <c r="F2978" s="22"/>
      <c r="G2978" s="34"/>
      <c r="H2978" s="35"/>
      <c r="I2978" s="36"/>
      <c r="J2978" s="36"/>
      <c r="K2978" s="37"/>
      <c r="L2978" s="38">
        <f>DONNEE!$A$4</f>
        <v>32</v>
      </c>
      <c r="M2978" s="39" t="str">
        <f>IFERROR(VLOOKUP(L2978,Tab_Code_Magasin[],2,0),"")</f>
        <v>CE LA MARSA ERRIADH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73</v>
      </c>
      <c r="T2978" s="40" t="str">
        <f t="shared" si="232"/>
        <v>32_A1_2022</v>
      </c>
      <c r="U2978" s="40" t="s">
        <v>1422</v>
      </c>
      <c r="V2978" s="40" t="s">
        <v>1423</v>
      </c>
      <c r="W2978" s="67" t="s">
        <v>1424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1420</v>
      </c>
      <c r="B2979" s="54" t="s">
        <v>1420</v>
      </c>
      <c r="C2979" s="31" t="s">
        <v>1425</v>
      </c>
      <c r="D2979" s="32" t="s">
        <v>21</v>
      </c>
      <c r="E2979" s="33" t="s">
        <v>32</v>
      </c>
      <c r="F2979" s="22"/>
      <c r="G2979" s="34"/>
      <c r="H2979" s="35"/>
      <c r="I2979" s="36"/>
      <c r="J2979" s="36"/>
      <c r="K2979" s="37"/>
      <c r="L2979" s="38">
        <f>DONNEE!$A$4</f>
        <v>32</v>
      </c>
      <c r="M2979" s="39" t="str">
        <f>IFERROR(VLOOKUP(L2979,Tab_Code_Magasin[],2,0),"")</f>
        <v>CE LA MARSA ERRIADH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73</v>
      </c>
      <c r="T2979" s="40" t="str">
        <f t="shared" si="232"/>
        <v>32_A1_2022</v>
      </c>
      <c r="U2979" s="40" t="s">
        <v>1426</v>
      </c>
      <c r="V2979" s="40" t="s">
        <v>1427</v>
      </c>
      <c r="W2979" s="67" t="s">
        <v>1428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1420</v>
      </c>
      <c r="B2980" s="54" t="s">
        <v>1420</v>
      </c>
      <c r="C2980" s="42" t="s">
        <v>1429</v>
      </c>
      <c r="D2980" s="32" t="s">
        <v>21</v>
      </c>
      <c r="E2980" s="33" t="s">
        <v>32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32</v>
      </c>
      <c r="M2980" s="39" t="str">
        <f>IFERROR(VLOOKUP(L2980,Tab_Code_Magasin[],2,0),"")</f>
        <v>CE LA MARSA ERRIADH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73</v>
      </c>
      <c r="T2980" s="40" t="str">
        <f t="shared" si="232"/>
        <v>32_A1_2022</v>
      </c>
      <c r="U2980" s="40" t="s">
        <v>1430</v>
      </c>
      <c r="V2980" s="40" t="s">
        <v>1431</v>
      </c>
      <c r="W2980" s="67" t="s">
        <v>1432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1420</v>
      </c>
      <c r="B2981" s="54" t="s">
        <v>1420</v>
      </c>
      <c r="C2981" s="31" t="s">
        <v>1433</v>
      </c>
      <c r="D2981" s="32" t="s">
        <v>21</v>
      </c>
      <c r="E2981" s="33" t="s">
        <v>32</v>
      </c>
      <c r="F2981" s="22"/>
      <c r="G2981" s="34"/>
      <c r="H2981" s="35"/>
      <c r="I2981" s="36"/>
      <c r="J2981" s="36"/>
      <c r="K2981" s="37"/>
      <c r="L2981" s="38">
        <f>DONNEE!$A$4</f>
        <v>32</v>
      </c>
      <c r="M2981" s="39" t="str">
        <f>IFERROR(VLOOKUP(L2981,Tab_Code_Magasin[],2,0),"")</f>
        <v>CE LA MARSA ERRIADH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73</v>
      </c>
      <c r="T2981" s="40" t="str">
        <f t="shared" si="232"/>
        <v>32_A1_2022</v>
      </c>
      <c r="U2981" s="40" t="s">
        <v>1434</v>
      </c>
      <c r="V2981" s="40" t="s">
        <v>1435</v>
      </c>
      <c r="W2981" s="67" t="s">
        <v>1436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1420</v>
      </c>
      <c r="B2982" s="54" t="s">
        <v>1420</v>
      </c>
      <c r="C2982" s="51" t="s">
        <v>1437</v>
      </c>
      <c r="D2982" s="32" t="s">
        <v>21</v>
      </c>
      <c r="E2982" s="33" t="s">
        <v>32</v>
      </c>
      <c r="F2982" s="22"/>
      <c r="G2982" s="34"/>
      <c r="H2982" s="35"/>
      <c r="I2982" s="36"/>
      <c r="J2982" s="36"/>
      <c r="K2982" s="37"/>
      <c r="L2982" s="38">
        <f>DONNEE!$A$4</f>
        <v>32</v>
      </c>
      <c r="M2982" s="39" t="str">
        <f>IFERROR(VLOOKUP(L2982,Tab_Code_Magasin[],2,0),"")</f>
        <v>CE LA MARSA ERRIADH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73</v>
      </c>
      <c r="T2982" s="40" t="str">
        <f t="shared" si="232"/>
        <v>32_A1_2022</v>
      </c>
      <c r="U2982" s="40" t="s">
        <v>1362</v>
      </c>
      <c r="V2982" s="40" t="s">
        <v>1438</v>
      </c>
      <c r="W2982" s="67" t="s">
        <v>1439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1420</v>
      </c>
      <c r="B2983" s="54" t="s">
        <v>1440</v>
      </c>
      <c r="C2983" s="59" t="s">
        <v>1441</v>
      </c>
      <c r="D2983" s="32" t="s">
        <v>21</v>
      </c>
      <c r="E2983" s="33" t="s">
        <v>32</v>
      </c>
      <c r="F2983" s="22"/>
      <c r="G2983" s="34"/>
      <c r="H2983" s="35"/>
      <c r="I2983" s="36"/>
      <c r="J2983" s="36"/>
      <c r="K2983" s="37"/>
      <c r="L2983" s="38">
        <f>DONNEE!$A$4</f>
        <v>32</v>
      </c>
      <c r="M2983" s="39" t="str">
        <f>IFERROR(VLOOKUP(L2983,Tab_Code_Magasin[],2,0),"")</f>
        <v>CE LA MARSA ERRIADH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73</v>
      </c>
      <c r="T2983" s="40" t="str">
        <f t="shared" si="232"/>
        <v>32_A1_2022</v>
      </c>
      <c r="U2983" s="40" t="s">
        <v>1379</v>
      </c>
      <c r="V2983" s="40" t="s">
        <v>1442</v>
      </c>
      <c r="W2983" s="67" t="s">
        <v>1443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1420</v>
      </c>
      <c r="B2984" s="54" t="s">
        <v>1440</v>
      </c>
      <c r="C2984" s="59" t="s">
        <v>1444</v>
      </c>
      <c r="D2984" s="32" t="s">
        <v>21</v>
      </c>
      <c r="E2984" s="33" t="s">
        <v>32</v>
      </c>
      <c r="F2984" s="22"/>
      <c r="G2984" s="34"/>
      <c r="H2984" s="35"/>
      <c r="I2984" s="36"/>
      <c r="J2984" s="36"/>
      <c r="K2984" s="37"/>
      <c r="L2984" s="38">
        <f>DONNEE!$A$4</f>
        <v>32</v>
      </c>
      <c r="M2984" s="39" t="str">
        <f>IFERROR(VLOOKUP(L2984,Tab_Code_Magasin[],2,0),"")</f>
        <v>CE LA MARSA ERRIADH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73</v>
      </c>
      <c r="T2984" s="40" t="str">
        <f t="shared" si="232"/>
        <v>32_A1_2022</v>
      </c>
      <c r="U2984" s="40" t="s">
        <v>1445</v>
      </c>
      <c r="V2984" s="40" t="s">
        <v>1446</v>
      </c>
      <c r="W2984" s="67" t="s">
        <v>1447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1420</v>
      </c>
      <c r="B2985" s="31" t="s">
        <v>127</v>
      </c>
      <c r="C2985" s="31" t="s">
        <v>128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32</v>
      </c>
      <c r="M2985" s="39" t="str">
        <f>IFERROR(VLOOKUP(L2985,Tab_Code_Magasin[],2,0),"")</f>
        <v>CE LA MARSA ERRIADH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73</v>
      </c>
      <c r="T2985" s="40" t="str">
        <f t="shared" si="232"/>
        <v>32_A1_2022</v>
      </c>
      <c r="U2985" s="40" t="s">
        <v>1382</v>
      </c>
      <c r="V2985" s="40" t="s">
        <v>1448</v>
      </c>
      <c r="W2985" s="67" t="s">
        <v>1449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70</v>
      </c>
      <c r="B2986" s="54" t="s">
        <v>70</v>
      </c>
      <c r="C2986" s="51" t="s">
        <v>1450</v>
      </c>
      <c r="D2986" s="32" t="s">
        <v>21</v>
      </c>
      <c r="E2986" s="33" t="s">
        <v>32</v>
      </c>
      <c r="F2986" s="22"/>
      <c r="G2986" s="34"/>
      <c r="H2986" s="35"/>
      <c r="I2986" s="36"/>
      <c r="J2986" s="36"/>
      <c r="K2986" s="37"/>
      <c r="L2986" s="38">
        <f>DONNEE!$A$4</f>
        <v>32</v>
      </c>
      <c r="M2986" s="39" t="str">
        <f>IFERROR(VLOOKUP(L2986,Tab_Code_Magasin[],2,0),"")</f>
        <v>CE LA MARSA ERRIADH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1451</v>
      </c>
      <c r="T2986" s="40" t="str">
        <f t="shared" si="232"/>
        <v>32_A1_2022</v>
      </c>
      <c r="U2986" s="40" t="s">
        <v>1452</v>
      </c>
      <c r="V2986" s="40" t="s">
        <v>1453</v>
      </c>
      <c r="W2986" s="67" t="s">
        <v>1452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70</v>
      </c>
      <c r="B2987" s="54" t="s">
        <v>70</v>
      </c>
      <c r="C2987" s="51" t="s">
        <v>1454</v>
      </c>
      <c r="D2987" s="32" t="s">
        <v>21</v>
      </c>
      <c r="E2987" s="33" t="s">
        <v>32</v>
      </c>
      <c r="F2987" s="22"/>
      <c r="G2987" s="34"/>
      <c r="H2987" s="35"/>
      <c r="I2987" s="36"/>
      <c r="J2987" s="36"/>
      <c r="K2987" s="37"/>
      <c r="L2987" s="38">
        <f>DONNEE!$A$4</f>
        <v>32</v>
      </c>
      <c r="M2987" s="39" t="str">
        <f>IFERROR(VLOOKUP(L2987,Tab_Code_Magasin[],2,0),"")</f>
        <v>CE LA MARSA ERRIADH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1451</v>
      </c>
      <c r="T2987" s="40" t="str">
        <f t="shared" si="232"/>
        <v>32_A1_2022</v>
      </c>
      <c r="U2987" s="40" t="s">
        <v>1455</v>
      </c>
      <c r="V2987" s="40" t="s">
        <v>1456</v>
      </c>
      <c r="W2987" s="67" t="s">
        <v>1455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70</v>
      </c>
      <c r="B2988" s="54" t="s">
        <v>70</v>
      </c>
      <c r="C2988" s="51" t="s">
        <v>1457</v>
      </c>
      <c r="D2988" s="32" t="s">
        <v>21</v>
      </c>
      <c r="E2988" s="33" t="s">
        <v>32</v>
      </c>
      <c r="F2988" s="22"/>
      <c r="G2988" s="34"/>
      <c r="H2988" s="35"/>
      <c r="I2988" s="36"/>
      <c r="J2988" s="36"/>
      <c r="K2988" s="37"/>
      <c r="L2988" s="38">
        <f>DONNEE!$A$4</f>
        <v>32</v>
      </c>
      <c r="M2988" s="39" t="str">
        <f>IFERROR(VLOOKUP(L2988,Tab_Code_Magasin[],2,0),"")</f>
        <v>CE LA MARSA ERRIADH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1451</v>
      </c>
      <c r="T2988" s="40" t="str">
        <f t="shared" si="232"/>
        <v>32_A1_2022</v>
      </c>
      <c r="U2988" s="40" t="s">
        <v>1458</v>
      </c>
      <c r="V2988" s="40" t="s">
        <v>1459</v>
      </c>
      <c r="W2988" s="67" t="s">
        <v>1458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70</v>
      </c>
      <c r="B2989" s="54" t="s">
        <v>70</v>
      </c>
      <c r="C2989" s="51" t="s">
        <v>1460</v>
      </c>
      <c r="D2989" s="32" t="s">
        <v>21</v>
      </c>
      <c r="E2989" s="33" t="s">
        <v>32</v>
      </c>
      <c r="F2989" s="22"/>
      <c r="G2989" s="34"/>
      <c r="H2989" s="35"/>
      <c r="I2989" s="36"/>
      <c r="J2989" s="36"/>
      <c r="K2989" s="37"/>
      <c r="L2989" s="38">
        <f>DONNEE!$A$4</f>
        <v>32</v>
      </c>
      <c r="M2989" s="39" t="str">
        <f>IFERROR(VLOOKUP(L2989,Tab_Code_Magasin[],2,0),"")</f>
        <v>CE LA MARSA ERRIADH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1451</v>
      </c>
      <c r="T2989" s="40" t="str">
        <f t="shared" si="232"/>
        <v>32_A1_2022</v>
      </c>
      <c r="U2989" s="40" t="s">
        <v>1461</v>
      </c>
      <c r="V2989" s="40" t="s">
        <v>1462</v>
      </c>
      <c r="W2989" s="67" t="s">
        <v>1461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70</v>
      </c>
      <c r="B2990" s="54" t="s">
        <v>70</v>
      </c>
      <c r="C2990" s="31" t="s">
        <v>1463</v>
      </c>
      <c r="D2990" s="32" t="s">
        <v>21</v>
      </c>
      <c r="E2990" s="33" t="s">
        <v>32</v>
      </c>
      <c r="F2990" s="22"/>
      <c r="G2990" s="34"/>
      <c r="H2990" s="35"/>
      <c r="I2990" s="36"/>
      <c r="J2990" s="36"/>
      <c r="K2990" s="37"/>
      <c r="L2990" s="38">
        <f>DONNEE!$A$4</f>
        <v>32</v>
      </c>
      <c r="M2990" s="39" t="str">
        <f>IFERROR(VLOOKUP(L2990,Tab_Code_Magasin[],2,0),"")</f>
        <v>CE LA MARSA ERRIADH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1451</v>
      </c>
      <c r="T2990" s="40" t="str">
        <f t="shared" si="232"/>
        <v>32_A1_2022</v>
      </c>
      <c r="U2990" s="40" t="s">
        <v>1464</v>
      </c>
      <c r="V2990" s="40" t="s">
        <v>1465</v>
      </c>
      <c r="W2990" s="67" t="s">
        <v>1464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934</v>
      </c>
      <c r="B2991" s="54" t="s">
        <v>1466</v>
      </c>
      <c r="C2991" s="56" t="s">
        <v>1467</v>
      </c>
      <c r="D2991" s="32" t="s">
        <v>21</v>
      </c>
      <c r="E2991" s="33" t="s">
        <v>32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32</v>
      </c>
      <c r="M2991" s="39" t="str">
        <f>IFERROR(VLOOKUP(L2991,Tab_Code_Magasin[],2,0),"")</f>
        <v>CE LA MARSA ERRIADH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1451</v>
      </c>
      <c r="T2991" s="40" t="str">
        <f t="shared" si="232"/>
        <v>32_A1_2022</v>
      </c>
      <c r="U2991" s="40" t="s">
        <v>1468</v>
      </c>
      <c r="V2991" s="40" t="s">
        <v>1469</v>
      </c>
      <c r="W2991" s="67" t="s">
        <v>1468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934</v>
      </c>
      <c r="B2992" s="54" t="s">
        <v>1466</v>
      </c>
      <c r="C2992" s="51" t="s">
        <v>1470</v>
      </c>
      <c r="D2992" s="32" t="s">
        <v>21</v>
      </c>
      <c r="E2992" s="33" t="s">
        <v>32</v>
      </c>
      <c r="F2992" s="22"/>
      <c r="G2992" s="34"/>
      <c r="H2992" s="35"/>
      <c r="I2992" s="36"/>
      <c r="J2992" s="36"/>
      <c r="K2992" s="37"/>
      <c r="L2992" s="38">
        <f>DONNEE!$A$4</f>
        <v>32</v>
      </c>
      <c r="M2992" s="39" t="str">
        <f>IFERROR(VLOOKUP(L2992,Tab_Code_Magasin[],2,0),"")</f>
        <v>CE LA MARSA ERRIADH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1451</v>
      </c>
      <c r="T2992" s="40" t="str">
        <f t="shared" si="232"/>
        <v>32_A1_2022</v>
      </c>
      <c r="U2992" s="40" t="s">
        <v>1471</v>
      </c>
      <c r="V2992" s="40" t="s">
        <v>1472</v>
      </c>
      <c r="W2992" s="67" t="s">
        <v>1471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934</v>
      </c>
      <c r="B2993" s="54" t="s">
        <v>1466</v>
      </c>
      <c r="C2993" s="31" t="s">
        <v>1473</v>
      </c>
      <c r="D2993" s="32" t="s">
        <v>21</v>
      </c>
      <c r="E2993" s="33" t="s">
        <v>32</v>
      </c>
      <c r="F2993" s="22"/>
      <c r="G2993" s="34"/>
      <c r="H2993" s="35"/>
      <c r="I2993" s="36"/>
      <c r="J2993" s="36"/>
      <c r="K2993" s="37"/>
      <c r="L2993" s="38">
        <f>DONNEE!$A$4</f>
        <v>32</v>
      </c>
      <c r="M2993" s="39" t="str">
        <f>IFERROR(VLOOKUP(L2993,Tab_Code_Magasin[],2,0),"")</f>
        <v>CE LA MARSA ERRIADH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1451</v>
      </c>
      <c r="T2993" s="40" t="str">
        <f t="shared" si="232"/>
        <v>32_A1_2022</v>
      </c>
      <c r="U2993" s="40" t="s">
        <v>1474</v>
      </c>
      <c r="V2993" s="40" t="s">
        <v>1475</v>
      </c>
      <c r="W2993" s="67" t="s">
        <v>1474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934</v>
      </c>
      <c r="B2994" s="54" t="s">
        <v>1466</v>
      </c>
      <c r="C2994" s="51" t="s">
        <v>1476</v>
      </c>
      <c r="D2994" s="32" t="s">
        <v>21</v>
      </c>
      <c r="E2994" s="33" t="s">
        <v>32</v>
      </c>
      <c r="F2994" s="22"/>
      <c r="G2994" s="34"/>
      <c r="H2994" s="35"/>
      <c r="I2994" s="36"/>
      <c r="J2994" s="36"/>
      <c r="K2994" s="37"/>
      <c r="L2994" s="38">
        <f>DONNEE!$A$4</f>
        <v>32</v>
      </c>
      <c r="M2994" s="39" t="str">
        <f>IFERROR(VLOOKUP(L2994,Tab_Code_Magasin[],2,0),"")</f>
        <v>CE LA MARSA ERRIADH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1451</v>
      </c>
      <c r="T2994" s="40" t="str">
        <f t="shared" si="232"/>
        <v>32_A1_2022</v>
      </c>
      <c r="U2994" s="40" t="s">
        <v>1477</v>
      </c>
      <c r="V2994" s="40" t="s">
        <v>1478</v>
      </c>
      <c r="W2994" s="67" t="s">
        <v>1477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934</v>
      </c>
      <c r="B2995" s="54" t="s">
        <v>1466</v>
      </c>
      <c r="C2995" s="51" t="s">
        <v>1479</v>
      </c>
      <c r="D2995" s="32" t="s">
        <v>21</v>
      </c>
      <c r="E2995" s="33" t="s">
        <v>32</v>
      </c>
      <c r="F2995" s="22"/>
      <c r="G2995" s="34"/>
      <c r="H2995" s="35"/>
      <c r="I2995" s="36"/>
      <c r="J2995" s="36"/>
      <c r="K2995" s="37"/>
      <c r="L2995" s="38">
        <f>DONNEE!$A$4</f>
        <v>32</v>
      </c>
      <c r="M2995" s="39" t="str">
        <f>IFERROR(VLOOKUP(L2995,Tab_Code_Magasin[],2,0),"")</f>
        <v>CE LA MARSA ERRIADH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1451</v>
      </c>
      <c r="T2995" s="40" t="str">
        <f t="shared" si="232"/>
        <v>32_A1_2022</v>
      </c>
      <c r="U2995" s="40" t="s">
        <v>1480</v>
      </c>
      <c r="V2995" s="40" t="s">
        <v>1481</v>
      </c>
      <c r="W2995" s="67" t="s">
        <v>1480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934</v>
      </c>
      <c r="B2996" s="54" t="s">
        <v>1466</v>
      </c>
      <c r="C2996" s="51" t="s">
        <v>1482</v>
      </c>
      <c r="D2996" s="32" t="s">
        <v>21</v>
      </c>
      <c r="E2996" s="33" t="s">
        <v>32</v>
      </c>
      <c r="F2996" s="22"/>
      <c r="G2996" s="34"/>
      <c r="H2996" s="35"/>
      <c r="I2996" s="36"/>
      <c r="J2996" s="36"/>
      <c r="K2996" s="37"/>
      <c r="L2996" s="38">
        <f>DONNEE!$A$4</f>
        <v>32</v>
      </c>
      <c r="M2996" s="39" t="str">
        <f>IFERROR(VLOOKUP(L2996,Tab_Code_Magasin[],2,0),"")</f>
        <v>CE LA MARSA ERRIADH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1451</v>
      </c>
      <c r="T2996" s="40" t="str">
        <f t="shared" si="232"/>
        <v>32_A1_2022</v>
      </c>
      <c r="U2996" s="40" t="s">
        <v>1483</v>
      </c>
      <c r="V2996" s="40" t="s">
        <v>1484</v>
      </c>
      <c r="W2996" s="67" t="s">
        <v>1483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934</v>
      </c>
      <c r="B2997" s="54" t="s">
        <v>1466</v>
      </c>
      <c r="C2997" s="51" t="s">
        <v>1485</v>
      </c>
      <c r="D2997" s="32" t="s">
        <v>21</v>
      </c>
      <c r="E2997" s="33" t="s">
        <v>32</v>
      </c>
      <c r="F2997" s="22"/>
      <c r="G2997" s="34"/>
      <c r="H2997" s="35"/>
      <c r="I2997" s="36"/>
      <c r="J2997" s="36"/>
      <c r="K2997" s="37"/>
      <c r="L2997" s="38">
        <f>DONNEE!$A$4</f>
        <v>32</v>
      </c>
      <c r="M2997" s="39" t="str">
        <f>IFERROR(VLOOKUP(L2997,Tab_Code_Magasin[],2,0),"")</f>
        <v>CE LA MARSA ERRIADH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1451</v>
      </c>
      <c r="T2997" s="40" t="str">
        <f t="shared" si="232"/>
        <v>32_A1_2022</v>
      </c>
      <c r="U2997" s="40" t="s">
        <v>1486</v>
      </c>
      <c r="V2997" s="40" t="s">
        <v>1487</v>
      </c>
      <c r="W2997" s="67" t="s">
        <v>1486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1117</v>
      </c>
      <c r="B2998" s="54" t="s">
        <v>1488</v>
      </c>
      <c r="C2998" s="56" t="s">
        <v>1467</v>
      </c>
      <c r="D2998" s="32" t="s">
        <v>21</v>
      </c>
      <c r="E2998" s="33" t="s">
        <v>32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32</v>
      </c>
      <c r="M2998" s="39" t="str">
        <f>IFERROR(VLOOKUP(L2998,Tab_Code_Magasin[],2,0),"")</f>
        <v>CE LA MARSA ERRIADH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1451</v>
      </c>
      <c r="T2998" s="40" t="str">
        <f t="shared" si="232"/>
        <v>32_A1_2022</v>
      </c>
      <c r="U2998" s="40" t="s">
        <v>1489</v>
      </c>
      <c r="V2998" s="40" t="s">
        <v>1490</v>
      </c>
      <c r="W2998" s="67" t="s">
        <v>1489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1117</v>
      </c>
      <c r="B2999" s="54" t="s">
        <v>1488</v>
      </c>
      <c r="C2999" s="51" t="s">
        <v>1491</v>
      </c>
      <c r="D2999" s="32" t="s">
        <v>21</v>
      </c>
      <c r="E2999" s="33" t="s">
        <v>32</v>
      </c>
      <c r="F2999" s="22"/>
      <c r="G2999" s="34"/>
      <c r="H2999" s="35"/>
      <c r="I2999" s="36"/>
      <c r="J2999" s="36"/>
      <c r="K2999" s="37"/>
      <c r="L2999" s="38">
        <f>DONNEE!$A$4</f>
        <v>32</v>
      </c>
      <c r="M2999" s="39" t="str">
        <f>IFERROR(VLOOKUP(L2999,Tab_Code_Magasin[],2,0),"")</f>
        <v>CE LA MARSA ERRIADH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1451</v>
      </c>
      <c r="T2999" s="40" t="str">
        <f t="shared" si="232"/>
        <v>32_A1_2022</v>
      </c>
      <c r="U2999" s="40" t="s">
        <v>1492</v>
      </c>
      <c r="V2999" s="40" t="s">
        <v>1493</v>
      </c>
      <c r="W2999" s="67" t="s">
        <v>1492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1117</v>
      </c>
      <c r="B3000" s="54" t="s">
        <v>1488</v>
      </c>
      <c r="C3000" s="51" t="s">
        <v>1494</v>
      </c>
      <c r="D3000" s="32" t="s">
        <v>21</v>
      </c>
      <c r="E3000" s="33" t="s">
        <v>32</v>
      </c>
      <c r="F3000" s="22"/>
      <c r="G3000" s="34"/>
      <c r="H3000" s="35"/>
      <c r="I3000" s="36"/>
      <c r="J3000" s="36"/>
      <c r="K3000" s="37"/>
      <c r="L3000" s="38">
        <f>DONNEE!$A$4</f>
        <v>32</v>
      </c>
      <c r="M3000" s="39" t="str">
        <f>IFERROR(VLOOKUP(L3000,Tab_Code_Magasin[],2,0),"")</f>
        <v>CE LA MARSA ERRIADH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1451</v>
      </c>
      <c r="T3000" s="40" t="str">
        <f t="shared" si="232"/>
        <v>32_A1_2022</v>
      </c>
      <c r="U3000" s="40" t="s">
        <v>1495</v>
      </c>
      <c r="V3000" s="40" t="s">
        <v>1496</v>
      </c>
      <c r="W3000" s="67" t="s">
        <v>1495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1117</v>
      </c>
      <c r="B3001" s="54" t="s">
        <v>1488</v>
      </c>
      <c r="C3001" s="51" t="s">
        <v>1482</v>
      </c>
      <c r="D3001" s="32" t="s">
        <v>21</v>
      </c>
      <c r="E3001" s="33" t="s">
        <v>32</v>
      </c>
      <c r="F3001" s="22"/>
      <c r="G3001" s="34"/>
      <c r="H3001" s="35"/>
      <c r="I3001" s="36"/>
      <c r="J3001" s="36"/>
      <c r="K3001" s="37"/>
      <c r="L3001" s="38">
        <f>DONNEE!$A$4</f>
        <v>32</v>
      </c>
      <c r="M3001" s="39" t="str">
        <f>IFERROR(VLOOKUP(L3001,Tab_Code_Magasin[],2,0),"")</f>
        <v>CE LA MARSA ERRIADH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1451</v>
      </c>
      <c r="T3001" s="40" t="str">
        <f t="shared" si="232"/>
        <v>32_A1_2022</v>
      </c>
      <c r="U3001" s="40" t="s">
        <v>1497</v>
      </c>
      <c r="V3001" s="40" t="s">
        <v>1498</v>
      </c>
      <c r="W3001" s="67" t="s">
        <v>1497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1117</v>
      </c>
      <c r="B3002" s="54" t="s">
        <v>1488</v>
      </c>
      <c r="C3002" s="51" t="s">
        <v>1485</v>
      </c>
      <c r="D3002" s="32" t="s">
        <v>21</v>
      </c>
      <c r="E3002" s="33" t="s">
        <v>32</v>
      </c>
      <c r="F3002" s="22"/>
      <c r="G3002" s="34"/>
      <c r="H3002" s="35"/>
      <c r="I3002" s="36"/>
      <c r="J3002" s="36"/>
      <c r="K3002" s="37"/>
      <c r="L3002" s="38">
        <f>DONNEE!$A$4</f>
        <v>32</v>
      </c>
      <c r="M3002" s="39" t="str">
        <f>IFERROR(VLOOKUP(L3002,Tab_Code_Magasin[],2,0),"")</f>
        <v>CE LA MARSA ERRIADH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1451</v>
      </c>
      <c r="T3002" s="40" t="str">
        <f t="shared" si="232"/>
        <v>32_A1_2022</v>
      </c>
      <c r="U3002" s="40" t="s">
        <v>1499</v>
      </c>
      <c r="V3002" s="40" t="s">
        <v>1500</v>
      </c>
      <c r="W3002" s="67" t="s">
        <v>1499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1023</v>
      </c>
      <c r="B3003" s="54" t="s">
        <v>1023</v>
      </c>
      <c r="C3003" s="51" t="s">
        <v>1501</v>
      </c>
      <c r="D3003" s="32" t="s">
        <v>21</v>
      </c>
      <c r="E3003" s="33" t="s">
        <v>32</v>
      </c>
      <c r="F3003" s="62"/>
      <c r="G3003" s="34"/>
      <c r="H3003" s="35"/>
      <c r="I3003" s="36"/>
      <c r="J3003" s="36"/>
      <c r="K3003" s="37"/>
      <c r="L3003" s="38">
        <f>DONNEE!$A$4</f>
        <v>32</v>
      </c>
      <c r="M3003" s="39" t="str">
        <f>IFERROR(VLOOKUP(L3003,Tab_Code_Magasin[],2,0),"")</f>
        <v>CE LA MARSA ERRIADH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1451</v>
      </c>
      <c r="T3003" s="40" t="str">
        <f t="shared" si="232"/>
        <v>32_A1_2022</v>
      </c>
      <c r="U3003" s="40" t="s">
        <v>1502</v>
      </c>
      <c r="V3003" s="40" t="s">
        <v>1503</v>
      </c>
      <c r="W3003" s="67" t="s">
        <v>1502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1023</v>
      </c>
      <c r="B3004" s="54" t="s">
        <v>1023</v>
      </c>
      <c r="C3004" s="51" t="s">
        <v>1504</v>
      </c>
      <c r="D3004" s="32" t="s">
        <v>21</v>
      </c>
      <c r="E3004" s="33" t="s">
        <v>32</v>
      </c>
      <c r="F3004" s="62"/>
      <c r="G3004" s="34"/>
      <c r="H3004" s="35"/>
      <c r="I3004" s="36"/>
      <c r="J3004" s="36"/>
      <c r="K3004" s="37"/>
      <c r="L3004" s="38">
        <f>DONNEE!$A$4</f>
        <v>32</v>
      </c>
      <c r="M3004" s="39" t="str">
        <f>IFERROR(VLOOKUP(L3004,Tab_Code_Magasin[],2,0),"")</f>
        <v>CE LA MARSA ERRIADH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1451</v>
      </c>
      <c r="T3004" s="40" t="str">
        <f t="shared" si="232"/>
        <v>32_A1_2022</v>
      </c>
      <c r="U3004" s="40" t="s">
        <v>1505</v>
      </c>
      <c r="V3004" s="40" t="s">
        <v>1506</v>
      </c>
      <c r="W3004" s="67" t="s">
        <v>1505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1023</v>
      </c>
      <c r="B3005" s="54" t="s">
        <v>1023</v>
      </c>
      <c r="C3005" s="51" t="s">
        <v>1485</v>
      </c>
      <c r="D3005" s="32" t="s">
        <v>21</v>
      </c>
      <c r="E3005" s="33" t="s">
        <v>32</v>
      </c>
      <c r="F3005" s="62"/>
      <c r="G3005" s="34"/>
      <c r="H3005" s="35"/>
      <c r="I3005" s="36"/>
      <c r="J3005" s="36"/>
      <c r="K3005" s="37"/>
      <c r="L3005" s="38">
        <f>DONNEE!$A$4</f>
        <v>32</v>
      </c>
      <c r="M3005" s="39" t="str">
        <f>IFERROR(VLOOKUP(L3005,Tab_Code_Magasin[],2,0),"")</f>
        <v>CE LA MARSA ERRIADH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1451</v>
      </c>
      <c r="T3005" s="40" t="str">
        <f t="shared" si="232"/>
        <v>32_A1_2022</v>
      </c>
      <c r="U3005" s="40" t="s">
        <v>1507</v>
      </c>
      <c r="V3005" s="40" t="s">
        <v>1508</v>
      </c>
      <c r="W3005" s="67" t="s">
        <v>1507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1023</v>
      </c>
      <c r="B3006" s="54" t="s">
        <v>1023</v>
      </c>
      <c r="C3006" s="51" t="s">
        <v>1509</v>
      </c>
      <c r="D3006" s="32" t="s">
        <v>21</v>
      </c>
      <c r="E3006" s="33" t="s">
        <v>32</v>
      </c>
      <c r="F3006" s="62"/>
      <c r="G3006" s="34"/>
      <c r="H3006" s="35"/>
      <c r="I3006" s="36"/>
      <c r="J3006" s="36"/>
      <c r="K3006" s="37"/>
      <c r="L3006" s="38">
        <f>DONNEE!$A$4</f>
        <v>32</v>
      </c>
      <c r="M3006" s="39" t="str">
        <f>IFERROR(VLOOKUP(L3006,Tab_Code_Magasin[],2,0),"")</f>
        <v>CE LA MARSA ERRIADH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1451</v>
      </c>
      <c r="T3006" s="40" t="str">
        <f t="shared" si="232"/>
        <v>32_A1_2022</v>
      </c>
      <c r="U3006" s="40" t="s">
        <v>1510</v>
      </c>
      <c r="V3006" s="40" t="s">
        <v>1511</v>
      </c>
      <c r="W3006" s="67" t="s">
        <v>1510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1023</v>
      </c>
      <c r="B3007" s="54" t="s">
        <v>1023</v>
      </c>
      <c r="C3007" s="42" t="s">
        <v>1512</v>
      </c>
      <c r="D3007" s="32" t="s">
        <v>21</v>
      </c>
      <c r="E3007" s="33" t="s">
        <v>32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32</v>
      </c>
      <c r="M3007" s="39" t="str">
        <f>IFERROR(VLOOKUP(L3007,Tab_Code_Magasin[],2,0),"")</f>
        <v>CE LA MARSA ERRIADH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1451</v>
      </c>
      <c r="T3007" s="40" t="str">
        <f t="shared" si="232"/>
        <v>32_A1_2022</v>
      </c>
      <c r="U3007" s="40" t="s">
        <v>1513</v>
      </c>
      <c r="V3007" s="40" t="s">
        <v>1514</v>
      </c>
      <c r="W3007" s="67" t="s">
        <v>1513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1023</v>
      </c>
      <c r="B3008" s="54" t="s">
        <v>1023</v>
      </c>
      <c r="C3008" s="42" t="s">
        <v>1515</v>
      </c>
      <c r="D3008" s="32" t="s">
        <v>21</v>
      </c>
      <c r="E3008" s="33" t="s">
        <v>32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32</v>
      </c>
      <c r="M3008" s="39" t="str">
        <f>IFERROR(VLOOKUP(L3008,Tab_Code_Magasin[],2,0),"")</f>
        <v>CE LA MARSA ERRIADH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1451</v>
      </c>
      <c r="T3008" s="40" t="str">
        <f t="shared" si="232"/>
        <v>32_A1_2022</v>
      </c>
      <c r="U3008" s="40" t="s">
        <v>1516</v>
      </c>
      <c r="V3008" s="40" t="s">
        <v>1517</v>
      </c>
      <c r="W3008" s="67" t="s">
        <v>1516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1023</v>
      </c>
      <c r="B3009" s="54" t="s">
        <v>1023</v>
      </c>
      <c r="C3009" s="42" t="s">
        <v>1518</v>
      </c>
      <c r="D3009" s="32" t="s">
        <v>21</v>
      </c>
      <c r="E3009" s="33" t="s">
        <v>32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32</v>
      </c>
      <c r="M3009" s="39" t="str">
        <f>IFERROR(VLOOKUP(L3009,Tab_Code_Magasin[],2,0),"")</f>
        <v>CE LA MARSA ERRIADH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1451</v>
      </c>
      <c r="T3009" s="40" t="str">
        <f t="shared" si="232"/>
        <v>32_A1_2022</v>
      </c>
      <c r="U3009" s="40" t="s">
        <v>1519</v>
      </c>
      <c r="V3009" s="40" t="s">
        <v>1520</v>
      </c>
      <c r="W3009" s="67" t="s">
        <v>1519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1023</v>
      </c>
      <c r="B3010" s="54" t="s">
        <v>1023</v>
      </c>
      <c r="C3010" s="51" t="s">
        <v>1521</v>
      </c>
      <c r="D3010" s="32" t="s">
        <v>21</v>
      </c>
      <c r="E3010" s="33" t="s">
        <v>32</v>
      </c>
      <c r="F3010" s="22"/>
      <c r="G3010" s="34"/>
      <c r="H3010" s="35"/>
      <c r="I3010" s="36"/>
      <c r="J3010" s="36"/>
      <c r="K3010" s="37"/>
      <c r="L3010" s="38">
        <f>DONNEE!$A$4</f>
        <v>32</v>
      </c>
      <c r="M3010" s="39" t="str">
        <f>IFERROR(VLOOKUP(L3010,Tab_Code_Magasin[],2,0),"")</f>
        <v>CE LA MARSA ERRIADH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1451</v>
      </c>
      <c r="T3010" s="40" t="str">
        <f t="shared" si="232"/>
        <v>32_A1_2022</v>
      </c>
      <c r="U3010" s="40" t="s">
        <v>1522</v>
      </c>
      <c r="V3010" s="40" t="s">
        <v>1523</v>
      </c>
      <c r="W3010" s="67" t="s">
        <v>1522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1023</v>
      </c>
      <c r="B3011" s="54" t="s">
        <v>1023</v>
      </c>
      <c r="C3011" s="51" t="s">
        <v>1524</v>
      </c>
      <c r="D3011" s="32" t="s">
        <v>21</v>
      </c>
      <c r="E3011" s="33" t="s">
        <v>32</v>
      </c>
      <c r="F3011" s="22"/>
      <c r="G3011" s="34"/>
      <c r="H3011" s="35"/>
      <c r="I3011" s="36"/>
      <c r="J3011" s="36"/>
      <c r="K3011" s="37"/>
      <c r="L3011" s="38">
        <f>DONNEE!$A$4</f>
        <v>32</v>
      </c>
      <c r="M3011" s="39" t="str">
        <f>IFERROR(VLOOKUP(L3011,Tab_Code_Magasin[],2,0),"")</f>
        <v>CE LA MARSA ERRIADH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1451</v>
      </c>
      <c r="T3011" s="40" t="str">
        <f t="shared" si="232"/>
        <v>32_A1_2022</v>
      </c>
      <c r="U3011" s="40" t="s">
        <v>1525</v>
      </c>
      <c r="V3011" s="40" t="s">
        <v>1526</v>
      </c>
      <c r="W3011" s="67" t="s">
        <v>1525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1023</v>
      </c>
      <c r="B3012" s="54" t="s">
        <v>1023</v>
      </c>
      <c r="C3012" s="56" t="s">
        <v>1527</v>
      </c>
      <c r="D3012" s="32" t="s">
        <v>21</v>
      </c>
      <c r="E3012" s="33" t="s">
        <v>32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32</v>
      </c>
      <c r="M3012" s="39" t="str">
        <f>IFERROR(VLOOKUP(L3012,Tab_Code_Magasin[],2,0),"")</f>
        <v>CE LA MARSA ERRIADH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1451</v>
      </c>
      <c r="T3012" s="40" t="str">
        <f t="shared" si="232"/>
        <v>32_A1_2022</v>
      </c>
      <c r="U3012" s="40" t="s">
        <v>1528</v>
      </c>
      <c r="V3012" s="40" t="s">
        <v>1529</v>
      </c>
      <c r="W3012" s="67" t="s">
        <v>1528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1023</v>
      </c>
      <c r="B3013" s="54" t="s">
        <v>1023</v>
      </c>
      <c r="C3013" s="51" t="s">
        <v>1530</v>
      </c>
      <c r="D3013" s="32" t="s">
        <v>21</v>
      </c>
      <c r="E3013" s="33" t="s">
        <v>32</v>
      </c>
      <c r="F3013" s="22"/>
      <c r="G3013" s="34"/>
      <c r="H3013" s="35"/>
      <c r="I3013" s="36"/>
      <c r="J3013" s="36"/>
      <c r="K3013" s="37"/>
      <c r="L3013" s="38">
        <f>DONNEE!$A$4</f>
        <v>32</v>
      </c>
      <c r="M3013" s="39" t="str">
        <f>IFERROR(VLOOKUP(L3013,Tab_Code_Magasin[],2,0),"")</f>
        <v>CE LA MARSA ERRIADH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1451</v>
      </c>
      <c r="T3013" s="40" t="str">
        <f t="shared" si="232"/>
        <v>32_A1_2022</v>
      </c>
      <c r="U3013" s="40" t="s">
        <v>1531</v>
      </c>
      <c r="V3013" s="40" t="s">
        <v>1532</v>
      </c>
      <c r="W3013" s="67" t="s">
        <v>1531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1023</v>
      </c>
      <c r="B3014" s="54" t="s">
        <v>1023</v>
      </c>
      <c r="C3014" s="42" t="s">
        <v>1533</v>
      </c>
      <c r="D3014" s="32" t="s">
        <v>21</v>
      </c>
      <c r="E3014" s="33" t="s">
        <v>32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32</v>
      </c>
      <c r="M3014" s="39" t="str">
        <f>IFERROR(VLOOKUP(L3014,Tab_Code_Magasin[],2,0),"")</f>
        <v>CE LA MARSA ERRIADH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1451</v>
      </c>
      <c r="T3014" s="40" t="str">
        <f t="shared" si="232"/>
        <v>32_A1_2022</v>
      </c>
      <c r="U3014" s="40" t="s">
        <v>1534</v>
      </c>
      <c r="V3014" s="40" t="s">
        <v>1535</v>
      </c>
      <c r="W3014" s="67" t="s">
        <v>1534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1188</v>
      </c>
      <c r="B3015" s="54" t="s">
        <v>1188</v>
      </c>
      <c r="C3015" s="51" t="s">
        <v>1536</v>
      </c>
      <c r="D3015" s="32" t="s">
        <v>21</v>
      </c>
      <c r="E3015" s="33" t="s">
        <v>32</v>
      </c>
      <c r="F3015" s="22"/>
      <c r="G3015" s="34"/>
      <c r="H3015" s="35"/>
      <c r="I3015" s="36"/>
      <c r="J3015" s="36"/>
      <c r="K3015" s="37"/>
      <c r="L3015" s="38">
        <f>DONNEE!$A$4</f>
        <v>32</v>
      </c>
      <c r="M3015" s="39" t="str">
        <f>IFERROR(VLOOKUP(L3015,Tab_Code_Magasin[],2,0),"")</f>
        <v>CE LA MARSA ERRIADH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1451</v>
      </c>
      <c r="T3015" s="40" t="str">
        <f t="shared" si="232"/>
        <v>32_A1_2022</v>
      </c>
      <c r="U3015" s="40" t="s">
        <v>1537</v>
      </c>
      <c r="V3015" s="40" t="s">
        <v>1538</v>
      </c>
      <c r="W3015" s="67" t="s">
        <v>1537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1188</v>
      </c>
      <c r="B3016" s="54" t="s">
        <v>1188</v>
      </c>
      <c r="C3016" s="51" t="s">
        <v>1539</v>
      </c>
      <c r="D3016" s="32" t="s">
        <v>21</v>
      </c>
      <c r="E3016" s="33" t="s">
        <v>32</v>
      </c>
      <c r="F3016" s="22"/>
      <c r="G3016" s="34"/>
      <c r="H3016" s="35"/>
      <c r="I3016" s="36"/>
      <c r="J3016" s="36"/>
      <c r="K3016" s="37"/>
      <c r="L3016" s="38">
        <f>DONNEE!$A$4</f>
        <v>32</v>
      </c>
      <c r="M3016" s="39" t="str">
        <f>IFERROR(VLOOKUP(L3016,Tab_Code_Magasin[],2,0),"")</f>
        <v>CE LA MARSA ERRIADH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1451</v>
      </c>
      <c r="T3016" s="40" t="str">
        <f t="shared" si="232"/>
        <v>32_A1_2022</v>
      </c>
      <c r="U3016" s="40" t="s">
        <v>1540</v>
      </c>
      <c r="V3016" s="40" t="s">
        <v>1541</v>
      </c>
      <c r="W3016" s="67" t="s">
        <v>1540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1188</v>
      </c>
      <c r="B3017" s="54" t="s">
        <v>1188</v>
      </c>
      <c r="C3017" s="51" t="s">
        <v>1542</v>
      </c>
      <c r="D3017" s="32" t="s">
        <v>21</v>
      </c>
      <c r="E3017" s="33" t="s">
        <v>32</v>
      </c>
      <c r="F3017" s="22"/>
      <c r="G3017" s="34"/>
      <c r="H3017" s="35"/>
      <c r="I3017" s="36"/>
      <c r="J3017" s="36"/>
      <c r="K3017" s="37"/>
      <c r="L3017" s="38">
        <f>DONNEE!$A$4</f>
        <v>32</v>
      </c>
      <c r="M3017" s="39" t="str">
        <f>IFERROR(VLOOKUP(L3017,Tab_Code_Magasin[],2,0),"")</f>
        <v>CE LA MARSA ERRIADH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1451</v>
      </c>
      <c r="T3017" s="40" t="str">
        <f t="shared" si="232"/>
        <v>32_A1_2022</v>
      </c>
      <c r="U3017" s="40" t="s">
        <v>1543</v>
      </c>
      <c r="V3017" s="40" t="s">
        <v>1544</v>
      </c>
      <c r="W3017" s="67" t="s">
        <v>1543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1188</v>
      </c>
      <c r="B3018" s="54" t="s">
        <v>1188</v>
      </c>
      <c r="C3018" s="51" t="s">
        <v>1545</v>
      </c>
      <c r="D3018" s="32" t="s">
        <v>21</v>
      </c>
      <c r="E3018" s="33" t="s">
        <v>32</v>
      </c>
      <c r="F3018" s="22"/>
      <c r="G3018" s="34"/>
      <c r="H3018" s="35"/>
      <c r="I3018" s="36"/>
      <c r="J3018" s="36"/>
      <c r="K3018" s="37"/>
      <c r="L3018" s="38">
        <f>DONNEE!$A$4</f>
        <v>32</v>
      </c>
      <c r="M3018" s="39" t="str">
        <f>IFERROR(VLOOKUP(L3018,Tab_Code_Magasin[],2,0),"")</f>
        <v>CE LA MARSA ERRIADH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1451</v>
      </c>
      <c r="T3018" s="40" t="str">
        <f t="shared" si="232"/>
        <v>32_A1_2022</v>
      </c>
      <c r="U3018" s="40" t="s">
        <v>1546</v>
      </c>
      <c r="V3018" s="40" t="s">
        <v>1547</v>
      </c>
      <c r="W3018" s="67" t="s">
        <v>1546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1188</v>
      </c>
      <c r="B3019" s="54" t="s">
        <v>1188</v>
      </c>
      <c r="C3019" s="51" t="s">
        <v>1548</v>
      </c>
      <c r="D3019" s="32" t="s">
        <v>21</v>
      </c>
      <c r="E3019" s="33" t="s">
        <v>32</v>
      </c>
      <c r="F3019" s="22"/>
      <c r="G3019" s="34"/>
      <c r="H3019" s="35"/>
      <c r="I3019" s="36"/>
      <c r="J3019" s="36"/>
      <c r="K3019" s="37"/>
      <c r="L3019" s="38">
        <f>DONNEE!$A$4</f>
        <v>32</v>
      </c>
      <c r="M3019" s="39" t="str">
        <f>IFERROR(VLOOKUP(L3019,Tab_Code_Magasin[],2,0),"")</f>
        <v>CE LA MARSA ERRIADH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1451</v>
      </c>
      <c r="T3019" s="40" t="str">
        <f t="shared" si="232"/>
        <v>32_A1_2022</v>
      </c>
      <c r="U3019" s="40" t="s">
        <v>1549</v>
      </c>
      <c r="V3019" s="40" t="s">
        <v>1550</v>
      </c>
      <c r="W3019" s="67" t="s">
        <v>1549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1188</v>
      </c>
      <c r="B3020" s="54" t="s">
        <v>1188</v>
      </c>
      <c r="C3020" s="56" t="s">
        <v>1551</v>
      </c>
      <c r="D3020" s="32" t="s">
        <v>21</v>
      </c>
      <c r="E3020" s="33" t="s">
        <v>32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32</v>
      </c>
      <c r="M3020" s="39" t="str">
        <f>IFERROR(VLOOKUP(L3020,Tab_Code_Magasin[],2,0),"")</f>
        <v>CE LA MARSA ERRIADH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1451</v>
      </c>
      <c r="T3020" s="40" t="str">
        <f t="shared" si="232"/>
        <v>32_A1_2022</v>
      </c>
      <c r="U3020" s="40" t="s">
        <v>1552</v>
      </c>
      <c r="V3020" s="40" t="s">
        <v>1553</v>
      </c>
      <c r="W3020" s="67" t="s">
        <v>1552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1248</v>
      </c>
      <c r="B3021" s="54" t="s">
        <v>1248</v>
      </c>
      <c r="C3021" s="56" t="s">
        <v>1554</v>
      </c>
      <c r="D3021" s="32" t="s">
        <v>21</v>
      </c>
      <c r="E3021" s="33" t="s">
        <v>32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32</v>
      </c>
      <c r="M3021" s="39" t="str">
        <f>IFERROR(VLOOKUP(L3021,Tab_Code_Magasin[],2,0),"")</f>
        <v>CE LA MARSA ERRIADH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1451</v>
      </c>
      <c r="T3021" s="40" t="str">
        <f t="shared" si="232"/>
        <v>32_A1_2022</v>
      </c>
      <c r="U3021" s="40" t="s">
        <v>1555</v>
      </c>
      <c r="V3021" s="40" t="s">
        <v>1556</v>
      </c>
      <c r="W3021" s="67" t="s">
        <v>1555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1248</v>
      </c>
      <c r="B3022" s="54" t="s">
        <v>1248</v>
      </c>
      <c r="C3022" s="51" t="s">
        <v>1557</v>
      </c>
      <c r="D3022" s="32" t="s">
        <v>21</v>
      </c>
      <c r="E3022" s="33" t="s">
        <v>32</v>
      </c>
      <c r="F3022" s="22"/>
      <c r="G3022" s="34"/>
      <c r="H3022" s="35"/>
      <c r="I3022" s="36"/>
      <c r="J3022" s="36"/>
      <c r="K3022" s="37"/>
      <c r="L3022" s="38">
        <f>DONNEE!$A$4</f>
        <v>32</v>
      </c>
      <c r="M3022" s="39" t="str">
        <f>IFERROR(VLOOKUP(L3022,Tab_Code_Magasin[],2,0),"")</f>
        <v>CE LA MARSA ERRIADH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1451</v>
      </c>
      <c r="T3022" s="40" t="str">
        <f t="shared" si="232"/>
        <v>32_A1_2022</v>
      </c>
      <c r="U3022" s="40" t="s">
        <v>1558</v>
      </c>
      <c r="V3022" s="40" t="s">
        <v>1559</v>
      </c>
      <c r="W3022" s="67" t="s">
        <v>1558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1248</v>
      </c>
      <c r="B3023" s="54" t="s">
        <v>1248</v>
      </c>
      <c r="C3023" s="51" t="s">
        <v>1560</v>
      </c>
      <c r="D3023" s="32" t="s">
        <v>21</v>
      </c>
      <c r="E3023" s="33" t="s">
        <v>32</v>
      </c>
      <c r="F3023" s="22"/>
      <c r="G3023" s="34"/>
      <c r="H3023" s="35"/>
      <c r="I3023" s="36"/>
      <c r="J3023" s="36"/>
      <c r="K3023" s="37"/>
      <c r="L3023" s="38">
        <f>DONNEE!$A$4</f>
        <v>32</v>
      </c>
      <c r="M3023" s="39" t="str">
        <f>IFERROR(VLOOKUP(L3023,Tab_Code_Magasin[],2,0),"")</f>
        <v>CE LA MARSA ERRIADH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1451</v>
      </c>
      <c r="T3023" s="40" t="str">
        <f t="shared" si="232"/>
        <v>32_A1_2022</v>
      </c>
      <c r="U3023" s="40" t="s">
        <v>1561</v>
      </c>
      <c r="V3023" s="40" t="s">
        <v>1562</v>
      </c>
      <c r="W3023" s="67" t="s">
        <v>1561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1248</v>
      </c>
      <c r="B3024" s="54" t="s">
        <v>1248</v>
      </c>
      <c r="C3024" s="51" t="s">
        <v>1563</v>
      </c>
      <c r="D3024" s="32" t="s">
        <v>21</v>
      </c>
      <c r="E3024" s="33" t="s">
        <v>32</v>
      </c>
      <c r="F3024" s="22"/>
      <c r="G3024" s="34"/>
      <c r="H3024" s="35"/>
      <c r="I3024" s="36"/>
      <c r="J3024" s="36"/>
      <c r="K3024" s="37"/>
      <c r="L3024" s="38">
        <f>DONNEE!$A$4</f>
        <v>32</v>
      </c>
      <c r="M3024" s="39" t="str">
        <f>IFERROR(VLOOKUP(L3024,Tab_Code_Magasin[],2,0),"")</f>
        <v>CE LA MARSA ERRIADH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1451</v>
      </c>
      <c r="T3024" s="40" t="str">
        <f t="shared" ref="T3024:T3087" si="235">L3024&amp;"_"&amp;O3024&amp;"_"&amp;Q3024</f>
        <v>32_A1_2022</v>
      </c>
      <c r="U3024" s="40" t="s">
        <v>1564</v>
      </c>
      <c r="V3024" s="40" t="s">
        <v>1565</v>
      </c>
      <c r="W3024" s="67" t="s">
        <v>1564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1248</v>
      </c>
      <c r="B3025" s="54" t="s">
        <v>1248</v>
      </c>
      <c r="C3025" s="56" t="s">
        <v>1566</v>
      </c>
      <c r="D3025" s="32" t="s">
        <v>21</v>
      </c>
      <c r="E3025" s="33" t="s">
        <v>32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32</v>
      </c>
      <c r="M3025" s="39" t="str">
        <f>IFERROR(VLOOKUP(L3025,Tab_Code_Magasin[],2,0),"")</f>
        <v>CE LA MARSA ERRIADH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1451</v>
      </c>
      <c r="T3025" s="40" t="str">
        <f t="shared" si="235"/>
        <v>32_A1_2022</v>
      </c>
      <c r="U3025" s="40" t="s">
        <v>1567</v>
      </c>
      <c r="V3025" s="40" t="s">
        <v>1568</v>
      </c>
      <c r="W3025" s="67" t="s">
        <v>1567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1248</v>
      </c>
      <c r="B3026" s="54" t="s">
        <v>1248</v>
      </c>
      <c r="C3026" s="56" t="s">
        <v>1533</v>
      </c>
      <c r="D3026" s="32" t="s">
        <v>21</v>
      </c>
      <c r="E3026" s="33" t="s">
        <v>32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32</v>
      </c>
      <c r="M3026" s="39" t="str">
        <f>IFERROR(VLOOKUP(L3026,Tab_Code_Magasin[],2,0),"")</f>
        <v>CE LA MARSA ERRIADH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1451</v>
      </c>
      <c r="T3026" s="40" t="str">
        <f t="shared" si="235"/>
        <v>32_A1_2022</v>
      </c>
      <c r="U3026" s="40" t="s">
        <v>1569</v>
      </c>
      <c r="V3026" s="40" t="s">
        <v>1570</v>
      </c>
      <c r="W3026" s="67" t="s">
        <v>1569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1248</v>
      </c>
      <c r="B3027" s="54" t="s">
        <v>1248</v>
      </c>
      <c r="C3027" s="51" t="s">
        <v>1485</v>
      </c>
      <c r="D3027" s="32" t="s">
        <v>21</v>
      </c>
      <c r="E3027" s="33" t="s">
        <v>32</v>
      </c>
      <c r="F3027" s="22"/>
      <c r="G3027" s="34"/>
      <c r="H3027" s="35"/>
      <c r="I3027" s="36"/>
      <c r="J3027" s="36"/>
      <c r="K3027" s="37"/>
      <c r="L3027" s="38">
        <f>DONNEE!$A$4</f>
        <v>32</v>
      </c>
      <c r="M3027" s="39" t="str">
        <f>IFERROR(VLOOKUP(L3027,Tab_Code_Magasin[],2,0),"")</f>
        <v>CE LA MARSA ERRIADH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1451</v>
      </c>
      <c r="T3027" s="40" t="str">
        <f t="shared" si="235"/>
        <v>32_A1_2022</v>
      </c>
      <c r="U3027" s="40" t="s">
        <v>1571</v>
      </c>
      <c r="V3027" s="40" t="s">
        <v>1572</v>
      </c>
      <c r="W3027" s="67" t="s">
        <v>1571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131</v>
      </c>
      <c r="B3028" s="54" t="s">
        <v>131</v>
      </c>
      <c r="C3028" s="51" t="s">
        <v>1573</v>
      </c>
      <c r="D3028" s="32" t="s">
        <v>21</v>
      </c>
      <c r="E3028" s="33" t="s">
        <v>32</v>
      </c>
      <c r="F3028" s="62"/>
      <c r="G3028" s="34"/>
      <c r="H3028" s="35"/>
      <c r="I3028" s="36"/>
      <c r="J3028" s="36"/>
      <c r="K3028" s="37"/>
      <c r="L3028" s="38">
        <f>DONNEE!$A$4</f>
        <v>32</v>
      </c>
      <c r="M3028" s="39" t="str">
        <f>IFERROR(VLOOKUP(L3028,Tab_Code_Magasin[],2,0),"")</f>
        <v>CE LA MARSA ERRIADH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1451</v>
      </c>
      <c r="T3028" s="40" t="str">
        <f t="shared" si="235"/>
        <v>32_A1_2022</v>
      </c>
      <c r="U3028" s="40" t="s">
        <v>1574</v>
      </c>
      <c r="V3028" s="40" t="s">
        <v>1575</v>
      </c>
      <c r="W3028" s="67" t="s">
        <v>1574</v>
      </c>
      <c r="X3028" s="76" t="s">
        <v>1576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131</v>
      </c>
      <c r="B3029" s="54" t="s">
        <v>131</v>
      </c>
      <c r="C3029" s="51" t="s">
        <v>1504</v>
      </c>
      <c r="D3029" s="32" t="s">
        <v>21</v>
      </c>
      <c r="E3029" s="33" t="s">
        <v>32</v>
      </c>
      <c r="F3029" s="62"/>
      <c r="G3029" s="34"/>
      <c r="H3029" s="35"/>
      <c r="I3029" s="36"/>
      <c r="J3029" s="36"/>
      <c r="K3029" s="37"/>
      <c r="L3029" s="38">
        <f>DONNEE!$A$4</f>
        <v>32</v>
      </c>
      <c r="M3029" s="39" t="str">
        <f>IFERROR(VLOOKUP(L3029,Tab_Code_Magasin[],2,0),"")</f>
        <v>CE LA MARSA ERRIADH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1451</v>
      </c>
      <c r="T3029" s="40" t="str">
        <f t="shared" si="235"/>
        <v>32_A1_2022</v>
      </c>
      <c r="U3029" s="40" t="s">
        <v>1577</v>
      </c>
      <c r="V3029" s="40" t="s">
        <v>1578</v>
      </c>
      <c r="W3029" s="67" t="s">
        <v>1577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131</v>
      </c>
      <c r="B3030" s="54" t="s">
        <v>131</v>
      </c>
      <c r="C3030" s="51" t="s">
        <v>1485</v>
      </c>
      <c r="D3030" s="32" t="s">
        <v>21</v>
      </c>
      <c r="E3030" s="33" t="s">
        <v>32</v>
      </c>
      <c r="F3030" s="62"/>
      <c r="G3030" s="34"/>
      <c r="H3030" s="35"/>
      <c r="I3030" s="36"/>
      <c r="J3030" s="36"/>
      <c r="K3030" s="37"/>
      <c r="L3030" s="38">
        <f>DONNEE!$A$4</f>
        <v>32</v>
      </c>
      <c r="M3030" s="39" t="str">
        <f>IFERROR(VLOOKUP(L3030,Tab_Code_Magasin[],2,0),"")</f>
        <v>CE LA MARSA ERRIADH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1451</v>
      </c>
      <c r="T3030" s="40" t="str">
        <f t="shared" si="235"/>
        <v>32_A1_2022</v>
      </c>
      <c r="U3030" s="40" t="s">
        <v>1579</v>
      </c>
      <c r="V3030" s="40" t="s">
        <v>1580</v>
      </c>
      <c r="W3030" s="67" t="s">
        <v>1579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131</v>
      </c>
      <c r="B3031" s="54" t="s">
        <v>131</v>
      </c>
      <c r="C3031" s="51" t="s">
        <v>1509</v>
      </c>
      <c r="D3031" s="32" t="s">
        <v>21</v>
      </c>
      <c r="E3031" s="33" t="s">
        <v>32</v>
      </c>
      <c r="F3031" s="62"/>
      <c r="G3031" s="34"/>
      <c r="H3031" s="35"/>
      <c r="I3031" s="36"/>
      <c r="J3031" s="36"/>
      <c r="K3031" s="37"/>
      <c r="L3031" s="38">
        <f>DONNEE!$A$4</f>
        <v>32</v>
      </c>
      <c r="M3031" s="39" t="str">
        <f>IFERROR(VLOOKUP(L3031,Tab_Code_Magasin[],2,0),"")</f>
        <v>CE LA MARSA ERRIADH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1451</v>
      </c>
      <c r="T3031" s="40" t="str">
        <f t="shared" si="235"/>
        <v>32_A1_2022</v>
      </c>
      <c r="U3031" s="40" t="s">
        <v>1581</v>
      </c>
      <c r="V3031" s="40" t="s">
        <v>1582</v>
      </c>
      <c r="W3031" s="67" t="s">
        <v>1581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131</v>
      </c>
      <c r="B3032" s="54" t="s">
        <v>131</v>
      </c>
      <c r="C3032" s="51" t="s">
        <v>1548</v>
      </c>
      <c r="D3032" s="32" t="s">
        <v>21</v>
      </c>
      <c r="E3032" s="33" t="s">
        <v>32</v>
      </c>
      <c r="F3032" s="62"/>
      <c r="G3032" s="34"/>
      <c r="H3032" s="35"/>
      <c r="I3032" s="36"/>
      <c r="J3032" s="36"/>
      <c r="K3032" s="37"/>
      <c r="L3032" s="38">
        <f>DONNEE!$A$4</f>
        <v>32</v>
      </c>
      <c r="M3032" s="39" t="str">
        <f>IFERROR(VLOOKUP(L3032,Tab_Code_Magasin[],2,0),"")</f>
        <v>CE LA MARSA ERRIADH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1451</v>
      </c>
      <c r="T3032" s="40" t="str">
        <f t="shared" si="235"/>
        <v>32_A1_2022</v>
      </c>
      <c r="U3032" s="40" t="s">
        <v>1583</v>
      </c>
      <c r="V3032" s="40" t="s">
        <v>1584</v>
      </c>
      <c r="W3032" s="67" t="s">
        <v>1583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131</v>
      </c>
      <c r="B3033" s="54" t="s">
        <v>131</v>
      </c>
      <c r="C3033" s="51" t="s">
        <v>1585</v>
      </c>
      <c r="D3033" s="32" t="s">
        <v>21</v>
      </c>
      <c r="E3033" s="33" t="s">
        <v>32</v>
      </c>
      <c r="F3033" s="62"/>
      <c r="G3033" s="34"/>
      <c r="H3033" s="35"/>
      <c r="I3033" s="36"/>
      <c r="J3033" s="36"/>
      <c r="K3033" s="37"/>
      <c r="L3033" s="38">
        <f>DONNEE!$A$4</f>
        <v>32</v>
      </c>
      <c r="M3033" s="39" t="str">
        <f>IFERROR(VLOOKUP(L3033,Tab_Code_Magasin[],2,0),"")</f>
        <v>CE LA MARSA ERRIADH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1451</v>
      </c>
      <c r="T3033" s="40" t="str">
        <f t="shared" si="235"/>
        <v>32_A1_2022</v>
      </c>
      <c r="U3033" s="40" t="s">
        <v>1586</v>
      </c>
      <c r="V3033" s="40" t="s">
        <v>1587</v>
      </c>
      <c r="W3033" s="67" t="s">
        <v>1586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131</v>
      </c>
      <c r="B3034" s="54" t="s">
        <v>131</v>
      </c>
      <c r="C3034" s="51" t="s">
        <v>1588</v>
      </c>
      <c r="D3034" s="32" t="s">
        <v>21</v>
      </c>
      <c r="E3034" s="33" t="s">
        <v>32</v>
      </c>
      <c r="F3034" s="62"/>
      <c r="G3034" s="34"/>
      <c r="H3034" s="35"/>
      <c r="I3034" s="36"/>
      <c r="J3034" s="36"/>
      <c r="K3034" s="37"/>
      <c r="L3034" s="38">
        <f>DONNEE!$A$4</f>
        <v>32</v>
      </c>
      <c r="M3034" s="39" t="str">
        <f>IFERROR(VLOOKUP(L3034,Tab_Code_Magasin[],2,0),"")</f>
        <v>CE LA MARSA ERRIADH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1451</v>
      </c>
      <c r="T3034" s="40" t="str">
        <f t="shared" si="235"/>
        <v>32_A1_2022</v>
      </c>
      <c r="U3034" s="40" t="s">
        <v>1589</v>
      </c>
      <c r="V3034" s="40" t="s">
        <v>1590</v>
      </c>
      <c r="W3034" s="67" t="s">
        <v>1589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131</v>
      </c>
      <c r="B3035" s="54" t="s">
        <v>131</v>
      </c>
      <c r="C3035" s="51" t="s">
        <v>1591</v>
      </c>
      <c r="D3035" s="32" t="s">
        <v>21</v>
      </c>
      <c r="E3035" s="33" t="s">
        <v>32</v>
      </c>
      <c r="F3035" s="22"/>
      <c r="G3035" s="34"/>
      <c r="H3035" s="35"/>
      <c r="I3035" s="36"/>
      <c r="J3035" s="36"/>
      <c r="K3035" s="37"/>
      <c r="L3035" s="38">
        <f>DONNEE!$A$4</f>
        <v>32</v>
      </c>
      <c r="M3035" s="39" t="str">
        <f>IFERROR(VLOOKUP(L3035,Tab_Code_Magasin[],2,0),"")</f>
        <v>CE LA MARSA ERRIADH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1451</v>
      </c>
      <c r="T3035" s="40" t="str">
        <f t="shared" si="235"/>
        <v>32_A1_2022</v>
      </c>
      <c r="U3035" s="40" t="s">
        <v>1592</v>
      </c>
      <c r="V3035" s="40" t="s">
        <v>1593</v>
      </c>
      <c r="W3035" s="67" t="s">
        <v>1592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131</v>
      </c>
      <c r="B3036" s="54" t="s">
        <v>131</v>
      </c>
      <c r="C3036" s="42" t="s">
        <v>1512</v>
      </c>
      <c r="D3036" s="32" t="s">
        <v>21</v>
      </c>
      <c r="E3036" s="33" t="s">
        <v>32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32</v>
      </c>
      <c r="M3036" s="39" t="str">
        <f>IFERROR(VLOOKUP(L3036,Tab_Code_Magasin[],2,0),"")</f>
        <v>CE LA MARSA ERRIADH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1451</v>
      </c>
      <c r="T3036" s="40" t="str">
        <f t="shared" si="235"/>
        <v>32_A1_2022</v>
      </c>
      <c r="U3036" s="40" t="s">
        <v>1594</v>
      </c>
      <c r="V3036" s="40" t="s">
        <v>1595</v>
      </c>
      <c r="W3036" s="67" t="s">
        <v>1594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131</v>
      </c>
      <c r="B3037" s="54" t="s">
        <v>131</v>
      </c>
      <c r="C3037" s="42" t="s">
        <v>1515</v>
      </c>
      <c r="D3037" s="32" t="s">
        <v>21</v>
      </c>
      <c r="E3037" s="33" t="s">
        <v>32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32</v>
      </c>
      <c r="M3037" s="39" t="str">
        <f>IFERROR(VLOOKUP(L3037,Tab_Code_Magasin[],2,0),"")</f>
        <v>CE LA MARSA ERRIADH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1451</v>
      </c>
      <c r="T3037" s="40" t="str">
        <f t="shared" si="235"/>
        <v>32_A1_2022</v>
      </c>
      <c r="U3037" s="40" t="s">
        <v>1596</v>
      </c>
      <c r="V3037" s="40" t="s">
        <v>1597</v>
      </c>
      <c r="W3037" s="67" t="s">
        <v>1596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131</v>
      </c>
      <c r="B3038" s="54" t="s">
        <v>131</v>
      </c>
      <c r="C3038" s="42" t="s">
        <v>1598</v>
      </c>
      <c r="D3038" s="32" t="s">
        <v>21</v>
      </c>
      <c r="E3038" s="33" t="s">
        <v>32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32</v>
      </c>
      <c r="M3038" s="39" t="str">
        <f>IFERROR(VLOOKUP(L3038,Tab_Code_Magasin[],2,0),"")</f>
        <v>CE LA MARSA ERRIADH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1451</v>
      </c>
      <c r="T3038" s="40" t="str">
        <f t="shared" si="235"/>
        <v>32_A1_2022</v>
      </c>
      <c r="U3038" s="40" t="s">
        <v>1599</v>
      </c>
      <c r="V3038" s="40" t="s">
        <v>1600</v>
      </c>
      <c r="W3038" s="67" t="s">
        <v>1599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131</v>
      </c>
      <c r="B3039" s="54" t="s">
        <v>131</v>
      </c>
      <c r="C3039" s="51" t="s">
        <v>1521</v>
      </c>
      <c r="D3039" s="32" t="s">
        <v>21</v>
      </c>
      <c r="E3039" s="33" t="s">
        <v>32</v>
      </c>
      <c r="F3039" s="22"/>
      <c r="G3039" s="34"/>
      <c r="H3039" s="35"/>
      <c r="I3039" s="36"/>
      <c r="J3039" s="36"/>
      <c r="K3039" s="37"/>
      <c r="L3039" s="38">
        <f>DONNEE!$A$4</f>
        <v>32</v>
      </c>
      <c r="M3039" s="39" t="str">
        <f>IFERROR(VLOOKUP(L3039,Tab_Code_Magasin[],2,0),"")</f>
        <v>CE LA MARSA ERRIADH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1451</v>
      </c>
      <c r="T3039" s="40" t="str">
        <f t="shared" si="235"/>
        <v>32_A1_2022</v>
      </c>
      <c r="U3039" s="40" t="s">
        <v>1601</v>
      </c>
      <c r="V3039" s="40" t="s">
        <v>1602</v>
      </c>
      <c r="W3039" s="67" t="s">
        <v>1601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131</v>
      </c>
      <c r="B3040" s="54" t="s">
        <v>131</v>
      </c>
      <c r="C3040" s="51" t="s">
        <v>1524</v>
      </c>
      <c r="D3040" s="32" t="s">
        <v>21</v>
      </c>
      <c r="E3040" s="33" t="s">
        <v>32</v>
      </c>
      <c r="F3040" s="22"/>
      <c r="G3040" s="34"/>
      <c r="H3040" s="35"/>
      <c r="I3040" s="36"/>
      <c r="J3040" s="36"/>
      <c r="K3040" s="37"/>
      <c r="L3040" s="38">
        <f>DONNEE!$A$4</f>
        <v>32</v>
      </c>
      <c r="M3040" s="39" t="str">
        <f>IFERROR(VLOOKUP(L3040,Tab_Code_Magasin[],2,0),"")</f>
        <v>CE LA MARSA ERRIADH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1451</v>
      </c>
      <c r="T3040" s="40" t="str">
        <f t="shared" si="235"/>
        <v>32_A1_2022</v>
      </c>
      <c r="U3040" s="40" t="s">
        <v>1603</v>
      </c>
      <c r="V3040" s="40" t="s">
        <v>1604</v>
      </c>
      <c r="W3040" s="67" t="s">
        <v>1603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131</v>
      </c>
      <c r="B3041" s="54" t="s">
        <v>131</v>
      </c>
      <c r="C3041" s="56" t="s">
        <v>1527</v>
      </c>
      <c r="D3041" s="32" t="s">
        <v>21</v>
      </c>
      <c r="E3041" s="33" t="s">
        <v>32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32</v>
      </c>
      <c r="M3041" s="39" t="str">
        <f>IFERROR(VLOOKUP(L3041,Tab_Code_Magasin[],2,0),"")</f>
        <v>CE LA MARSA ERRIADH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1451</v>
      </c>
      <c r="T3041" s="40" t="str">
        <f t="shared" si="235"/>
        <v>32_A1_2022</v>
      </c>
      <c r="U3041" s="40" t="s">
        <v>1605</v>
      </c>
      <c r="V3041" s="40" t="s">
        <v>1606</v>
      </c>
      <c r="W3041" s="67" t="s">
        <v>1605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131</v>
      </c>
      <c r="B3042" s="54" t="s">
        <v>131</v>
      </c>
      <c r="C3042" s="42" t="s">
        <v>1533</v>
      </c>
      <c r="D3042" s="32" t="s">
        <v>21</v>
      </c>
      <c r="E3042" s="33" t="s">
        <v>32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32</v>
      </c>
      <c r="M3042" s="39" t="str">
        <f>IFERROR(VLOOKUP(L3042,Tab_Code_Magasin[],2,0),"")</f>
        <v>CE LA MARSA ERRIADH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1451</v>
      </c>
      <c r="T3042" s="40" t="str">
        <f t="shared" si="235"/>
        <v>32_A1_2022</v>
      </c>
      <c r="U3042" s="40" t="s">
        <v>1607</v>
      </c>
      <c r="V3042" s="40" t="s">
        <v>1608</v>
      </c>
      <c r="W3042" s="67" t="s">
        <v>1607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131</v>
      </c>
      <c r="B3043" s="54" t="s">
        <v>131</v>
      </c>
      <c r="C3043" s="51" t="s">
        <v>1609</v>
      </c>
      <c r="D3043" s="32" t="s">
        <v>21</v>
      </c>
      <c r="E3043" s="33" t="s">
        <v>32</v>
      </c>
      <c r="F3043" s="22"/>
      <c r="G3043" s="34"/>
      <c r="H3043" s="35"/>
      <c r="I3043" s="36"/>
      <c r="J3043" s="36"/>
      <c r="K3043" s="37"/>
      <c r="L3043" s="38">
        <f>DONNEE!$A$4</f>
        <v>32</v>
      </c>
      <c r="M3043" s="39" t="str">
        <f>IFERROR(VLOOKUP(L3043,Tab_Code_Magasin[],2,0),"")</f>
        <v>CE LA MARSA ERRIADH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1451</v>
      </c>
      <c r="T3043" s="40" t="str">
        <f t="shared" si="235"/>
        <v>32_A1_2022</v>
      </c>
      <c r="U3043" s="40" t="s">
        <v>1610</v>
      </c>
      <c r="V3043" s="40" t="s">
        <v>1611</v>
      </c>
      <c r="W3043" s="67" t="s">
        <v>1610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317</v>
      </c>
      <c r="B3044" s="54" t="s">
        <v>317</v>
      </c>
      <c r="C3044" s="51" t="s">
        <v>1504</v>
      </c>
      <c r="D3044" s="32" t="s">
        <v>21</v>
      </c>
      <c r="E3044" s="33" t="s">
        <v>32</v>
      </c>
      <c r="F3044" s="22"/>
      <c r="G3044" s="34"/>
      <c r="H3044" s="35"/>
      <c r="I3044" s="36"/>
      <c r="J3044" s="36"/>
      <c r="K3044" s="37"/>
      <c r="L3044" s="38">
        <f>DONNEE!$A$4</f>
        <v>32</v>
      </c>
      <c r="M3044" s="39" t="str">
        <f>IFERROR(VLOOKUP(L3044,Tab_Code_Magasin[],2,0),"")</f>
        <v>CE LA MARSA ERRIADH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1451</v>
      </c>
      <c r="T3044" s="40" t="str">
        <f t="shared" si="235"/>
        <v>32_A1_2022</v>
      </c>
      <c r="U3044" s="40"/>
      <c r="V3044" s="40"/>
      <c r="W3044" s="67" t="s">
        <v>1612</v>
      </c>
      <c r="X3044" s="76" t="s">
        <v>167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317</v>
      </c>
      <c r="B3045" s="54" t="s">
        <v>317</v>
      </c>
      <c r="C3045" s="51" t="s">
        <v>1485</v>
      </c>
      <c r="D3045" s="32" t="s">
        <v>21</v>
      </c>
      <c r="E3045" s="33" t="s">
        <v>32</v>
      </c>
      <c r="F3045" s="22"/>
      <c r="G3045" s="34"/>
      <c r="H3045" s="35"/>
      <c r="I3045" s="36"/>
      <c r="J3045" s="36"/>
      <c r="K3045" s="37"/>
      <c r="L3045" s="38">
        <f>DONNEE!$A$4</f>
        <v>32</v>
      </c>
      <c r="M3045" s="39" t="str">
        <f>IFERROR(VLOOKUP(L3045,Tab_Code_Magasin[],2,0),"")</f>
        <v>CE LA MARSA ERRIADH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1451</v>
      </c>
      <c r="T3045" s="40" t="str">
        <f t="shared" si="235"/>
        <v>32_A1_2022</v>
      </c>
      <c r="U3045" s="40"/>
      <c r="V3045" s="40"/>
      <c r="W3045" s="67" t="s">
        <v>1613</v>
      </c>
      <c r="X3045" s="76" t="s">
        <v>167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317</v>
      </c>
      <c r="B3046" s="54" t="s">
        <v>317</v>
      </c>
      <c r="C3046" s="51" t="s">
        <v>1509</v>
      </c>
      <c r="D3046" s="32" t="s">
        <v>21</v>
      </c>
      <c r="E3046" s="33" t="s">
        <v>32</v>
      </c>
      <c r="F3046" s="22"/>
      <c r="G3046" s="34"/>
      <c r="H3046" s="35"/>
      <c r="I3046" s="36"/>
      <c r="J3046" s="36"/>
      <c r="K3046" s="37"/>
      <c r="L3046" s="38">
        <f>DONNEE!$A$4</f>
        <v>32</v>
      </c>
      <c r="M3046" s="39" t="str">
        <f>IFERROR(VLOOKUP(L3046,Tab_Code_Magasin[],2,0),"")</f>
        <v>CE LA MARSA ERRIADH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1451</v>
      </c>
      <c r="T3046" s="40" t="str">
        <f t="shared" si="235"/>
        <v>32_A1_2022</v>
      </c>
      <c r="U3046" s="40"/>
      <c r="V3046" s="40"/>
      <c r="W3046" s="67" t="s">
        <v>1614</v>
      </c>
      <c r="X3046" s="76" t="s">
        <v>167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317</v>
      </c>
      <c r="B3047" s="54" t="s">
        <v>317</v>
      </c>
      <c r="C3047" s="51" t="s">
        <v>1588</v>
      </c>
      <c r="D3047" s="32" t="s">
        <v>21</v>
      </c>
      <c r="E3047" s="33" t="s">
        <v>32</v>
      </c>
      <c r="F3047" s="22"/>
      <c r="G3047" s="34"/>
      <c r="H3047" s="35"/>
      <c r="I3047" s="36"/>
      <c r="J3047" s="36"/>
      <c r="K3047" s="37"/>
      <c r="L3047" s="38">
        <f>DONNEE!$A$4</f>
        <v>32</v>
      </c>
      <c r="M3047" s="39" t="str">
        <f>IFERROR(VLOOKUP(L3047,Tab_Code_Magasin[],2,0),"")</f>
        <v>CE LA MARSA ERRIADH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1451</v>
      </c>
      <c r="T3047" s="40" t="str">
        <f t="shared" si="235"/>
        <v>32_A1_2022</v>
      </c>
      <c r="U3047" s="40"/>
      <c r="V3047" s="40"/>
      <c r="W3047" s="67" t="s">
        <v>1615</v>
      </c>
      <c r="X3047" s="76" t="s">
        <v>167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317</v>
      </c>
      <c r="B3048" s="54" t="s">
        <v>317</v>
      </c>
      <c r="C3048" s="42" t="s">
        <v>1512</v>
      </c>
      <c r="D3048" s="32" t="s">
        <v>21</v>
      </c>
      <c r="E3048" s="33" t="s">
        <v>32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32</v>
      </c>
      <c r="M3048" s="39" t="str">
        <f>IFERROR(VLOOKUP(L3048,Tab_Code_Magasin[],2,0),"")</f>
        <v>CE LA MARSA ERRIADH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1451</v>
      </c>
      <c r="T3048" s="40" t="str">
        <f t="shared" si="235"/>
        <v>32_A1_2022</v>
      </c>
      <c r="U3048" s="40"/>
      <c r="V3048" s="40"/>
      <c r="W3048" s="67" t="s">
        <v>1616</v>
      </c>
      <c r="X3048" s="76" t="s">
        <v>167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317</v>
      </c>
      <c r="B3049" s="54" t="s">
        <v>317</v>
      </c>
      <c r="C3049" s="42" t="s">
        <v>1617</v>
      </c>
      <c r="D3049" s="32" t="s">
        <v>21</v>
      </c>
      <c r="E3049" s="33" t="s">
        <v>32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32</v>
      </c>
      <c r="M3049" s="39" t="str">
        <f>IFERROR(VLOOKUP(L3049,Tab_Code_Magasin[],2,0),"")</f>
        <v>CE LA MARSA ERRIADH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1451</v>
      </c>
      <c r="T3049" s="40" t="str">
        <f t="shared" si="235"/>
        <v>32_A1_2022</v>
      </c>
      <c r="U3049" s="40"/>
      <c r="V3049" s="40"/>
      <c r="W3049" s="67" t="s">
        <v>1618</v>
      </c>
      <c r="X3049" s="76" t="s">
        <v>167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317</v>
      </c>
      <c r="B3050" s="54" t="s">
        <v>317</v>
      </c>
      <c r="C3050" s="51" t="s">
        <v>1521</v>
      </c>
      <c r="D3050" s="32" t="s">
        <v>21</v>
      </c>
      <c r="E3050" s="33" t="s">
        <v>32</v>
      </c>
      <c r="F3050" s="22"/>
      <c r="G3050" s="34"/>
      <c r="H3050" s="35"/>
      <c r="I3050" s="36"/>
      <c r="J3050" s="36"/>
      <c r="K3050" s="37"/>
      <c r="L3050" s="38">
        <f>DONNEE!$A$4</f>
        <v>32</v>
      </c>
      <c r="M3050" s="39" t="str">
        <f>IFERROR(VLOOKUP(L3050,Tab_Code_Magasin[],2,0),"")</f>
        <v>CE LA MARSA ERRIADH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1451</v>
      </c>
      <c r="T3050" s="40" t="str">
        <f t="shared" si="235"/>
        <v>32_A1_2022</v>
      </c>
      <c r="U3050" s="40"/>
      <c r="V3050" s="40"/>
      <c r="W3050" s="67" t="s">
        <v>1619</v>
      </c>
      <c r="X3050" s="76" t="s">
        <v>167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317</v>
      </c>
      <c r="B3051" s="54" t="s">
        <v>317</v>
      </c>
      <c r="C3051" s="51" t="s">
        <v>1524</v>
      </c>
      <c r="D3051" s="32" t="s">
        <v>21</v>
      </c>
      <c r="E3051" s="33" t="s">
        <v>32</v>
      </c>
      <c r="F3051" s="22"/>
      <c r="G3051" s="34"/>
      <c r="H3051" s="35"/>
      <c r="I3051" s="36"/>
      <c r="J3051" s="36"/>
      <c r="K3051" s="37"/>
      <c r="L3051" s="38">
        <f>DONNEE!$A$4</f>
        <v>32</v>
      </c>
      <c r="M3051" s="39" t="str">
        <f>IFERROR(VLOOKUP(L3051,Tab_Code_Magasin[],2,0),"")</f>
        <v>CE LA MARSA ERRIADH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1451</v>
      </c>
      <c r="T3051" s="40" t="str">
        <f t="shared" si="235"/>
        <v>32_A1_2022</v>
      </c>
      <c r="U3051" s="40"/>
      <c r="V3051" s="40"/>
      <c r="W3051" s="67" t="s">
        <v>1620</v>
      </c>
      <c r="X3051" s="76" t="s">
        <v>167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317</v>
      </c>
      <c r="B3052" s="54" t="s">
        <v>317</v>
      </c>
      <c r="C3052" s="42" t="s">
        <v>1527</v>
      </c>
      <c r="D3052" s="32" t="s">
        <v>21</v>
      </c>
      <c r="E3052" s="33" t="s">
        <v>32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32</v>
      </c>
      <c r="M3052" s="39" t="str">
        <f>IFERROR(VLOOKUP(L3052,Tab_Code_Magasin[],2,0),"")</f>
        <v>CE LA MARSA ERRIADH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1451</v>
      </c>
      <c r="T3052" s="40" t="str">
        <f t="shared" si="235"/>
        <v>32_A1_2022</v>
      </c>
      <c r="U3052" s="40"/>
      <c r="V3052" s="40"/>
      <c r="W3052" s="67" t="s">
        <v>1621</v>
      </c>
      <c r="X3052" s="76" t="s">
        <v>1029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317</v>
      </c>
      <c r="B3053" s="54" t="s">
        <v>317</v>
      </c>
      <c r="C3053" s="51" t="s">
        <v>1530</v>
      </c>
      <c r="D3053" s="32" t="s">
        <v>21</v>
      </c>
      <c r="E3053" s="33" t="s">
        <v>32</v>
      </c>
      <c r="F3053" s="22"/>
      <c r="G3053" s="34"/>
      <c r="H3053" s="35"/>
      <c r="I3053" s="36"/>
      <c r="J3053" s="36"/>
      <c r="K3053" s="37"/>
      <c r="L3053" s="38">
        <f>DONNEE!$A$4</f>
        <v>32</v>
      </c>
      <c r="M3053" s="39" t="str">
        <f>IFERROR(VLOOKUP(L3053,Tab_Code_Magasin[],2,0),"")</f>
        <v>CE LA MARSA ERRIADH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1451</v>
      </c>
      <c r="T3053" s="40" t="str">
        <f t="shared" si="235"/>
        <v>32_A1_2022</v>
      </c>
      <c r="U3053" s="40"/>
      <c r="V3053" s="40"/>
      <c r="W3053" s="67" t="s">
        <v>1622</v>
      </c>
      <c r="X3053" s="76" t="s">
        <v>167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317</v>
      </c>
      <c r="B3054" s="54" t="s">
        <v>317</v>
      </c>
      <c r="C3054" s="42" t="s">
        <v>1533</v>
      </c>
      <c r="D3054" s="32" t="s">
        <v>21</v>
      </c>
      <c r="E3054" s="33" t="s">
        <v>32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32</v>
      </c>
      <c r="M3054" s="39" t="str">
        <f>IFERROR(VLOOKUP(L3054,Tab_Code_Magasin[],2,0),"")</f>
        <v>CE LA MARSA ERRIADH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1451</v>
      </c>
      <c r="T3054" s="40" t="str">
        <f t="shared" si="235"/>
        <v>32_A1_2022</v>
      </c>
      <c r="U3054" s="40"/>
      <c r="V3054" s="40"/>
      <c r="W3054" s="67" t="s">
        <v>1623</v>
      </c>
      <c r="X3054" s="76" t="s">
        <v>167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317</v>
      </c>
      <c r="B3055" s="54" t="s">
        <v>317</v>
      </c>
      <c r="C3055" s="51" t="s">
        <v>1609</v>
      </c>
      <c r="D3055" s="32" t="s">
        <v>21</v>
      </c>
      <c r="E3055" s="33" t="s">
        <v>32</v>
      </c>
      <c r="F3055" s="22"/>
      <c r="G3055" s="34"/>
      <c r="H3055" s="35"/>
      <c r="I3055" s="36"/>
      <c r="J3055" s="36"/>
      <c r="K3055" s="37"/>
      <c r="L3055" s="38">
        <f>DONNEE!$A$4</f>
        <v>32</v>
      </c>
      <c r="M3055" s="39" t="str">
        <f>IFERROR(VLOOKUP(L3055,Tab_Code_Magasin[],2,0),"")</f>
        <v>CE LA MARSA ERRIADH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1451</v>
      </c>
      <c r="T3055" s="40" t="str">
        <f t="shared" si="235"/>
        <v>32_A1_2022</v>
      </c>
      <c r="U3055" s="40"/>
      <c r="V3055" s="40"/>
      <c r="W3055" s="67" t="s">
        <v>1624</v>
      </c>
      <c r="X3055" s="76" t="s">
        <v>167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1625</v>
      </c>
      <c r="B3056" s="54" t="s">
        <v>1625</v>
      </c>
      <c r="C3056" s="31" t="s">
        <v>1626</v>
      </c>
      <c r="D3056" s="32" t="s">
        <v>21</v>
      </c>
      <c r="E3056" s="33" t="s">
        <v>32</v>
      </c>
      <c r="F3056" s="62"/>
      <c r="G3056" s="34"/>
      <c r="H3056" s="35"/>
      <c r="I3056" s="36"/>
      <c r="J3056" s="36"/>
      <c r="K3056" s="37"/>
      <c r="L3056" s="38">
        <f>DONNEE!$A$4</f>
        <v>32</v>
      </c>
      <c r="M3056" s="39" t="str">
        <f>IFERROR(VLOOKUP(L3056,Tab_Code_Magasin[],2,0),"")</f>
        <v>CE LA MARSA ERRIADH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1451</v>
      </c>
      <c r="T3056" s="40" t="str">
        <f t="shared" si="235"/>
        <v>32_A1_2022</v>
      </c>
      <c r="U3056" s="40" t="s">
        <v>1612</v>
      </c>
      <c r="V3056" s="40" t="s">
        <v>1627</v>
      </c>
      <c r="W3056" s="67" t="s">
        <v>1628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1625</v>
      </c>
      <c r="B3057" s="54" t="s">
        <v>1625</v>
      </c>
      <c r="C3057" s="51" t="s">
        <v>1504</v>
      </c>
      <c r="D3057" s="32" t="s">
        <v>21</v>
      </c>
      <c r="E3057" s="33" t="s">
        <v>32</v>
      </c>
      <c r="F3057" s="62"/>
      <c r="G3057" s="34"/>
      <c r="H3057" s="35"/>
      <c r="I3057" s="36"/>
      <c r="J3057" s="36"/>
      <c r="K3057" s="37"/>
      <c r="L3057" s="38">
        <f>DONNEE!$A$4</f>
        <v>32</v>
      </c>
      <c r="M3057" s="39" t="str">
        <f>IFERROR(VLOOKUP(L3057,Tab_Code_Magasin[],2,0),"")</f>
        <v>CE LA MARSA ERRIADH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1451</v>
      </c>
      <c r="T3057" s="40" t="str">
        <f t="shared" si="235"/>
        <v>32_A1_2022</v>
      </c>
      <c r="U3057" s="40" t="s">
        <v>1613</v>
      </c>
      <c r="V3057" s="40" t="s">
        <v>1629</v>
      </c>
      <c r="W3057" s="67" t="s">
        <v>1630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1625</v>
      </c>
      <c r="B3058" s="54" t="s">
        <v>1625</v>
      </c>
      <c r="C3058" s="51" t="s">
        <v>1501</v>
      </c>
      <c r="D3058" s="32" t="s">
        <v>21</v>
      </c>
      <c r="E3058" s="33" t="s">
        <v>32</v>
      </c>
      <c r="F3058" s="62"/>
      <c r="G3058" s="34"/>
      <c r="H3058" s="35"/>
      <c r="I3058" s="36"/>
      <c r="J3058" s="36"/>
      <c r="K3058" s="37"/>
      <c r="L3058" s="38">
        <f>DONNEE!$A$4</f>
        <v>32</v>
      </c>
      <c r="M3058" s="39" t="str">
        <f>IFERROR(VLOOKUP(L3058,Tab_Code_Magasin[],2,0),"")</f>
        <v>CE LA MARSA ERRIADH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1451</v>
      </c>
      <c r="T3058" s="40" t="str">
        <f t="shared" si="235"/>
        <v>32_A1_2022</v>
      </c>
      <c r="U3058" s="40" t="s">
        <v>1614</v>
      </c>
      <c r="V3058" s="40" t="s">
        <v>1631</v>
      </c>
      <c r="W3058" s="67" t="s">
        <v>1632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1625</v>
      </c>
      <c r="B3059" s="54" t="s">
        <v>1625</v>
      </c>
      <c r="C3059" s="51" t="s">
        <v>1633</v>
      </c>
      <c r="D3059" s="32" t="s">
        <v>21</v>
      </c>
      <c r="E3059" s="33" t="s">
        <v>32</v>
      </c>
      <c r="F3059" s="62"/>
      <c r="G3059" s="34"/>
      <c r="H3059" s="35"/>
      <c r="I3059" s="36"/>
      <c r="J3059" s="36"/>
      <c r="K3059" s="37"/>
      <c r="L3059" s="38">
        <f>DONNEE!$A$4</f>
        <v>32</v>
      </c>
      <c r="M3059" s="39" t="str">
        <f>IFERROR(VLOOKUP(L3059,Tab_Code_Magasin[],2,0),"")</f>
        <v>CE LA MARSA ERRIADH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1451</v>
      </c>
      <c r="T3059" s="40" t="str">
        <f t="shared" si="235"/>
        <v>32_A1_2022</v>
      </c>
      <c r="U3059" s="40" t="s">
        <v>1615</v>
      </c>
      <c r="V3059" s="40" t="s">
        <v>1634</v>
      </c>
      <c r="W3059" s="67" t="s">
        <v>1635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1625</v>
      </c>
      <c r="B3060" s="54" t="s">
        <v>1625</v>
      </c>
      <c r="C3060" s="51" t="s">
        <v>1636</v>
      </c>
      <c r="D3060" s="32" t="s">
        <v>21</v>
      </c>
      <c r="E3060" s="33" t="s">
        <v>32</v>
      </c>
      <c r="F3060" s="62"/>
      <c r="G3060" s="34"/>
      <c r="H3060" s="35"/>
      <c r="I3060" s="36"/>
      <c r="J3060" s="36"/>
      <c r="K3060" s="37"/>
      <c r="L3060" s="38">
        <f>DONNEE!$A$4</f>
        <v>32</v>
      </c>
      <c r="M3060" s="39" t="str">
        <f>IFERROR(VLOOKUP(L3060,Tab_Code_Magasin[],2,0),"")</f>
        <v>CE LA MARSA ERRIADH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1451</v>
      </c>
      <c r="T3060" s="40" t="str">
        <f t="shared" si="235"/>
        <v>32_A1_2022</v>
      </c>
      <c r="U3060" s="40" t="s">
        <v>1616</v>
      </c>
      <c r="V3060" s="40" t="s">
        <v>1637</v>
      </c>
      <c r="W3060" s="67" t="s">
        <v>1638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1625</v>
      </c>
      <c r="B3061" s="54" t="s">
        <v>1625</v>
      </c>
      <c r="C3061" s="42" t="s">
        <v>1639</v>
      </c>
      <c r="D3061" s="32" t="s">
        <v>21</v>
      </c>
      <c r="E3061" s="33" t="s">
        <v>32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32</v>
      </c>
      <c r="M3061" s="39" t="str">
        <f>IFERROR(VLOOKUP(L3061,Tab_Code_Magasin[],2,0),"")</f>
        <v>CE LA MARSA ERRIADH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1451</v>
      </c>
      <c r="T3061" s="40" t="str">
        <f t="shared" si="235"/>
        <v>32_A1_2022</v>
      </c>
      <c r="U3061" s="40" t="s">
        <v>1618</v>
      </c>
      <c r="V3061" s="40" t="s">
        <v>1640</v>
      </c>
      <c r="W3061" s="67" t="s">
        <v>1641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1625</v>
      </c>
      <c r="B3062" s="54" t="s">
        <v>1625</v>
      </c>
      <c r="C3062" s="56" t="s">
        <v>1642</v>
      </c>
      <c r="D3062" s="32" t="s">
        <v>21</v>
      </c>
      <c r="E3062" s="33" t="s">
        <v>32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32</v>
      </c>
      <c r="M3062" s="39" t="str">
        <f>IFERROR(VLOOKUP(L3062,Tab_Code_Magasin[],2,0),"")</f>
        <v>CE LA MARSA ERRIADH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1451</v>
      </c>
      <c r="T3062" s="40" t="str">
        <f t="shared" si="235"/>
        <v>32_A1_2022</v>
      </c>
      <c r="U3062" s="40" t="s">
        <v>1619</v>
      </c>
      <c r="V3062" s="40" t="s">
        <v>1643</v>
      </c>
      <c r="W3062" s="67" t="s">
        <v>1644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1625</v>
      </c>
      <c r="B3063" s="54" t="s">
        <v>1625</v>
      </c>
      <c r="C3063" s="51" t="s">
        <v>1645</v>
      </c>
      <c r="D3063" s="32" t="s">
        <v>21</v>
      </c>
      <c r="E3063" s="33" t="s">
        <v>32</v>
      </c>
      <c r="F3063" s="22"/>
      <c r="G3063" s="34"/>
      <c r="H3063" s="35"/>
      <c r="I3063" s="36"/>
      <c r="J3063" s="36"/>
      <c r="K3063" s="37"/>
      <c r="L3063" s="38">
        <f>DONNEE!$A$4</f>
        <v>32</v>
      </c>
      <c r="M3063" s="39" t="str">
        <f>IFERROR(VLOOKUP(L3063,Tab_Code_Magasin[],2,0),"")</f>
        <v>CE LA MARSA ERRIADH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1451</v>
      </c>
      <c r="T3063" s="40" t="str">
        <f t="shared" si="235"/>
        <v>32_A1_2022</v>
      </c>
      <c r="U3063" s="40" t="s">
        <v>1620</v>
      </c>
      <c r="V3063" s="40" t="s">
        <v>1646</v>
      </c>
      <c r="W3063" s="67" t="s">
        <v>1647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1625</v>
      </c>
      <c r="B3064" s="54" t="s">
        <v>1625</v>
      </c>
      <c r="C3064" s="51" t="s">
        <v>1648</v>
      </c>
      <c r="D3064" s="32" t="s">
        <v>21</v>
      </c>
      <c r="E3064" s="33" t="s">
        <v>32</v>
      </c>
      <c r="F3064" s="22"/>
      <c r="G3064" s="34"/>
      <c r="H3064" s="35"/>
      <c r="I3064" s="36"/>
      <c r="J3064" s="36"/>
      <c r="K3064" s="37"/>
      <c r="L3064" s="38">
        <f>DONNEE!$A$4</f>
        <v>32</v>
      </c>
      <c r="M3064" s="39" t="str">
        <f>IFERROR(VLOOKUP(L3064,Tab_Code_Magasin[],2,0),"")</f>
        <v>CE LA MARSA ERRIADH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1451</v>
      </c>
      <c r="T3064" s="40" t="str">
        <f t="shared" si="235"/>
        <v>32_A1_2022</v>
      </c>
      <c r="U3064" s="40" t="s">
        <v>1621</v>
      </c>
      <c r="V3064" s="40" t="s">
        <v>1649</v>
      </c>
      <c r="W3064" s="67" t="s">
        <v>1650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1625</v>
      </c>
      <c r="B3065" s="54" t="s">
        <v>1625</v>
      </c>
      <c r="C3065" s="51" t="s">
        <v>1651</v>
      </c>
      <c r="D3065" s="32" t="s">
        <v>21</v>
      </c>
      <c r="E3065" s="33" t="s">
        <v>32</v>
      </c>
      <c r="F3065" s="22"/>
      <c r="G3065" s="34"/>
      <c r="H3065" s="35"/>
      <c r="I3065" s="36"/>
      <c r="J3065" s="36"/>
      <c r="K3065" s="37"/>
      <c r="L3065" s="38">
        <f>DONNEE!$A$4</f>
        <v>32</v>
      </c>
      <c r="M3065" s="39" t="str">
        <f>IFERROR(VLOOKUP(L3065,Tab_Code_Magasin[],2,0),"")</f>
        <v>CE LA MARSA ERRIADH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1451</v>
      </c>
      <c r="T3065" s="40" t="str">
        <f t="shared" si="235"/>
        <v>32_A1_2022</v>
      </c>
      <c r="U3065" s="40" t="s">
        <v>1622</v>
      </c>
      <c r="V3065" s="40" t="s">
        <v>1652</v>
      </c>
      <c r="W3065" s="67" t="s">
        <v>1653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1625</v>
      </c>
      <c r="B3066" s="54" t="s">
        <v>1625</v>
      </c>
      <c r="C3066" s="51" t="s">
        <v>1654</v>
      </c>
      <c r="D3066" s="32" t="s">
        <v>21</v>
      </c>
      <c r="E3066" s="33" t="s">
        <v>32</v>
      </c>
      <c r="F3066" s="22"/>
      <c r="G3066" s="34"/>
      <c r="H3066" s="35"/>
      <c r="I3066" s="36"/>
      <c r="J3066" s="36"/>
      <c r="K3066" s="37"/>
      <c r="L3066" s="38">
        <f>DONNEE!$A$4</f>
        <v>32</v>
      </c>
      <c r="M3066" s="39" t="str">
        <f>IFERROR(VLOOKUP(L3066,Tab_Code_Magasin[],2,0),"")</f>
        <v>CE LA MARSA ERRIADH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1451</v>
      </c>
      <c r="T3066" s="40" t="str">
        <f t="shared" si="235"/>
        <v>32_A1_2022</v>
      </c>
      <c r="U3066" s="40" t="s">
        <v>1623</v>
      </c>
      <c r="V3066" s="40" t="s">
        <v>1655</v>
      </c>
      <c r="W3066" s="67" t="s">
        <v>1656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1625</v>
      </c>
      <c r="B3067" s="54" t="s">
        <v>1625</v>
      </c>
      <c r="C3067" s="42" t="s">
        <v>1657</v>
      </c>
      <c r="D3067" s="32" t="s">
        <v>21</v>
      </c>
      <c r="E3067" s="33" t="s">
        <v>32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32</v>
      </c>
      <c r="M3067" s="39" t="str">
        <f>IFERROR(VLOOKUP(L3067,Tab_Code_Magasin[],2,0),"")</f>
        <v>CE LA MARSA ERRIADH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1451</v>
      </c>
      <c r="T3067" s="40" t="str">
        <f t="shared" si="235"/>
        <v>32_A1_2022</v>
      </c>
      <c r="U3067" s="40" t="s">
        <v>1624</v>
      </c>
      <c r="V3067" s="40" t="s">
        <v>1658</v>
      </c>
      <c r="W3067" s="67" t="s">
        <v>1659</v>
      </c>
      <c r="X3067" s="76" t="s">
        <v>171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1625</v>
      </c>
      <c r="B3068" s="54" t="s">
        <v>1625</v>
      </c>
      <c r="C3068" s="42" t="s">
        <v>1533</v>
      </c>
      <c r="D3068" s="32" t="s">
        <v>21</v>
      </c>
      <c r="E3068" s="33" t="s">
        <v>32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32</v>
      </c>
      <c r="M3068" s="39" t="str">
        <f>IFERROR(VLOOKUP(L3068,Tab_Code_Magasin[],2,0),"")</f>
        <v>CE LA MARSA ERRIADH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1451</v>
      </c>
      <c r="T3068" s="40" t="str">
        <f t="shared" si="235"/>
        <v>32_A1_2022</v>
      </c>
      <c r="U3068" s="40" t="s">
        <v>1660</v>
      </c>
      <c r="V3068" s="40" t="s">
        <v>1661</v>
      </c>
      <c r="W3068" s="67" t="s">
        <v>1662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1625</v>
      </c>
      <c r="B3069" s="54" t="s">
        <v>1625</v>
      </c>
      <c r="C3069" s="31" t="s">
        <v>1521</v>
      </c>
      <c r="D3069" s="32" t="s">
        <v>21</v>
      </c>
      <c r="E3069" s="33" t="s">
        <v>32</v>
      </c>
      <c r="F3069" s="22"/>
      <c r="G3069" s="34"/>
      <c r="H3069" s="35"/>
      <c r="I3069" s="36"/>
      <c r="J3069" s="36"/>
      <c r="K3069" s="37"/>
      <c r="L3069" s="38">
        <f>DONNEE!$A$4</f>
        <v>32</v>
      </c>
      <c r="M3069" s="39" t="str">
        <f>IFERROR(VLOOKUP(L3069,Tab_Code_Magasin[],2,0),"")</f>
        <v>CE LA MARSA ERRIADH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1451</v>
      </c>
      <c r="T3069" s="40" t="str">
        <f t="shared" si="235"/>
        <v>32_A1_2022</v>
      </c>
      <c r="U3069" s="40" t="s">
        <v>1628</v>
      </c>
      <c r="V3069" s="40" t="s">
        <v>1663</v>
      </c>
      <c r="W3069" s="67" t="s">
        <v>1664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1665</v>
      </c>
      <c r="B3070" s="54" t="s">
        <v>1665</v>
      </c>
      <c r="C3070" s="31" t="s">
        <v>1666</v>
      </c>
      <c r="D3070" s="32" t="s">
        <v>21</v>
      </c>
      <c r="E3070" s="33" t="s">
        <v>32</v>
      </c>
      <c r="F3070" s="62"/>
      <c r="G3070" s="34"/>
      <c r="H3070" s="35"/>
      <c r="I3070" s="36"/>
      <c r="J3070" s="36"/>
      <c r="K3070" s="37"/>
      <c r="L3070" s="38">
        <f>DONNEE!$A$4</f>
        <v>32</v>
      </c>
      <c r="M3070" s="39" t="str">
        <f>IFERROR(VLOOKUP(L3070,Tab_Code_Magasin[],2,0),"")</f>
        <v>CE LA MARSA ERRIADH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1451</v>
      </c>
      <c r="T3070" s="40" t="str">
        <f t="shared" si="235"/>
        <v>32_A1_2022</v>
      </c>
      <c r="U3070" s="40" t="s">
        <v>1644</v>
      </c>
      <c r="V3070" s="40" t="s">
        <v>1667</v>
      </c>
      <c r="W3070" s="67" t="s">
        <v>1668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1665</v>
      </c>
      <c r="B3071" s="54" t="s">
        <v>1665</v>
      </c>
      <c r="C3071" s="51" t="s">
        <v>1669</v>
      </c>
      <c r="D3071" s="32" t="s">
        <v>21</v>
      </c>
      <c r="E3071" s="33" t="s">
        <v>32</v>
      </c>
      <c r="F3071" s="62"/>
      <c r="G3071" s="34"/>
      <c r="H3071" s="35"/>
      <c r="I3071" s="36"/>
      <c r="J3071" s="36"/>
      <c r="K3071" s="37"/>
      <c r="L3071" s="38">
        <f>DONNEE!$A$4</f>
        <v>32</v>
      </c>
      <c r="M3071" s="39" t="str">
        <f>IFERROR(VLOOKUP(L3071,Tab_Code_Magasin[],2,0),"")</f>
        <v>CE LA MARSA ERRIADH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1451</v>
      </c>
      <c r="T3071" s="40" t="str">
        <f t="shared" si="235"/>
        <v>32_A1_2022</v>
      </c>
      <c r="U3071" s="40" t="s">
        <v>1647</v>
      </c>
      <c r="V3071" s="40" t="s">
        <v>1670</v>
      </c>
      <c r="W3071" s="67" t="s">
        <v>1671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1665</v>
      </c>
      <c r="B3072" s="54" t="s">
        <v>1665</v>
      </c>
      <c r="C3072" s="51" t="s">
        <v>1672</v>
      </c>
      <c r="D3072" s="32" t="s">
        <v>21</v>
      </c>
      <c r="E3072" s="33" t="s">
        <v>32</v>
      </c>
      <c r="F3072" s="62"/>
      <c r="G3072" s="34"/>
      <c r="H3072" s="35"/>
      <c r="I3072" s="36"/>
      <c r="J3072" s="36"/>
      <c r="K3072" s="37"/>
      <c r="L3072" s="38">
        <f>DONNEE!$A$4</f>
        <v>32</v>
      </c>
      <c r="M3072" s="39" t="str">
        <f>IFERROR(VLOOKUP(L3072,Tab_Code_Magasin[],2,0),"")</f>
        <v>CE LA MARSA ERRIADH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1451</v>
      </c>
      <c r="T3072" s="40" t="str">
        <f t="shared" si="235"/>
        <v>32_A1_2022</v>
      </c>
      <c r="U3072" s="40" t="s">
        <v>1650</v>
      </c>
      <c r="V3072" s="40" t="s">
        <v>1673</v>
      </c>
      <c r="W3072" s="67" t="s">
        <v>1674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1665</v>
      </c>
      <c r="B3073" s="54" t="s">
        <v>1665</v>
      </c>
      <c r="C3073" s="51" t="s">
        <v>1675</v>
      </c>
      <c r="D3073" s="32" t="s">
        <v>21</v>
      </c>
      <c r="E3073" s="33" t="s">
        <v>32</v>
      </c>
      <c r="F3073" s="62"/>
      <c r="G3073" s="34"/>
      <c r="H3073" s="35"/>
      <c r="I3073" s="36"/>
      <c r="J3073" s="36"/>
      <c r="K3073" s="37"/>
      <c r="L3073" s="38">
        <f>DONNEE!$A$4</f>
        <v>32</v>
      </c>
      <c r="M3073" s="39" t="str">
        <f>IFERROR(VLOOKUP(L3073,Tab_Code_Magasin[],2,0),"")</f>
        <v>CE LA MARSA ERRIADH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1451</v>
      </c>
      <c r="T3073" s="40" t="str">
        <f t="shared" si="235"/>
        <v>32_A1_2022</v>
      </c>
      <c r="U3073" s="40" t="s">
        <v>1653</v>
      </c>
      <c r="V3073" s="40" t="s">
        <v>1676</v>
      </c>
      <c r="W3073" s="67" t="s">
        <v>1677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1665</v>
      </c>
      <c r="B3074" s="54" t="s">
        <v>1665</v>
      </c>
      <c r="C3074" s="51" t="s">
        <v>1636</v>
      </c>
      <c r="D3074" s="32" t="s">
        <v>21</v>
      </c>
      <c r="E3074" s="33" t="s">
        <v>32</v>
      </c>
      <c r="F3074" s="62"/>
      <c r="G3074" s="34"/>
      <c r="H3074" s="35"/>
      <c r="I3074" s="36"/>
      <c r="J3074" s="36"/>
      <c r="K3074" s="37"/>
      <c r="L3074" s="38">
        <f>DONNEE!$A$4</f>
        <v>32</v>
      </c>
      <c r="M3074" s="39" t="str">
        <f>IFERROR(VLOOKUP(L3074,Tab_Code_Magasin[],2,0),"")</f>
        <v>CE LA MARSA ERRIADH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1451</v>
      </c>
      <c r="T3074" s="40" t="str">
        <f t="shared" si="235"/>
        <v>32_A1_2022</v>
      </c>
      <c r="U3074" s="40" t="s">
        <v>1656</v>
      </c>
      <c r="V3074" s="40" t="s">
        <v>1678</v>
      </c>
      <c r="W3074" s="67" t="s">
        <v>1679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1665</v>
      </c>
      <c r="B3075" s="54" t="s">
        <v>1665</v>
      </c>
      <c r="C3075" s="42" t="s">
        <v>1639</v>
      </c>
      <c r="D3075" s="32" t="s">
        <v>21</v>
      </c>
      <c r="E3075" s="33" t="s">
        <v>32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32</v>
      </c>
      <c r="M3075" s="39" t="str">
        <f>IFERROR(VLOOKUP(L3075,Tab_Code_Magasin[],2,0),"")</f>
        <v>CE LA MARSA ERRIADH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1451</v>
      </c>
      <c r="T3075" s="40" t="str">
        <f t="shared" si="235"/>
        <v>32_A1_2022</v>
      </c>
      <c r="U3075" s="40" t="s">
        <v>1659</v>
      </c>
      <c r="V3075" s="40" t="s">
        <v>1680</v>
      </c>
      <c r="W3075" s="67" t="s">
        <v>1681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1665</v>
      </c>
      <c r="B3076" s="54" t="s">
        <v>1665</v>
      </c>
      <c r="C3076" s="51" t="s">
        <v>1645</v>
      </c>
      <c r="D3076" s="32" t="s">
        <v>21</v>
      </c>
      <c r="E3076" s="33" t="s">
        <v>32</v>
      </c>
      <c r="F3076" s="22"/>
      <c r="G3076" s="34"/>
      <c r="H3076" s="35"/>
      <c r="I3076" s="36"/>
      <c r="J3076" s="36"/>
      <c r="K3076" s="37"/>
      <c r="L3076" s="38">
        <f>DONNEE!$A$4</f>
        <v>32</v>
      </c>
      <c r="M3076" s="39" t="str">
        <f>IFERROR(VLOOKUP(L3076,Tab_Code_Magasin[],2,0),"")</f>
        <v>CE LA MARSA ERRIADH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1451</v>
      </c>
      <c r="T3076" s="40" t="str">
        <f t="shared" si="235"/>
        <v>32_A1_2022</v>
      </c>
      <c r="U3076" s="40" t="s">
        <v>1662</v>
      </c>
      <c r="V3076" s="40" t="s">
        <v>1682</v>
      </c>
      <c r="W3076" s="67" t="s">
        <v>1683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1665</v>
      </c>
      <c r="B3077" s="54" t="s">
        <v>1665</v>
      </c>
      <c r="C3077" s="51" t="s">
        <v>1648</v>
      </c>
      <c r="D3077" s="32" t="s">
        <v>21</v>
      </c>
      <c r="E3077" s="33" t="s">
        <v>32</v>
      </c>
      <c r="F3077" s="22"/>
      <c r="G3077" s="34"/>
      <c r="H3077" s="35"/>
      <c r="I3077" s="36"/>
      <c r="J3077" s="36"/>
      <c r="K3077" s="37"/>
      <c r="L3077" s="38">
        <f>DONNEE!$A$4</f>
        <v>32</v>
      </c>
      <c r="M3077" s="39" t="str">
        <f>IFERROR(VLOOKUP(L3077,Tab_Code_Magasin[],2,0),"")</f>
        <v>CE LA MARSA ERRIADH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1451</v>
      </c>
      <c r="T3077" s="40" t="str">
        <f t="shared" si="235"/>
        <v>32_A1_2022</v>
      </c>
      <c r="U3077" s="40" t="s">
        <v>1664</v>
      </c>
      <c r="V3077" s="40" t="s">
        <v>1684</v>
      </c>
      <c r="W3077" s="67" t="s">
        <v>1685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1665</v>
      </c>
      <c r="B3078" s="54" t="s">
        <v>1665</v>
      </c>
      <c r="C3078" s="42" t="s">
        <v>1686</v>
      </c>
      <c r="D3078" s="32" t="s">
        <v>21</v>
      </c>
      <c r="E3078" s="33" t="s">
        <v>32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32</v>
      </c>
      <c r="M3078" s="39" t="str">
        <f>IFERROR(VLOOKUP(L3078,Tab_Code_Magasin[],2,0),"")</f>
        <v>CE LA MARSA ERRIADH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1451</v>
      </c>
      <c r="T3078" s="40" t="str">
        <f t="shared" si="235"/>
        <v>32_A1_2022</v>
      </c>
      <c r="U3078" s="40" t="s">
        <v>1687</v>
      </c>
      <c r="V3078" s="40" t="s">
        <v>1688</v>
      </c>
      <c r="W3078" s="67" t="s">
        <v>1689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1665</v>
      </c>
      <c r="B3079" s="54" t="s">
        <v>1665</v>
      </c>
      <c r="C3079" s="42" t="s">
        <v>1690</v>
      </c>
      <c r="D3079" s="32" t="s">
        <v>21</v>
      </c>
      <c r="E3079" s="33" t="s">
        <v>32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32</v>
      </c>
      <c r="M3079" s="39" t="str">
        <f>IFERROR(VLOOKUP(L3079,Tab_Code_Magasin[],2,0),"")</f>
        <v>CE LA MARSA ERRIADH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1451</v>
      </c>
      <c r="T3079" s="40" t="str">
        <f t="shared" si="235"/>
        <v>32_A1_2022</v>
      </c>
      <c r="U3079" s="40" t="s">
        <v>1691</v>
      </c>
      <c r="V3079" s="40" t="s">
        <v>1692</v>
      </c>
      <c r="W3079" s="67" t="s">
        <v>1693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1665</v>
      </c>
      <c r="B3080" s="54" t="s">
        <v>1665</v>
      </c>
      <c r="C3080" s="31" t="s">
        <v>1521</v>
      </c>
      <c r="D3080" s="32" t="s">
        <v>21</v>
      </c>
      <c r="E3080" s="33" t="s">
        <v>32</v>
      </c>
      <c r="F3080" s="22"/>
      <c r="G3080" s="34"/>
      <c r="H3080" s="35"/>
      <c r="I3080" s="36"/>
      <c r="J3080" s="36"/>
      <c r="K3080" s="37"/>
      <c r="L3080" s="38">
        <f>DONNEE!$A$4</f>
        <v>32</v>
      </c>
      <c r="M3080" s="39" t="str">
        <f>IFERROR(VLOOKUP(L3080,Tab_Code_Magasin[],2,0),"")</f>
        <v>CE LA MARSA ERRIADH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1451</v>
      </c>
      <c r="T3080" s="40" t="str">
        <f t="shared" si="235"/>
        <v>32_A1_2022</v>
      </c>
      <c r="U3080" s="40" t="s">
        <v>1694</v>
      </c>
      <c r="V3080" s="40" t="s">
        <v>1695</v>
      </c>
      <c r="W3080" s="67" t="s">
        <v>1696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684</v>
      </c>
      <c r="B3081" s="54" t="s">
        <v>1697</v>
      </c>
      <c r="C3081" s="31" t="s">
        <v>1698</v>
      </c>
      <c r="D3081" s="32" t="s">
        <v>21</v>
      </c>
      <c r="E3081" s="33" t="s">
        <v>32</v>
      </c>
      <c r="F3081" s="22"/>
      <c r="G3081" s="34"/>
      <c r="H3081" s="35"/>
      <c r="I3081" s="36"/>
      <c r="J3081" s="36"/>
      <c r="K3081" s="37"/>
      <c r="L3081" s="38">
        <f>DONNEE!$A$4</f>
        <v>32</v>
      </c>
      <c r="M3081" s="39" t="str">
        <f>IFERROR(VLOOKUP(L3081,Tab_Code_Magasin[],2,0),"")</f>
        <v>CE LA MARSA ERRIADH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1451</v>
      </c>
      <c r="T3081" s="40" t="str">
        <f t="shared" si="235"/>
        <v>32_A1_2022</v>
      </c>
      <c r="U3081" s="40" t="s">
        <v>1674</v>
      </c>
      <c r="V3081" s="40" t="s">
        <v>1699</v>
      </c>
      <c r="W3081" s="67" t="s">
        <v>1700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684</v>
      </c>
      <c r="B3082" s="54" t="s">
        <v>1697</v>
      </c>
      <c r="C3082" s="31" t="s">
        <v>1504</v>
      </c>
      <c r="D3082" s="32" t="s">
        <v>21</v>
      </c>
      <c r="E3082" s="33" t="s">
        <v>32</v>
      </c>
      <c r="F3082" s="22"/>
      <c r="G3082" s="34"/>
      <c r="H3082" s="35"/>
      <c r="I3082" s="36"/>
      <c r="J3082" s="36"/>
      <c r="K3082" s="37"/>
      <c r="L3082" s="38">
        <f>DONNEE!$A$4</f>
        <v>32</v>
      </c>
      <c r="M3082" s="39" t="str">
        <f>IFERROR(VLOOKUP(L3082,Tab_Code_Magasin[],2,0),"")</f>
        <v>CE LA MARSA ERRIADH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1451</v>
      </c>
      <c r="T3082" s="40" t="str">
        <f t="shared" si="235"/>
        <v>32_A1_2022</v>
      </c>
      <c r="U3082" s="40" t="s">
        <v>1677</v>
      </c>
      <c r="V3082" s="40" t="s">
        <v>1701</v>
      </c>
      <c r="W3082" s="67" t="s">
        <v>1702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684</v>
      </c>
      <c r="B3083" s="54" t="s">
        <v>1697</v>
      </c>
      <c r="C3083" s="51" t="s">
        <v>1485</v>
      </c>
      <c r="D3083" s="32" t="s">
        <v>21</v>
      </c>
      <c r="E3083" s="33" t="s">
        <v>32</v>
      </c>
      <c r="F3083" s="62"/>
      <c r="G3083" s="34"/>
      <c r="H3083" s="35"/>
      <c r="I3083" s="36"/>
      <c r="J3083" s="36"/>
      <c r="K3083" s="37"/>
      <c r="L3083" s="38">
        <f>DONNEE!$A$4</f>
        <v>32</v>
      </c>
      <c r="M3083" s="39" t="str">
        <f>IFERROR(VLOOKUP(L3083,Tab_Code_Magasin[],2,0),"")</f>
        <v>CE LA MARSA ERRIADH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1451</v>
      </c>
      <c r="T3083" s="40" t="str">
        <f t="shared" si="235"/>
        <v>32_A1_2022</v>
      </c>
      <c r="U3083" s="40" t="s">
        <v>1679</v>
      </c>
      <c r="V3083" s="40" t="s">
        <v>1703</v>
      </c>
      <c r="W3083" s="67" t="s">
        <v>1704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684</v>
      </c>
      <c r="B3084" s="54" t="s">
        <v>1697</v>
      </c>
      <c r="C3084" s="51" t="s">
        <v>1509</v>
      </c>
      <c r="D3084" s="32" t="s">
        <v>21</v>
      </c>
      <c r="E3084" s="33" t="s">
        <v>32</v>
      </c>
      <c r="F3084" s="62"/>
      <c r="G3084" s="34"/>
      <c r="H3084" s="35"/>
      <c r="I3084" s="36"/>
      <c r="J3084" s="36"/>
      <c r="K3084" s="37"/>
      <c r="L3084" s="38">
        <f>DONNEE!$A$4</f>
        <v>32</v>
      </c>
      <c r="M3084" s="39" t="str">
        <f>IFERROR(VLOOKUP(L3084,Tab_Code_Magasin[],2,0),"")</f>
        <v>CE LA MARSA ERRIADH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1451</v>
      </c>
      <c r="T3084" s="40" t="str">
        <f t="shared" si="235"/>
        <v>32_A1_2022</v>
      </c>
      <c r="U3084" s="40" t="s">
        <v>1681</v>
      </c>
      <c r="V3084" s="40" t="s">
        <v>1705</v>
      </c>
      <c r="W3084" s="67" t="s">
        <v>1706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684</v>
      </c>
      <c r="B3085" s="54" t="s">
        <v>1697</v>
      </c>
      <c r="C3085" s="51" t="s">
        <v>1707</v>
      </c>
      <c r="D3085" s="32" t="s">
        <v>21</v>
      </c>
      <c r="E3085" s="33" t="s">
        <v>32</v>
      </c>
      <c r="F3085" s="62"/>
      <c r="G3085" s="34"/>
      <c r="H3085" s="35"/>
      <c r="I3085" s="36"/>
      <c r="J3085" s="36"/>
      <c r="K3085" s="37"/>
      <c r="L3085" s="38">
        <f>DONNEE!$A$4</f>
        <v>32</v>
      </c>
      <c r="M3085" s="39" t="str">
        <f>IFERROR(VLOOKUP(L3085,Tab_Code_Magasin[],2,0),"")</f>
        <v>CE LA MARSA ERRIADH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1451</v>
      </c>
      <c r="T3085" s="40" t="str">
        <f t="shared" si="235"/>
        <v>32_A1_2022</v>
      </c>
      <c r="U3085" s="40" t="s">
        <v>1683</v>
      </c>
      <c r="V3085" s="40" t="s">
        <v>1708</v>
      </c>
      <c r="W3085" s="67" t="s">
        <v>1709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684</v>
      </c>
      <c r="B3086" s="54" t="s">
        <v>1697</v>
      </c>
      <c r="C3086" s="56" t="s">
        <v>1710</v>
      </c>
      <c r="D3086" s="32" t="s">
        <v>21</v>
      </c>
      <c r="E3086" s="33" t="s">
        <v>32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32</v>
      </c>
      <c r="M3086" s="39" t="str">
        <f>IFERROR(VLOOKUP(L3086,Tab_Code_Magasin[],2,0),"")</f>
        <v>CE LA MARSA ERRIADH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1451</v>
      </c>
      <c r="T3086" s="40" t="str">
        <f t="shared" si="235"/>
        <v>32_A1_2022</v>
      </c>
      <c r="U3086" s="40" t="s">
        <v>1685</v>
      </c>
      <c r="V3086" s="40" t="s">
        <v>1711</v>
      </c>
      <c r="W3086" s="67" t="s">
        <v>1712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684</v>
      </c>
      <c r="B3087" s="54" t="s">
        <v>1697</v>
      </c>
      <c r="C3087" s="56" t="s">
        <v>1713</v>
      </c>
      <c r="D3087" s="32" t="s">
        <v>21</v>
      </c>
      <c r="E3087" s="33" t="s">
        <v>32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32</v>
      </c>
      <c r="M3087" s="39" t="str">
        <f>IFERROR(VLOOKUP(L3087,Tab_Code_Magasin[],2,0),"")</f>
        <v>CE LA MARSA ERRIADH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1451</v>
      </c>
      <c r="T3087" s="40" t="str">
        <f t="shared" si="235"/>
        <v>32_A1_2022</v>
      </c>
      <c r="U3087" s="40" t="s">
        <v>1689</v>
      </c>
      <c r="V3087" s="40" t="s">
        <v>1714</v>
      </c>
      <c r="W3087" s="67" t="s">
        <v>1715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684</v>
      </c>
      <c r="B3088" s="54" t="s">
        <v>1697</v>
      </c>
      <c r="C3088" s="51" t="s">
        <v>1716</v>
      </c>
      <c r="D3088" s="32" t="s">
        <v>21</v>
      </c>
      <c r="E3088" s="33" t="s">
        <v>32</v>
      </c>
      <c r="F3088" s="22"/>
      <c r="G3088" s="34"/>
      <c r="H3088" s="35"/>
      <c r="I3088" s="36"/>
      <c r="J3088" s="36"/>
      <c r="K3088" s="37"/>
      <c r="L3088" s="38">
        <f>DONNEE!$A$4</f>
        <v>32</v>
      </c>
      <c r="M3088" s="39" t="str">
        <f>IFERROR(VLOOKUP(L3088,Tab_Code_Magasin[],2,0),"")</f>
        <v>CE LA MARSA ERRIADH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1451</v>
      </c>
      <c r="T3088" s="40" t="str">
        <f t="shared" ref="T3088:T3151" si="238">L3088&amp;"_"&amp;O3088&amp;"_"&amp;Q3088</f>
        <v>32_A1_2022</v>
      </c>
      <c r="U3088" s="40" t="s">
        <v>1693</v>
      </c>
      <c r="V3088" s="40" t="s">
        <v>1717</v>
      </c>
      <c r="W3088" s="67" t="s">
        <v>1718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684</v>
      </c>
      <c r="B3089" s="54" t="s">
        <v>1697</v>
      </c>
      <c r="C3089" s="56" t="s">
        <v>1719</v>
      </c>
      <c r="D3089" s="32" t="s">
        <v>21</v>
      </c>
      <c r="E3089" s="33" t="s">
        <v>32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32</v>
      </c>
      <c r="M3089" s="39" t="str">
        <f>IFERROR(VLOOKUP(L3089,Tab_Code_Magasin[],2,0),"")</f>
        <v>CE LA MARSA ERRIADH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1451</v>
      </c>
      <c r="T3089" s="40" t="str">
        <f t="shared" si="238"/>
        <v>32_A1_2022</v>
      </c>
      <c r="U3089" s="40" t="s">
        <v>1696</v>
      </c>
      <c r="V3089" s="40" t="s">
        <v>1720</v>
      </c>
      <c r="W3089" s="67" t="s">
        <v>1721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684</v>
      </c>
      <c r="B3090" s="54" t="s">
        <v>1697</v>
      </c>
      <c r="C3090" s="42" t="s">
        <v>1690</v>
      </c>
      <c r="D3090" s="32" t="s">
        <v>21</v>
      </c>
      <c r="E3090" s="33" t="s">
        <v>32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32</v>
      </c>
      <c r="M3090" s="39" t="str">
        <f>IFERROR(VLOOKUP(L3090,Tab_Code_Magasin[],2,0),"")</f>
        <v>CE LA MARSA ERRIADH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1451</v>
      </c>
      <c r="T3090" s="40" t="str">
        <f t="shared" si="238"/>
        <v>32_A1_2022</v>
      </c>
      <c r="U3090" s="40" t="s">
        <v>1722</v>
      </c>
      <c r="V3090" s="40" t="s">
        <v>1723</v>
      </c>
      <c r="W3090" s="67" t="s">
        <v>1724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817</v>
      </c>
      <c r="B3091" s="54" t="s">
        <v>817</v>
      </c>
      <c r="C3091" s="51" t="s">
        <v>1725</v>
      </c>
      <c r="D3091" s="32" t="s">
        <v>21</v>
      </c>
      <c r="E3091" s="33" t="s">
        <v>32</v>
      </c>
      <c r="F3091" s="62"/>
      <c r="G3091" s="34"/>
      <c r="H3091" s="35"/>
      <c r="I3091" s="36"/>
      <c r="J3091" s="36"/>
      <c r="K3091" s="37"/>
      <c r="L3091" s="38">
        <f>DONNEE!$A$4</f>
        <v>32</v>
      </c>
      <c r="M3091" s="39" t="str">
        <f>IFERROR(VLOOKUP(L3091,Tab_Code_Magasin[],2,0),"")</f>
        <v>CE LA MARSA ERRIADH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1451</v>
      </c>
      <c r="T3091" s="40" t="str">
        <f t="shared" si="238"/>
        <v>32_A1_2022</v>
      </c>
      <c r="U3091" s="40" t="s">
        <v>1704</v>
      </c>
      <c r="V3091" s="40" t="s">
        <v>1726</v>
      </c>
      <c r="W3091" s="67" t="s">
        <v>1727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817</v>
      </c>
      <c r="B3092" s="54" t="s">
        <v>817</v>
      </c>
      <c r="C3092" s="31" t="s">
        <v>1728</v>
      </c>
      <c r="D3092" s="32" t="s">
        <v>21</v>
      </c>
      <c r="E3092" s="33" t="s">
        <v>32</v>
      </c>
      <c r="F3092" s="22"/>
      <c r="G3092" s="34"/>
      <c r="H3092" s="35"/>
      <c r="I3092" s="36"/>
      <c r="J3092" s="36"/>
      <c r="K3092" s="37"/>
      <c r="L3092" s="38">
        <f>DONNEE!$A$4</f>
        <v>32</v>
      </c>
      <c r="M3092" s="39" t="str">
        <f>IFERROR(VLOOKUP(L3092,Tab_Code_Magasin[],2,0),"")</f>
        <v>CE LA MARSA ERRIADH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1451</v>
      </c>
      <c r="T3092" s="40" t="str">
        <f t="shared" si="238"/>
        <v>32_A1_2022</v>
      </c>
      <c r="U3092" s="40" t="s">
        <v>1712</v>
      </c>
      <c r="V3092" s="40" t="s">
        <v>1729</v>
      </c>
      <c r="W3092" s="67" t="s">
        <v>1730</v>
      </c>
      <c r="X3092" s="76" t="s">
        <v>1731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817</v>
      </c>
      <c r="B3093" s="54" t="s">
        <v>817</v>
      </c>
      <c r="C3093" s="56" t="s">
        <v>1732</v>
      </c>
      <c r="D3093" s="32" t="s">
        <v>21</v>
      </c>
      <c r="E3093" s="33" t="s">
        <v>32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32</v>
      </c>
      <c r="M3093" s="39" t="str">
        <f>IFERROR(VLOOKUP(L3093,Tab_Code_Magasin[],2,0),"")</f>
        <v>CE LA MARSA ERRIADH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1451</v>
      </c>
      <c r="T3093" s="40" t="str">
        <f t="shared" si="238"/>
        <v>32_A1_2022</v>
      </c>
      <c r="U3093" s="40" t="s">
        <v>1706</v>
      </c>
      <c r="V3093" s="40" t="s">
        <v>1733</v>
      </c>
      <c r="W3093" s="67" t="s">
        <v>1734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817</v>
      </c>
      <c r="B3094" s="54" t="s">
        <v>817</v>
      </c>
      <c r="C3094" s="56" t="s">
        <v>1735</v>
      </c>
      <c r="D3094" s="32" t="s">
        <v>21</v>
      </c>
      <c r="E3094" s="33" t="s">
        <v>32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32</v>
      </c>
      <c r="M3094" s="39" t="str">
        <f>IFERROR(VLOOKUP(L3094,Tab_Code_Magasin[],2,0),"")</f>
        <v>CE LA MARSA ERRIADH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1451</v>
      </c>
      <c r="T3094" s="40" t="str">
        <f t="shared" si="238"/>
        <v>32_A1_2022</v>
      </c>
      <c r="U3094" s="40" t="s">
        <v>1724</v>
      </c>
      <c r="V3094" s="40" t="s">
        <v>1736</v>
      </c>
      <c r="W3094" s="67" t="s">
        <v>1737</v>
      </c>
      <c r="X3094" s="76" t="s">
        <v>1738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817</v>
      </c>
      <c r="B3095" s="54" t="s">
        <v>817</v>
      </c>
      <c r="C3095" s="51" t="s">
        <v>1739</v>
      </c>
      <c r="D3095" s="32" t="s">
        <v>21</v>
      </c>
      <c r="E3095" s="33" t="s">
        <v>32</v>
      </c>
      <c r="F3095" s="22"/>
      <c r="G3095" s="34"/>
      <c r="H3095" s="35"/>
      <c r="I3095" s="36"/>
      <c r="J3095" s="36"/>
      <c r="K3095" s="37"/>
      <c r="L3095" s="38">
        <f>DONNEE!$A$4</f>
        <v>32</v>
      </c>
      <c r="M3095" s="39" t="str">
        <f>IFERROR(VLOOKUP(L3095,Tab_Code_Magasin[],2,0),"")</f>
        <v>CE LA MARSA ERRIADH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1451</v>
      </c>
      <c r="T3095" s="40" t="str">
        <f t="shared" si="238"/>
        <v>32_A1_2022</v>
      </c>
      <c r="U3095" s="40" t="s">
        <v>1709</v>
      </c>
      <c r="V3095" s="40" t="s">
        <v>1740</v>
      </c>
      <c r="W3095" s="67" t="s">
        <v>1741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817</v>
      </c>
      <c r="B3096" s="54" t="s">
        <v>817</v>
      </c>
      <c r="C3096" s="51" t="s">
        <v>1742</v>
      </c>
      <c r="D3096" s="32" t="s">
        <v>21</v>
      </c>
      <c r="E3096" s="33" t="s">
        <v>32</v>
      </c>
      <c r="F3096" s="22"/>
      <c r="G3096" s="34"/>
      <c r="H3096" s="35"/>
      <c r="I3096" s="36"/>
      <c r="J3096" s="36"/>
      <c r="K3096" s="37"/>
      <c r="L3096" s="38">
        <f>DONNEE!$A$4</f>
        <v>32</v>
      </c>
      <c r="M3096" s="39" t="str">
        <f>IFERROR(VLOOKUP(L3096,Tab_Code_Magasin[],2,0),"")</f>
        <v>CE LA MARSA ERRIADH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1451</v>
      </c>
      <c r="T3096" s="40" t="str">
        <f t="shared" si="238"/>
        <v>32_A1_2022</v>
      </c>
      <c r="U3096" s="40" t="s">
        <v>1715</v>
      </c>
      <c r="V3096" s="40" t="s">
        <v>1743</v>
      </c>
      <c r="W3096" s="67" t="s">
        <v>1744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817</v>
      </c>
      <c r="B3097" s="54" t="s">
        <v>817</v>
      </c>
      <c r="C3097" s="51" t="s">
        <v>1745</v>
      </c>
      <c r="D3097" s="32" t="s">
        <v>21</v>
      </c>
      <c r="E3097" s="33" t="s">
        <v>32</v>
      </c>
      <c r="F3097" s="22"/>
      <c r="G3097" s="34"/>
      <c r="H3097" s="35"/>
      <c r="I3097" s="36"/>
      <c r="J3097" s="36"/>
      <c r="K3097" s="37"/>
      <c r="L3097" s="38">
        <f>DONNEE!$A$4</f>
        <v>32</v>
      </c>
      <c r="M3097" s="39" t="str">
        <f>IFERROR(VLOOKUP(L3097,Tab_Code_Magasin[],2,0),"")</f>
        <v>CE LA MARSA ERRIADH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1451</v>
      </c>
      <c r="T3097" s="40" t="str">
        <f t="shared" si="238"/>
        <v>32_A1_2022</v>
      </c>
      <c r="U3097" s="40" t="s">
        <v>1718</v>
      </c>
      <c r="V3097" s="40" t="s">
        <v>1746</v>
      </c>
      <c r="W3097" s="67" t="s">
        <v>1747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817</v>
      </c>
      <c r="B3098" s="54" t="s">
        <v>817</v>
      </c>
      <c r="C3098" s="51" t="s">
        <v>1748</v>
      </c>
      <c r="D3098" s="32" t="s">
        <v>21</v>
      </c>
      <c r="E3098" s="33" t="s">
        <v>32</v>
      </c>
      <c r="F3098" s="22"/>
      <c r="G3098" s="34"/>
      <c r="H3098" s="35"/>
      <c r="I3098" s="36"/>
      <c r="J3098" s="36"/>
      <c r="K3098" s="37"/>
      <c r="L3098" s="38">
        <f>DONNEE!$A$4</f>
        <v>32</v>
      </c>
      <c r="M3098" s="39" t="str">
        <f>IFERROR(VLOOKUP(L3098,Tab_Code_Magasin[],2,0),"")</f>
        <v>CE LA MARSA ERRIADH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1451</v>
      </c>
      <c r="T3098" s="40" t="str">
        <f t="shared" si="238"/>
        <v>32_A1_2022</v>
      </c>
      <c r="U3098" s="40" t="s">
        <v>1721</v>
      </c>
      <c r="V3098" s="40" t="s">
        <v>1749</v>
      </c>
      <c r="W3098" s="67" t="s">
        <v>1750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817</v>
      </c>
      <c r="B3099" s="54" t="s">
        <v>817</v>
      </c>
      <c r="C3099" s="56" t="s">
        <v>1751</v>
      </c>
      <c r="D3099" s="32" t="s">
        <v>21</v>
      </c>
      <c r="E3099" s="33" t="s">
        <v>32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32</v>
      </c>
      <c r="M3099" s="39" t="str">
        <f>IFERROR(VLOOKUP(L3099,Tab_Code_Magasin[],2,0),"")</f>
        <v>CE LA MARSA ERRIADH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1451</v>
      </c>
      <c r="T3099" s="40" t="str">
        <f t="shared" si="238"/>
        <v>32_A1_2022</v>
      </c>
      <c r="U3099" s="40" t="s">
        <v>1752</v>
      </c>
      <c r="V3099" s="40" t="s">
        <v>1753</v>
      </c>
      <c r="W3099" s="67" t="s">
        <v>1754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817</v>
      </c>
      <c r="B3100" s="54" t="s">
        <v>817</v>
      </c>
      <c r="C3100" s="51" t="s">
        <v>1755</v>
      </c>
      <c r="D3100" s="32" t="s">
        <v>21</v>
      </c>
      <c r="E3100" s="33" t="s">
        <v>32</v>
      </c>
      <c r="F3100" s="22"/>
      <c r="G3100" s="34"/>
      <c r="H3100" s="35"/>
      <c r="I3100" s="36"/>
      <c r="J3100" s="36"/>
      <c r="K3100" s="37"/>
      <c r="L3100" s="38">
        <f>DONNEE!$A$4</f>
        <v>32</v>
      </c>
      <c r="M3100" s="39" t="str">
        <f>IFERROR(VLOOKUP(L3100,Tab_Code_Magasin[],2,0),"")</f>
        <v>CE LA MARSA ERRIADH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1451</v>
      </c>
      <c r="T3100" s="40" t="str">
        <f t="shared" si="238"/>
        <v>32_A1_2022</v>
      </c>
      <c r="U3100" s="40" t="s">
        <v>1756</v>
      </c>
      <c r="V3100" s="40" t="s">
        <v>1757</v>
      </c>
      <c r="W3100" s="67" t="s">
        <v>1752</v>
      </c>
      <c r="X3100" s="76" t="s">
        <v>1758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817</v>
      </c>
      <c r="B3101" s="54" t="s">
        <v>817</v>
      </c>
      <c r="C3101" s="51" t="s">
        <v>1759</v>
      </c>
      <c r="D3101" s="32" t="s">
        <v>21</v>
      </c>
      <c r="E3101" s="33" t="s">
        <v>32</v>
      </c>
      <c r="F3101" s="22"/>
      <c r="G3101" s="34"/>
      <c r="H3101" s="35"/>
      <c r="I3101" s="36"/>
      <c r="J3101" s="36"/>
      <c r="K3101" s="37"/>
      <c r="L3101" s="38">
        <f>DONNEE!$A$4</f>
        <v>32</v>
      </c>
      <c r="M3101" s="39" t="str">
        <f>IFERROR(VLOOKUP(L3101,Tab_Code_Magasin[],2,0),"")</f>
        <v>CE LA MARSA ERRIADH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1451</v>
      </c>
      <c r="T3101" s="40" t="str">
        <f t="shared" si="238"/>
        <v>32_A1_2022</v>
      </c>
      <c r="U3101" s="40" t="s">
        <v>1760</v>
      </c>
      <c r="V3101" s="40" t="s">
        <v>1761</v>
      </c>
      <c r="W3101" s="67" t="s">
        <v>1762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817</v>
      </c>
      <c r="B3102" s="54" t="s">
        <v>817</v>
      </c>
      <c r="C3102" s="31" t="s">
        <v>1763</v>
      </c>
      <c r="D3102" s="32" t="s">
        <v>21</v>
      </c>
      <c r="E3102" s="33" t="s">
        <v>32</v>
      </c>
      <c r="F3102" s="22"/>
      <c r="G3102" s="34"/>
      <c r="H3102" s="35"/>
      <c r="I3102" s="36"/>
      <c r="J3102" s="36"/>
      <c r="K3102" s="37"/>
      <c r="L3102" s="38">
        <f>DONNEE!$A$4</f>
        <v>32</v>
      </c>
      <c r="M3102" s="39" t="str">
        <f>IFERROR(VLOOKUP(L3102,Tab_Code_Magasin[],2,0),"")</f>
        <v>CE LA MARSA ERRIADH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1451</v>
      </c>
      <c r="T3102" s="40" t="str">
        <f t="shared" si="238"/>
        <v>32_A1_2022</v>
      </c>
      <c r="U3102" s="40" t="s">
        <v>1764</v>
      </c>
      <c r="V3102" s="40" t="s">
        <v>1765</v>
      </c>
      <c r="W3102" s="67" t="s">
        <v>1766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817</v>
      </c>
      <c r="B3103" s="54" t="s">
        <v>817</v>
      </c>
      <c r="C3103" s="51" t="s">
        <v>1767</v>
      </c>
      <c r="D3103" s="32" t="s">
        <v>21</v>
      </c>
      <c r="E3103" s="33" t="s">
        <v>32</v>
      </c>
      <c r="F3103" s="22"/>
      <c r="G3103" s="34"/>
      <c r="H3103" s="35"/>
      <c r="I3103" s="36"/>
      <c r="J3103" s="36"/>
      <c r="K3103" s="37"/>
      <c r="L3103" s="38">
        <f>DONNEE!$A$4</f>
        <v>32</v>
      </c>
      <c r="M3103" s="39" t="str">
        <f>IFERROR(VLOOKUP(L3103,Tab_Code_Magasin[],2,0),"")</f>
        <v>CE LA MARSA ERRIADH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1451</v>
      </c>
      <c r="T3103" s="40" t="str">
        <f t="shared" si="238"/>
        <v>32_A1_2022</v>
      </c>
      <c r="U3103" s="40" t="s">
        <v>1768</v>
      </c>
      <c r="V3103" s="40" t="s">
        <v>1769</v>
      </c>
      <c r="W3103" s="67" t="s">
        <v>1770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1420</v>
      </c>
      <c r="B3104" s="54" t="s">
        <v>1420</v>
      </c>
      <c r="C3104" s="31" t="s">
        <v>1771</v>
      </c>
      <c r="D3104" s="32" t="s">
        <v>21</v>
      </c>
      <c r="E3104" s="33" t="s">
        <v>32</v>
      </c>
      <c r="F3104" s="22"/>
      <c r="G3104" s="34"/>
      <c r="H3104" s="35"/>
      <c r="I3104" s="36"/>
      <c r="J3104" s="36"/>
      <c r="K3104" s="37"/>
      <c r="L3104" s="38">
        <f>DONNEE!$A$4</f>
        <v>32</v>
      </c>
      <c r="M3104" s="39" t="str">
        <f>IFERROR(VLOOKUP(L3104,Tab_Code_Magasin[],2,0),"")</f>
        <v>CE LA MARSA ERRIADH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1451</v>
      </c>
      <c r="T3104" s="40" t="str">
        <f t="shared" si="238"/>
        <v>32_A1_2022</v>
      </c>
      <c r="U3104" s="40" t="s">
        <v>1730</v>
      </c>
      <c r="V3104" s="40" t="s">
        <v>1772</v>
      </c>
      <c r="W3104" s="67" t="s">
        <v>1773</v>
      </c>
      <c r="X3104" s="76" t="s">
        <v>1774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1420</v>
      </c>
      <c r="B3105" s="54" t="s">
        <v>1420</v>
      </c>
      <c r="C3105" s="51" t="s">
        <v>1775</v>
      </c>
      <c r="D3105" s="32" t="s">
        <v>21</v>
      </c>
      <c r="E3105" s="33" t="s">
        <v>32</v>
      </c>
      <c r="F3105" s="22"/>
      <c r="G3105" s="34"/>
      <c r="H3105" s="35"/>
      <c r="I3105" s="36"/>
      <c r="J3105" s="36"/>
      <c r="K3105" s="37"/>
      <c r="L3105" s="38">
        <f>DONNEE!$A$4</f>
        <v>32</v>
      </c>
      <c r="M3105" s="39" t="str">
        <f>IFERROR(VLOOKUP(L3105,Tab_Code_Magasin[],2,0),"")</f>
        <v>CE LA MARSA ERRIADH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1451</v>
      </c>
      <c r="T3105" s="40" t="str">
        <f t="shared" si="238"/>
        <v>32_A1_2022</v>
      </c>
      <c r="U3105" s="40" t="s">
        <v>1744</v>
      </c>
      <c r="V3105" s="40" t="s">
        <v>1776</v>
      </c>
      <c r="W3105" s="67" t="s">
        <v>1777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1420</v>
      </c>
      <c r="B3106" s="54" t="s">
        <v>1420</v>
      </c>
      <c r="C3106" s="56" t="s">
        <v>1778</v>
      </c>
      <c r="D3106" s="32" t="s">
        <v>21</v>
      </c>
      <c r="E3106" s="33" t="s">
        <v>32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32</v>
      </c>
      <c r="M3106" s="39" t="str">
        <f>IFERROR(VLOOKUP(L3106,Tab_Code_Magasin[],2,0),"")</f>
        <v>CE LA MARSA ERRIADH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1451</v>
      </c>
      <c r="T3106" s="40" t="str">
        <f t="shared" si="238"/>
        <v>32_A1_2022</v>
      </c>
      <c r="U3106" s="40" t="s">
        <v>1747</v>
      </c>
      <c r="V3106" s="40" t="s">
        <v>1779</v>
      </c>
      <c r="W3106" s="67" t="s">
        <v>1780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1420</v>
      </c>
      <c r="B3107" s="54" t="s">
        <v>1420</v>
      </c>
      <c r="C3107" s="56" t="s">
        <v>1781</v>
      </c>
      <c r="D3107" s="32" t="s">
        <v>21</v>
      </c>
      <c r="E3107" s="33" t="s">
        <v>32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32</v>
      </c>
      <c r="M3107" s="39" t="str">
        <f>IFERROR(VLOOKUP(L3107,Tab_Code_Magasin[],2,0),"")</f>
        <v>CE LA MARSA ERRIADH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1451</v>
      </c>
      <c r="T3107" s="40" t="str">
        <f t="shared" si="238"/>
        <v>32_A1_2022</v>
      </c>
      <c r="U3107" s="40" t="s">
        <v>1750</v>
      </c>
      <c r="V3107" s="40" t="s">
        <v>1782</v>
      </c>
      <c r="W3107" s="67" t="s">
        <v>1783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1420</v>
      </c>
      <c r="B3108" s="54" t="s">
        <v>1420</v>
      </c>
      <c r="C3108" s="56" t="s">
        <v>1784</v>
      </c>
      <c r="D3108" s="32" t="s">
        <v>21</v>
      </c>
      <c r="E3108" s="33" t="s">
        <v>32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32</v>
      </c>
      <c r="M3108" s="39" t="str">
        <f>IFERROR(VLOOKUP(L3108,Tab_Code_Magasin[],2,0),"")</f>
        <v>CE LA MARSA ERRIADH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1451</v>
      </c>
      <c r="T3108" s="40" t="str">
        <f t="shared" si="238"/>
        <v>32_A1_2022</v>
      </c>
      <c r="U3108" s="40" t="s">
        <v>1754</v>
      </c>
      <c r="V3108" s="40" t="s">
        <v>1785</v>
      </c>
      <c r="W3108" s="67" t="s">
        <v>1786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1420</v>
      </c>
      <c r="B3109" s="54" t="s">
        <v>1420</v>
      </c>
      <c r="C3109" s="51" t="s">
        <v>1787</v>
      </c>
      <c r="D3109" s="32" t="s">
        <v>21</v>
      </c>
      <c r="E3109" s="33" t="s">
        <v>32</v>
      </c>
      <c r="F3109" s="22"/>
      <c r="G3109" s="34"/>
      <c r="H3109" s="35"/>
      <c r="I3109" s="36"/>
      <c r="J3109" s="36"/>
      <c r="K3109" s="37"/>
      <c r="L3109" s="38">
        <f>DONNEE!$A$4</f>
        <v>32</v>
      </c>
      <c r="M3109" s="39" t="str">
        <f>IFERROR(VLOOKUP(L3109,Tab_Code_Magasin[],2,0),"")</f>
        <v>CE LA MARSA ERRIADH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1451</v>
      </c>
      <c r="T3109" s="40" t="str">
        <f t="shared" si="238"/>
        <v>32_A1_2022</v>
      </c>
      <c r="U3109" s="40" t="s">
        <v>1737</v>
      </c>
      <c r="V3109" s="40" t="s">
        <v>1788</v>
      </c>
      <c r="W3109" s="67" t="s">
        <v>1789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1420</v>
      </c>
      <c r="B3110" s="54" t="s">
        <v>1420</v>
      </c>
      <c r="C3110" s="31" t="s">
        <v>1790</v>
      </c>
      <c r="D3110" s="32" t="s">
        <v>21</v>
      </c>
      <c r="E3110" s="33" t="s">
        <v>32</v>
      </c>
      <c r="F3110" s="22"/>
      <c r="G3110" s="34"/>
      <c r="H3110" s="35"/>
      <c r="I3110" s="36"/>
      <c r="J3110" s="36"/>
      <c r="K3110" s="37"/>
      <c r="L3110" s="38">
        <f>DONNEE!$A$4</f>
        <v>32</v>
      </c>
      <c r="M3110" s="39" t="str">
        <f>IFERROR(VLOOKUP(L3110,Tab_Code_Magasin[],2,0),"")</f>
        <v>CE LA MARSA ERRIADH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1451</v>
      </c>
      <c r="T3110" s="40" t="str">
        <f t="shared" si="238"/>
        <v>32_A1_2022</v>
      </c>
      <c r="U3110" s="40" t="s">
        <v>1762</v>
      </c>
      <c r="V3110" s="40" t="s">
        <v>1791</v>
      </c>
      <c r="W3110" s="67" t="s">
        <v>1792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1420</v>
      </c>
      <c r="B3111" s="54" t="s">
        <v>1420</v>
      </c>
      <c r="C3111" s="31" t="s">
        <v>1793</v>
      </c>
      <c r="D3111" s="32" t="s">
        <v>21</v>
      </c>
      <c r="E3111" s="33" t="s">
        <v>32</v>
      </c>
      <c r="F3111" s="22"/>
      <c r="G3111" s="34"/>
      <c r="H3111" s="35"/>
      <c r="I3111" s="36"/>
      <c r="J3111" s="36"/>
      <c r="K3111" s="37"/>
      <c r="L3111" s="38">
        <f>DONNEE!$A$4</f>
        <v>32</v>
      </c>
      <c r="M3111" s="39" t="str">
        <f>IFERROR(VLOOKUP(L3111,Tab_Code_Magasin[],2,0),"")</f>
        <v>CE LA MARSA ERRIADH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1451</v>
      </c>
      <c r="T3111" s="40" t="str">
        <f t="shared" si="238"/>
        <v>32_A1_2022</v>
      </c>
      <c r="U3111" s="40" t="s">
        <v>1766</v>
      </c>
      <c r="V3111" s="40" t="s">
        <v>1794</v>
      </c>
      <c r="W3111" s="67" t="s">
        <v>1795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1796</v>
      </c>
      <c r="B3112" s="54" t="s">
        <v>1796</v>
      </c>
      <c r="C3112" s="56" t="s">
        <v>1797</v>
      </c>
      <c r="D3112" s="32" t="s">
        <v>21</v>
      </c>
      <c r="E3112" s="33" t="s">
        <v>32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32</v>
      </c>
      <c r="M3112" s="39" t="str">
        <f>IFERROR(VLOOKUP(L3112,Tab_Code_Magasin[],2,0),"")</f>
        <v>CE LA MARSA ERRIADH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1451</v>
      </c>
      <c r="T3112" s="40" t="str">
        <f t="shared" si="238"/>
        <v>32_A1_2022</v>
      </c>
      <c r="U3112" s="40" t="s">
        <v>1798</v>
      </c>
      <c r="V3112" s="40" t="s">
        <v>1799</v>
      </c>
      <c r="W3112" s="67" t="s">
        <v>1800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1796</v>
      </c>
      <c r="B3113" s="54" t="s">
        <v>1796</v>
      </c>
      <c r="C3113" s="51" t="s">
        <v>1801</v>
      </c>
      <c r="D3113" s="32" t="s">
        <v>21</v>
      </c>
      <c r="E3113" s="33" t="s">
        <v>32</v>
      </c>
      <c r="F3113" s="22"/>
      <c r="G3113" s="34"/>
      <c r="H3113" s="35"/>
      <c r="I3113" s="36"/>
      <c r="J3113" s="36"/>
      <c r="K3113" s="37"/>
      <c r="L3113" s="38">
        <f>DONNEE!$A$4</f>
        <v>32</v>
      </c>
      <c r="M3113" s="39" t="str">
        <f>IFERROR(VLOOKUP(L3113,Tab_Code_Magasin[],2,0),"")</f>
        <v>CE LA MARSA ERRIADH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1451</v>
      </c>
      <c r="T3113" s="40" t="str">
        <f t="shared" si="238"/>
        <v>32_A1_2022</v>
      </c>
      <c r="U3113" s="40" t="s">
        <v>1773</v>
      </c>
      <c r="V3113" s="40" t="s">
        <v>1802</v>
      </c>
      <c r="W3113" s="67" t="s">
        <v>1803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1796</v>
      </c>
      <c r="B3114" s="54" t="s">
        <v>1796</v>
      </c>
      <c r="C3114" s="31" t="s">
        <v>1804</v>
      </c>
      <c r="D3114" s="32" t="s">
        <v>21</v>
      </c>
      <c r="E3114" s="33" t="s">
        <v>32</v>
      </c>
      <c r="F3114" s="22"/>
      <c r="G3114" s="34"/>
      <c r="H3114" s="35"/>
      <c r="I3114" s="36"/>
      <c r="J3114" s="36"/>
      <c r="K3114" s="37"/>
      <c r="L3114" s="38">
        <f>DONNEE!$A$4</f>
        <v>32</v>
      </c>
      <c r="M3114" s="39" t="str">
        <f>IFERROR(VLOOKUP(L3114,Tab_Code_Magasin[],2,0),"")</f>
        <v>CE LA MARSA ERRIADH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1451</v>
      </c>
      <c r="T3114" s="40" t="str">
        <f t="shared" si="238"/>
        <v>32_A1_2022</v>
      </c>
      <c r="U3114" s="40" t="s">
        <v>1777</v>
      </c>
      <c r="V3114" s="40" t="s">
        <v>1805</v>
      </c>
      <c r="W3114" s="67" t="s">
        <v>1806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1796</v>
      </c>
      <c r="B3115" s="54" t="s">
        <v>1796</v>
      </c>
      <c r="C3115" s="51" t="s">
        <v>1807</v>
      </c>
      <c r="D3115" s="32" t="s">
        <v>21</v>
      </c>
      <c r="E3115" s="33" t="s">
        <v>32</v>
      </c>
      <c r="F3115" s="22"/>
      <c r="G3115" s="34"/>
      <c r="H3115" s="35"/>
      <c r="I3115" s="36"/>
      <c r="J3115" s="36"/>
      <c r="K3115" s="37"/>
      <c r="L3115" s="38">
        <f>DONNEE!$A$4</f>
        <v>32</v>
      </c>
      <c r="M3115" s="39" t="str">
        <f>IFERROR(VLOOKUP(L3115,Tab_Code_Magasin[],2,0),"")</f>
        <v>CE LA MARSA ERRIADH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1451</v>
      </c>
      <c r="T3115" s="40" t="str">
        <f t="shared" si="238"/>
        <v>32_A1_2022</v>
      </c>
      <c r="U3115" s="40" t="s">
        <v>1780</v>
      </c>
      <c r="V3115" s="40" t="s">
        <v>1808</v>
      </c>
      <c r="W3115" s="67" t="s">
        <v>1809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1810</v>
      </c>
      <c r="B3116" s="54" t="s">
        <v>1810</v>
      </c>
      <c r="C3116" s="51" t="s">
        <v>1811</v>
      </c>
      <c r="D3116" s="32" t="s">
        <v>21</v>
      </c>
      <c r="E3116" s="33" t="s">
        <v>32</v>
      </c>
      <c r="F3116" s="22"/>
      <c r="G3116" s="34"/>
      <c r="H3116" s="35"/>
      <c r="I3116" s="36"/>
      <c r="J3116" s="36"/>
      <c r="K3116" s="37"/>
      <c r="L3116" s="38">
        <f>DONNEE!$A$4</f>
        <v>32</v>
      </c>
      <c r="M3116" s="39" t="str">
        <f>IFERROR(VLOOKUP(L3116,Tab_Code_Magasin[],2,0),"")</f>
        <v>CE LA MARSA ERRIADH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1451</v>
      </c>
      <c r="T3116" s="40" t="str">
        <f t="shared" si="238"/>
        <v>32_A1_2022</v>
      </c>
      <c r="U3116" s="40" t="s">
        <v>1795</v>
      </c>
      <c r="V3116" s="40" t="s">
        <v>1812</v>
      </c>
      <c r="W3116" s="67" t="s">
        <v>1813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1810</v>
      </c>
      <c r="B3117" s="54" t="s">
        <v>1810</v>
      </c>
      <c r="C3117" s="51" t="s">
        <v>1814</v>
      </c>
      <c r="D3117" s="32" t="s">
        <v>21</v>
      </c>
      <c r="E3117" s="33" t="s">
        <v>32</v>
      </c>
      <c r="F3117" s="22"/>
      <c r="G3117" s="34"/>
      <c r="H3117" s="35"/>
      <c r="I3117" s="36"/>
      <c r="J3117" s="36"/>
      <c r="K3117" s="37"/>
      <c r="L3117" s="38">
        <f>DONNEE!$A$4</f>
        <v>32</v>
      </c>
      <c r="M3117" s="39" t="str">
        <f>IFERROR(VLOOKUP(L3117,Tab_Code_Magasin[],2,0),"")</f>
        <v>CE LA MARSA ERRIADH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1451</v>
      </c>
      <c r="T3117" s="40" t="str">
        <f t="shared" si="238"/>
        <v>32_A1_2022</v>
      </c>
      <c r="U3117" s="40" t="s">
        <v>1815</v>
      </c>
      <c r="V3117" s="40" t="s">
        <v>1816</v>
      </c>
      <c r="W3117" s="67" t="s">
        <v>1817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1810</v>
      </c>
      <c r="B3118" s="54" t="s">
        <v>1810</v>
      </c>
      <c r="C3118" s="31" t="s">
        <v>1818</v>
      </c>
      <c r="D3118" s="32" t="s">
        <v>21</v>
      </c>
      <c r="E3118" s="33" t="s">
        <v>32</v>
      </c>
      <c r="F3118" s="22"/>
      <c r="G3118" s="34"/>
      <c r="H3118" s="35"/>
      <c r="I3118" s="36"/>
      <c r="J3118" s="36"/>
      <c r="K3118" s="37"/>
      <c r="L3118" s="38">
        <f>DONNEE!$A$4</f>
        <v>32</v>
      </c>
      <c r="M3118" s="39" t="str">
        <f>IFERROR(VLOOKUP(L3118,Tab_Code_Magasin[],2,0),"")</f>
        <v>CE LA MARSA ERRIADH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1451</v>
      </c>
      <c r="T3118" s="40" t="str">
        <f t="shared" si="238"/>
        <v>32_A1_2022</v>
      </c>
      <c r="U3118" s="40" t="s">
        <v>1819</v>
      </c>
      <c r="V3118" s="40" t="s">
        <v>1820</v>
      </c>
      <c r="W3118" s="67" t="s">
        <v>1821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1810</v>
      </c>
      <c r="B3119" s="54" t="s">
        <v>1810</v>
      </c>
      <c r="C3119" s="51" t="s">
        <v>1822</v>
      </c>
      <c r="D3119" s="32" t="s">
        <v>21</v>
      </c>
      <c r="E3119" s="33" t="s">
        <v>32</v>
      </c>
      <c r="F3119" s="22"/>
      <c r="G3119" s="34"/>
      <c r="H3119" s="35"/>
      <c r="I3119" s="36"/>
      <c r="J3119" s="36"/>
      <c r="K3119" s="37"/>
      <c r="L3119" s="38">
        <f>DONNEE!$A$4</f>
        <v>32</v>
      </c>
      <c r="M3119" s="39" t="str">
        <f>IFERROR(VLOOKUP(L3119,Tab_Code_Magasin[],2,0),"")</f>
        <v>CE LA MARSA ERRIADH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1451</v>
      </c>
      <c r="T3119" s="40" t="str">
        <f t="shared" si="238"/>
        <v>32_A1_2022</v>
      </c>
      <c r="U3119" s="40" t="s">
        <v>1823</v>
      </c>
      <c r="V3119" s="40" t="s">
        <v>1824</v>
      </c>
      <c r="W3119" s="67" t="s">
        <v>1825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1826</v>
      </c>
      <c r="B3120" s="54" t="s">
        <v>1826</v>
      </c>
      <c r="C3120" s="31" t="s">
        <v>1827</v>
      </c>
      <c r="D3120" s="32" t="s">
        <v>21</v>
      </c>
      <c r="E3120" s="33" t="s">
        <v>32</v>
      </c>
      <c r="F3120" s="22"/>
      <c r="G3120" s="34"/>
      <c r="H3120" s="35"/>
      <c r="I3120" s="36"/>
      <c r="J3120" s="36"/>
      <c r="K3120" s="37"/>
      <c r="L3120" s="38">
        <f>DONNEE!$A$4</f>
        <v>32</v>
      </c>
      <c r="M3120" s="39" t="str">
        <f>IFERROR(VLOOKUP(L3120,Tab_Code_Magasin[],2,0),"")</f>
        <v>CE LA MARSA ERRIADH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1451</v>
      </c>
      <c r="T3120" s="40" t="str">
        <f t="shared" si="238"/>
        <v>32_A1_2022</v>
      </c>
      <c r="U3120" s="40" t="s">
        <v>1809</v>
      </c>
      <c r="V3120" s="40" t="s">
        <v>1828</v>
      </c>
      <c r="W3120" s="67" t="s">
        <v>1829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1826</v>
      </c>
      <c r="B3121" s="54" t="s">
        <v>1826</v>
      </c>
      <c r="C3121" s="31" t="s">
        <v>1830</v>
      </c>
      <c r="D3121" s="32" t="s">
        <v>21</v>
      </c>
      <c r="E3121" s="33" t="s">
        <v>32</v>
      </c>
      <c r="F3121" s="22"/>
      <c r="G3121" s="34"/>
      <c r="H3121" s="35"/>
      <c r="I3121" s="36"/>
      <c r="J3121" s="36"/>
      <c r="K3121" s="37"/>
      <c r="L3121" s="38">
        <f>DONNEE!$A$4</f>
        <v>32</v>
      </c>
      <c r="M3121" s="39" t="str">
        <f>IFERROR(VLOOKUP(L3121,Tab_Code_Magasin[],2,0),"")</f>
        <v>CE LA MARSA ERRIADH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1451</v>
      </c>
      <c r="T3121" s="40" t="str">
        <f t="shared" si="238"/>
        <v>32_A1_2022</v>
      </c>
      <c r="U3121" s="40" t="s">
        <v>1831</v>
      </c>
      <c r="V3121" s="40" t="s">
        <v>1832</v>
      </c>
      <c r="W3121" s="67" t="s">
        <v>1833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1826</v>
      </c>
      <c r="B3122" s="54" t="s">
        <v>1826</v>
      </c>
      <c r="C3122" s="51" t="s">
        <v>1834</v>
      </c>
      <c r="D3122" s="32" t="s">
        <v>21</v>
      </c>
      <c r="E3122" s="33" t="s">
        <v>32</v>
      </c>
      <c r="F3122" s="22"/>
      <c r="G3122" s="34"/>
      <c r="H3122" s="35"/>
      <c r="I3122" s="36"/>
      <c r="J3122" s="36"/>
      <c r="K3122" s="37"/>
      <c r="L3122" s="38">
        <f>DONNEE!$A$4</f>
        <v>32</v>
      </c>
      <c r="M3122" s="39" t="str">
        <f>IFERROR(VLOOKUP(L3122,Tab_Code_Magasin[],2,0),"")</f>
        <v>CE LA MARSA ERRIADH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1451</v>
      </c>
      <c r="T3122" s="40" t="str">
        <f t="shared" si="238"/>
        <v>32_A1_2022</v>
      </c>
      <c r="U3122" s="40" t="s">
        <v>1835</v>
      </c>
      <c r="V3122" s="40" t="s">
        <v>1836</v>
      </c>
      <c r="W3122" s="67" t="s">
        <v>1837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1826</v>
      </c>
      <c r="B3123" s="54" t="s">
        <v>1826</v>
      </c>
      <c r="C3123" s="51" t="s">
        <v>1838</v>
      </c>
      <c r="D3123" s="32" t="s">
        <v>21</v>
      </c>
      <c r="E3123" s="33" t="s">
        <v>32</v>
      </c>
      <c r="F3123" s="22"/>
      <c r="G3123" s="34"/>
      <c r="H3123" s="35"/>
      <c r="I3123" s="36"/>
      <c r="J3123" s="36"/>
      <c r="K3123" s="37"/>
      <c r="L3123" s="38">
        <f>DONNEE!$A$4</f>
        <v>32</v>
      </c>
      <c r="M3123" s="39" t="str">
        <f>IFERROR(VLOOKUP(L3123,Tab_Code_Magasin[],2,0),"")</f>
        <v>CE LA MARSA ERRIADH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1451</v>
      </c>
      <c r="T3123" s="40" t="str">
        <f t="shared" si="238"/>
        <v>32_A1_2022</v>
      </c>
      <c r="U3123" s="40" t="s">
        <v>1839</v>
      </c>
      <c r="V3123" s="40" t="s">
        <v>1840</v>
      </c>
      <c r="W3123" s="67" t="s">
        <v>1841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1826</v>
      </c>
      <c r="B3124" s="54" t="s">
        <v>1826</v>
      </c>
      <c r="C3124" s="51" t="s">
        <v>1842</v>
      </c>
      <c r="D3124" s="32" t="s">
        <v>21</v>
      </c>
      <c r="E3124" s="33" t="s">
        <v>32</v>
      </c>
      <c r="F3124" s="22"/>
      <c r="G3124" s="34"/>
      <c r="H3124" s="35"/>
      <c r="I3124" s="36"/>
      <c r="J3124" s="36"/>
      <c r="K3124" s="37"/>
      <c r="L3124" s="38">
        <f>DONNEE!$A$4</f>
        <v>32</v>
      </c>
      <c r="M3124" s="39" t="str">
        <f>IFERROR(VLOOKUP(L3124,Tab_Code_Magasin[],2,0),"")</f>
        <v>CE LA MARSA ERRIADH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1451</v>
      </c>
      <c r="T3124" s="40" t="str">
        <f t="shared" si="238"/>
        <v>32_A1_2022</v>
      </c>
      <c r="U3124" s="40" t="s">
        <v>1843</v>
      </c>
      <c r="V3124" s="40" t="s">
        <v>1844</v>
      </c>
      <c r="W3124" s="67" t="s">
        <v>1845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1359</v>
      </c>
      <c r="B3125" s="54" t="s">
        <v>1359</v>
      </c>
      <c r="C3125" s="31" t="s">
        <v>1846</v>
      </c>
      <c r="D3125" s="32" t="s">
        <v>21</v>
      </c>
      <c r="E3125" s="33" t="s">
        <v>32</v>
      </c>
      <c r="F3125" s="22"/>
      <c r="G3125" s="34"/>
      <c r="H3125" s="35"/>
      <c r="I3125" s="36"/>
      <c r="J3125" s="36"/>
      <c r="K3125" s="37"/>
      <c r="L3125" s="38">
        <f>DONNEE!$A$4</f>
        <v>32</v>
      </c>
      <c r="M3125" s="39" t="str">
        <f>IFERROR(VLOOKUP(L3125,Tab_Code_Magasin[],2,0),"")</f>
        <v>CE LA MARSA ERRIADH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1451</v>
      </c>
      <c r="T3125" s="40" t="str">
        <f t="shared" si="238"/>
        <v>32_A1_2022</v>
      </c>
      <c r="U3125" s="40" t="s">
        <v>1847</v>
      </c>
      <c r="V3125" s="40" t="s">
        <v>1848</v>
      </c>
      <c r="W3125" s="67" t="s">
        <v>1849</v>
      </c>
      <c r="X3125" s="76" t="s">
        <v>1850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1359</v>
      </c>
      <c r="B3126" s="54" t="s">
        <v>1359</v>
      </c>
      <c r="C3126" s="56" t="s">
        <v>1851</v>
      </c>
      <c r="D3126" s="32" t="s">
        <v>21</v>
      </c>
      <c r="E3126" s="33" t="s">
        <v>32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32</v>
      </c>
      <c r="M3126" s="39" t="str">
        <f>IFERROR(VLOOKUP(L3126,Tab_Code_Magasin[],2,0),"")</f>
        <v>CE LA MARSA ERRIADH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1451</v>
      </c>
      <c r="T3126" s="40" t="str">
        <f t="shared" si="238"/>
        <v>32_A1_2022</v>
      </c>
      <c r="U3126" s="40" t="s">
        <v>1852</v>
      </c>
      <c r="V3126" s="40" t="s">
        <v>1853</v>
      </c>
      <c r="W3126" s="67" t="s">
        <v>1854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1359</v>
      </c>
      <c r="B3127" s="54" t="s">
        <v>1359</v>
      </c>
      <c r="C3127" s="51" t="s">
        <v>1855</v>
      </c>
      <c r="D3127" s="32" t="s">
        <v>21</v>
      </c>
      <c r="E3127" s="33" t="s">
        <v>32</v>
      </c>
      <c r="F3127" s="22"/>
      <c r="G3127" s="34"/>
      <c r="H3127" s="35"/>
      <c r="I3127" s="36"/>
      <c r="J3127" s="36"/>
      <c r="K3127" s="37"/>
      <c r="L3127" s="38">
        <f>DONNEE!$A$4</f>
        <v>32</v>
      </c>
      <c r="M3127" s="39" t="str">
        <f>IFERROR(VLOOKUP(L3127,Tab_Code_Magasin[],2,0),"")</f>
        <v>CE LA MARSA ERRIADH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1451</v>
      </c>
      <c r="T3127" s="40" t="str">
        <f t="shared" si="238"/>
        <v>32_A1_2022</v>
      </c>
      <c r="U3127" s="40" t="s">
        <v>1856</v>
      </c>
      <c r="V3127" s="40" t="s">
        <v>1857</v>
      </c>
      <c r="W3127" s="67" t="s">
        <v>1858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1359</v>
      </c>
      <c r="B3128" s="54" t="s">
        <v>1359</v>
      </c>
      <c r="C3128" s="31" t="s">
        <v>1859</v>
      </c>
      <c r="D3128" s="32" t="s">
        <v>21</v>
      </c>
      <c r="E3128" s="33" t="s">
        <v>32</v>
      </c>
      <c r="F3128" s="22"/>
      <c r="G3128" s="34"/>
      <c r="H3128" s="35"/>
      <c r="I3128" s="36"/>
      <c r="J3128" s="36"/>
      <c r="K3128" s="37"/>
      <c r="L3128" s="38">
        <f>DONNEE!$A$4</f>
        <v>32</v>
      </c>
      <c r="M3128" s="39" t="str">
        <f>IFERROR(VLOOKUP(L3128,Tab_Code_Magasin[],2,0),"")</f>
        <v>CE LA MARSA ERRIADH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1451</v>
      </c>
      <c r="T3128" s="40" t="str">
        <f t="shared" si="238"/>
        <v>32_A1_2022</v>
      </c>
      <c r="U3128" s="40" t="s">
        <v>1860</v>
      </c>
      <c r="V3128" s="40" t="s">
        <v>1861</v>
      </c>
      <c r="W3128" s="67" t="s">
        <v>1862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127</v>
      </c>
      <c r="B3129" s="31" t="s">
        <v>127</v>
      </c>
      <c r="C3129" s="56" t="s">
        <v>128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32</v>
      </c>
      <c r="M3129" s="39" t="str">
        <f>IFERROR(VLOOKUP(L3129,Tab_Code_Magasin[],2,0),"")</f>
        <v>CE LA MARSA ERRIADH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1451</v>
      </c>
      <c r="T3129" s="40" t="str">
        <f t="shared" si="238"/>
        <v>32_A1_2022</v>
      </c>
      <c r="U3129" s="40" t="s">
        <v>1841</v>
      </c>
      <c r="V3129" s="40" t="s">
        <v>1863</v>
      </c>
      <c r="W3129" s="67" t="s">
        <v>1864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70</v>
      </c>
      <c r="B3130" s="54" t="s">
        <v>71</v>
      </c>
      <c r="C3130" s="31" t="s">
        <v>72</v>
      </c>
      <c r="D3130" s="32" t="s">
        <v>21</v>
      </c>
      <c r="E3130" s="33" t="s">
        <v>32</v>
      </c>
      <c r="F3130" s="22"/>
      <c r="G3130" s="34"/>
      <c r="H3130" s="35"/>
      <c r="I3130" s="36"/>
      <c r="J3130" s="36"/>
      <c r="K3130" s="37"/>
      <c r="L3130" s="38">
        <f>DONNEE!$A$4</f>
        <v>32</v>
      </c>
      <c r="M3130" s="39" t="str">
        <f>IFERROR(VLOOKUP(L3130,Tab_Code_Magasin[],2,0),"")</f>
        <v>CE LA MARSA ERRIADH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73</v>
      </c>
      <c r="T3130" s="40" t="str">
        <f t="shared" si="238"/>
        <v>32_A2_2022</v>
      </c>
      <c r="U3130" s="40" t="s">
        <v>74</v>
      </c>
      <c r="V3130" s="40" t="s">
        <v>75</v>
      </c>
      <c r="W3130" s="67" t="s">
        <v>74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70</v>
      </c>
      <c r="B3131" s="54" t="s">
        <v>71</v>
      </c>
      <c r="C3131" s="31" t="s">
        <v>76</v>
      </c>
      <c r="D3131" s="32" t="s">
        <v>21</v>
      </c>
      <c r="E3131" s="33" t="s">
        <v>32</v>
      </c>
      <c r="F3131" s="22"/>
      <c r="G3131" s="34"/>
      <c r="H3131" s="35"/>
      <c r="I3131" s="36"/>
      <c r="J3131" s="36"/>
      <c r="K3131" s="37"/>
      <c r="L3131" s="38">
        <f>DONNEE!$A$4</f>
        <v>32</v>
      </c>
      <c r="M3131" s="39" t="str">
        <f>IFERROR(VLOOKUP(L3131,Tab_Code_Magasin[],2,0),"")</f>
        <v>CE LA MARSA ERRIADH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73</v>
      </c>
      <c r="T3131" s="40" t="str">
        <f t="shared" si="238"/>
        <v>32_A2_2022</v>
      </c>
      <c r="U3131" s="40" t="s">
        <v>77</v>
      </c>
      <c r="V3131" s="40" t="s">
        <v>78</v>
      </c>
      <c r="W3131" s="67" t="s">
        <v>77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70</v>
      </c>
      <c r="B3132" s="54" t="s">
        <v>71</v>
      </c>
      <c r="C3132" s="31" t="s">
        <v>79</v>
      </c>
      <c r="D3132" s="32" t="s">
        <v>21</v>
      </c>
      <c r="E3132" s="33" t="s">
        <v>32</v>
      </c>
      <c r="F3132" s="22"/>
      <c r="G3132" s="34"/>
      <c r="H3132" s="35"/>
      <c r="I3132" s="36"/>
      <c r="J3132" s="36"/>
      <c r="K3132" s="37"/>
      <c r="L3132" s="38">
        <f>DONNEE!$A$4</f>
        <v>32</v>
      </c>
      <c r="M3132" s="39" t="str">
        <f>IFERROR(VLOOKUP(L3132,Tab_Code_Magasin[],2,0),"")</f>
        <v>CE LA MARSA ERRIADH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73</v>
      </c>
      <c r="T3132" s="40" t="str">
        <f t="shared" si="238"/>
        <v>32_A2_2022</v>
      </c>
      <c r="U3132" s="40" t="s">
        <v>80</v>
      </c>
      <c r="V3132" s="40" t="s">
        <v>81</v>
      </c>
      <c r="W3132" s="67" t="s">
        <v>80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70</v>
      </c>
      <c r="B3133" s="54" t="s">
        <v>71</v>
      </c>
      <c r="C3133" s="31" t="s">
        <v>82</v>
      </c>
      <c r="D3133" s="32" t="s">
        <v>21</v>
      </c>
      <c r="E3133" s="33" t="s">
        <v>32</v>
      </c>
      <c r="F3133" s="22"/>
      <c r="G3133" s="34"/>
      <c r="H3133" s="35"/>
      <c r="I3133" s="36"/>
      <c r="J3133" s="36"/>
      <c r="K3133" s="37"/>
      <c r="L3133" s="38">
        <f>DONNEE!$A$4</f>
        <v>32</v>
      </c>
      <c r="M3133" s="39" t="str">
        <f>IFERROR(VLOOKUP(L3133,Tab_Code_Magasin[],2,0),"")</f>
        <v>CE LA MARSA ERRIADH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73</v>
      </c>
      <c r="T3133" s="40" t="str">
        <f t="shared" si="238"/>
        <v>32_A2_2022</v>
      </c>
      <c r="U3133" s="40" t="s">
        <v>83</v>
      </c>
      <c r="V3133" s="40" t="s">
        <v>84</v>
      </c>
      <c r="W3133" s="67" t="s">
        <v>83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70</v>
      </c>
      <c r="B3134" s="54" t="s">
        <v>71</v>
      </c>
      <c r="C3134" s="31" t="s">
        <v>85</v>
      </c>
      <c r="D3134" s="32" t="s">
        <v>21</v>
      </c>
      <c r="E3134" s="33" t="s">
        <v>32</v>
      </c>
      <c r="F3134" s="22"/>
      <c r="G3134" s="34"/>
      <c r="H3134" s="35"/>
      <c r="I3134" s="36"/>
      <c r="J3134" s="36"/>
      <c r="K3134" s="37"/>
      <c r="L3134" s="38">
        <f>DONNEE!$A$4</f>
        <v>32</v>
      </c>
      <c r="M3134" s="39" t="str">
        <f>IFERROR(VLOOKUP(L3134,Tab_Code_Magasin[],2,0),"")</f>
        <v>CE LA MARSA ERRIADH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73</v>
      </c>
      <c r="T3134" s="40" t="str">
        <f t="shared" si="238"/>
        <v>32_A2_2022</v>
      </c>
      <c r="U3134" s="40" t="s">
        <v>86</v>
      </c>
      <c r="V3134" s="40" t="s">
        <v>87</v>
      </c>
      <c r="W3134" s="67" t="s">
        <v>86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70</v>
      </c>
      <c r="B3135" s="54" t="s">
        <v>88</v>
      </c>
      <c r="C3135" s="31" t="s">
        <v>89</v>
      </c>
      <c r="D3135" s="32" t="s">
        <v>21</v>
      </c>
      <c r="E3135" s="33" t="s">
        <v>32</v>
      </c>
      <c r="F3135" s="22"/>
      <c r="G3135" s="34"/>
      <c r="H3135" s="35"/>
      <c r="I3135" s="36"/>
      <c r="J3135" s="36"/>
      <c r="K3135" s="37"/>
      <c r="L3135" s="38">
        <f>DONNEE!$A$4</f>
        <v>32</v>
      </c>
      <c r="M3135" s="39" t="str">
        <f>IFERROR(VLOOKUP(L3135,Tab_Code_Magasin[],2,0),"")</f>
        <v>CE LA MARSA ERRIADH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73</v>
      </c>
      <c r="T3135" s="40" t="str">
        <f t="shared" si="238"/>
        <v>32_A2_2022</v>
      </c>
      <c r="U3135" s="40" t="s">
        <v>90</v>
      </c>
      <c r="V3135" s="40" t="s">
        <v>91</v>
      </c>
      <c r="W3135" s="67" t="s">
        <v>90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70</v>
      </c>
      <c r="B3136" s="54" t="s">
        <v>88</v>
      </c>
      <c r="C3136" s="31" t="s">
        <v>92</v>
      </c>
      <c r="D3136" s="32" t="s">
        <v>21</v>
      </c>
      <c r="E3136" s="33" t="s">
        <v>32</v>
      </c>
      <c r="F3136" s="22"/>
      <c r="G3136" s="34"/>
      <c r="H3136" s="35"/>
      <c r="I3136" s="36"/>
      <c r="J3136" s="36"/>
      <c r="K3136" s="37"/>
      <c r="L3136" s="38">
        <f>DONNEE!$A$4</f>
        <v>32</v>
      </c>
      <c r="M3136" s="39" t="str">
        <f>IFERROR(VLOOKUP(L3136,Tab_Code_Magasin[],2,0),"")</f>
        <v>CE LA MARSA ERRIADH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73</v>
      </c>
      <c r="T3136" s="40" t="str">
        <f t="shared" si="238"/>
        <v>32_A2_2022</v>
      </c>
      <c r="U3136" s="40" t="s">
        <v>93</v>
      </c>
      <c r="V3136" s="40" t="s">
        <v>94</v>
      </c>
      <c r="W3136" s="67" t="s">
        <v>93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70</v>
      </c>
      <c r="B3137" s="54" t="s">
        <v>88</v>
      </c>
      <c r="C3137" s="31" t="s">
        <v>95</v>
      </c>
      <c r="D3137" s="32" t="s">
        <v>21</v>
      </c>
      <c r="E3137" s="33" t="s">
        <v>32</v>
      </c>
      <c r="F3137" s="22"/>
      <c r="G3137" s="34"/>
      <c r="H3137" s="35"/>
      <c r="I3137" s="36"/>
      <c r="J3137" s="36"/>
      <c r="K3137" s="37"/>
      <c r="L3137" s="38">
        <f>DONNEE!$A$4</f>
        <v>32</v>
      </c>
      <c r="M3137" s="39" t="str">
        <f>IFERROR(VLOOKUP(L3137,Tab_Code_Magasin[],2,0),"")</f>
        <v>CE LA MARSA ERRIADH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73</v>
      </c>
      <c r="T3137" s="40" t="str">
        <f t="shared" si="238"/>
        <v>32_A2_2022</v>
      </c>
      <c r="U3137" s="40" t="s">
        <v>96</v>
      </c>
      <c r="V3137" s="40" t="s">
        <v>97</v>
      </c>
      <c r="W3137" s="67" t="s">
        <v>96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70</v>
      </c>
      <c r="B3138" s="54" t="s">
        <v>88</v>
      </c>
      <c r="C3138" s="31" t="s">
        <v>98</v>
      </c>
      <c r="D3138" s="32" t="s">
        <v>21</v>
      </c>
      <c r="E3138" s="33" t="s">
        <v>32</v>
      </c>
      <c r="F3138" s="22"/>
      <c r="G3138" s="34"/>
      <c r="H3138" s="35"/>
      <c r="I3138" s="36"/>
      <c r="J3138" s="36"/>
      <c r="K3138" s="37"/>
      <c r="L3138" s="38">
        <f>DONNEE!$A$4</f>
        <v>32</v>
      </c>
      <c r="M3138" s="39" t="str">
        <f>IFERROR(VLOOKUP(L3138,Tab_Code_Magasin[],2,0),"")</f>
        <v>CE LA MARSA ERRIADH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73</v>
      </c>
      <c r="T3138" s="40" t="str">
        <f t="shared" si="238"/>
        <v>32_A2_2022</v>
      </c>
      <c r="U3138" s="40" t="s">
        <v>99</v>
      </c>
      <c r="V3138" s="40" t="s">
        <v>100</v>
      </c>
      <c r="W3138" s="67" t="s">
        <v>99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70</v>
      </c>
      <c r="B3139" s="54" t="s">
        <v>88</v>
      </c>
      <c r="C3139" s="42" t="s">
        <v>101</v>
      </c>
      <c r="D3139" s="32" t="s">
        <v>21</v>
      </c>
      <c r="E3139" s="33" t="s">
        <v>32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32</v>
      </c>
      <c r="M3139" s="39" t="str">
        <f>IFERROR(VLOOKUP(L3139,Tab_Code_Magasin[],2,0),"")</f>
        <v>CE LA MARSA ERRIADH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73</v>
      </c>
      <c r="T3139" s="40" t="str">
        <f t="shared" si="238"/>
        <v>32_A2_2022</v>
      </c>
      <c r="U3139" s="40" t="s">
        <v>102</v>
      </c>
      <c r="V3139" s="40" t="s">
        <v>103</v>
      </c>
      <c r="W3139" s="67" t="s">
        <v>102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70</v>
      </c>
      <c r="B3140" s="54" t="s">
        <v>88</v>
      </c>
      <c r="C3140" s="44" t="s">
        <v>104</v>
      </c>
      <c r="D3140" s="32" t="s">
        <v>21</v>
      </c>
      <c r="E3140" s="33" t="s">
        <v>32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32</v>
      </c>
      <c r="M3140" s="39" t="str">
        <f>IFERROR(VLOOKUP(L3140,Tab_Code_Magasin[],2,0),"")</f>
        <v>CE LA MARSA ERRIADH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73</v>
      </c>
      <c r="T3140" s="40" t="str">
        <f t="shared" si="238"/>
        <v>32_A2_2022</v>
      </c>
      <c r="U3140" s="40" t="s">
        <v>105</v>
      </c>
      <c r="V3140" s="40" t="s">
        <v>106</v>
      </c>
      <c r="W3140" s="67" t="s">
        <v>105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70</v>
      </c>
      <c r="B3141" s="54" t="s">
        <v>88</v>
      </c>
      <c r="C3141" s="42" t="s">
        <v>107</v>
      </c>
      <c r="D3141" s="32" t="s">
        <v>21</v>
      </c>
      <c r="E3141" s="33" t="s">
        <v>32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32</v>
      </c>
      <c r="M3141" s="39" t="str">
        <f>IFERROR(VLOOKUP(L3141,Tab_Code_Magasin[],2,0),"")</f>
        <v>CE LA MARSA ERRIADH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73</v>
      </c>
      <c r="T3141" s="40" t="str">
        <f t="shared" si="238"/>
        <v>32_A2_2022</v>
      </c>
      <c r="U3141" s="40" t="s">
        <v>108</v>
      </c>
      <c r="V3141" s="40" t="s">
        <v>109</v>
      </c>
      <c r="W3141" s="67" t="s">
        <v>108</v>
      </c>
      <c r="X3141" s="76" t="s">
        <v>110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70</v>
      </c>
      <c r="B3142" s="54" t="s">
        <v>88</v>
      </c>
      <c r="C3142" s="31" t="s">
        <v>111</v>
      </c>
      <c r="D3142" s="32" t="s">
        <v>21</v>
      </c>
      <c r="E3142" s="33" t="s">
        <v>32</v>
      </c>
      <c r="F3142" s="22"/>
      <c r="G3142" s="34"/>
      <c r="H3142" s="35"/>
      <c r="I3142" s="36"/>
      <c r="J3142" s="36"/>
      <c r="K3142" s="37"/>
      <c r="L3142" s="38">
        <f>DONNEE!$A$4</f>
        <v>32</v>
      </c>
      <c r="M3142" s="39" t="str">
        <f>IFERROR(VLOOKUP(L3142,Tab_Code_Magasin[],2,0),"")</f>
        <v>CE LA MARSA ERRIADH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73</v>
      </c>
      <c r="T3142" s="40" t="str">
        <f t="shared" si="238"/>
        <v>32_A2_2022</v>
      </c>
      <c r="U3142" s="40" t="s">
        <v>112</v>
      </c>
      <c r="V3142" s="40" t="s">
        <v>113</v>
      </c>
      <c r="W3142" s="67" t="s">
        <v>112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70</v>
      </c>
      <c r="B3143" s="54" t="s">
        <v>114</v>
      </c>
      <c r="C3143" s="31" t="s">
        <v>115</v>
      </c>
      <c r="D3143" s="32" t="s">
        <v>21</v>
      </c>
      <c r="E3143" s="33" t="s">
        <v>32</v>
      </c>
      <c r="F3143" s="22"/>
      <c r="G3143" s="34"/>
      <c r="H3143" s="35"/>
      <c r="I3143" s="36"/>
      <c r="J3143" s="36"/>
      <c r="K3143" s="37"/>
      <c r="L3143" s="38">
        <f>DONNEE!$A$4</f>
        <v>32</v>
      </c>
      <c r="M3143" s="39" t="str">
        <f>IFERROR(VLOOKUP(L3143,Tab_Code_Magasin[],2,0),"")</f>
        <v>CE LA MARSA ERRIADH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73</v>
      </c>
      <c r="T3143" s="40" t="str">
        <f t="shared" si="238"/>
        <v>32_A2_2022</v>
      </c>
      <c r="U3143" s="40" t="s">
        <v>116</v>
      </c>
      <c r="V3143" s="40" t="s">
        <v>117</v>
      </c>
      <c r="W3143" s="67" t="s">
        <v>116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70</v>
      </c>
      <c r="B3144" s="54" t="s">
        <v>114</v>
      </c>
      <c r="C3144" s="31" t="s">
        <v>118</v>
      </c>
      <c r="D3144" s="32" t="s">
        <v>21</v>
      </c>
      <c r="E3144" s="33" t="s">
        <v>32</v>
      </c>
      <c r="F3144" s="22"/>
      <c r="G3144" s="34"/>
      <c r="H3144" s="35"/>
      <c r="I3144" s="36"/>
      <c r="J3144" s="36"/>
      <c r="K3144" s="37"/>
      <c r="L3144" s="38">
        <f>DONNEE!$A$4</f>
        <v>32</v>
      </c>
      <c r="M3144" s="39" t="str">
        <f>IFERROR(VLOOKUP(L3144,Tab_Code_Magasin[],2,0),"")</f>
        <v>CE LA MARSA ERRIADH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73</v>
      </c>
      <c r="T3144" s="40" t="str">
        <f t="shared" si="238"/>
        <v>32_A2_2022</v>
      </c>
      <c r="U3144" s="40" t="s">
        <v>119</v>
      </c>
      <c r="V3144" s="40" t="s">
        <v>120</v>
      </c>
      <c r="W3144" s="67" t="s">
        <v>119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70</v>
      </c>
      <c r="B3145" s="54" t="s">
        <v>114</v>
      </c>
      <c r="C3145" s="31" t="s">
        <v>121</v>
      </c>
      <c r="D3145" s="32" t="s">
        <v>21</v>
      </c>
      <c r="E3145" s="33" t="s">
        <v>32</v>
      </c>
      <c r="F3145" s="22"/>
      <c r="G3145" s="34"/>
      <c r="H3145" s="35"/>
      <c r="I3145" s="36"/>
      <c r="J3145" s="36"/>
      <c r="K3145" s="37"/>
      <c r="L3145" s="38">
        <f>DONNEE!$A$4</f>
        <v>32</v>
      </c>
      <c r="M3145" s="39" t="str">
        <f>IFERROR(VLOOKUP(L3145,Tab_Code_Magasin[],2,0),"")</f>
        <v>CE LA MARSA ERRIADH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73</v>
      </c>
      <c r="T3145" s="40" t="str">
        <f t="shared" si="238"/>
        <v>32_A2_2022</v>
      </c>
      <c r="U3145" s="40" t="s">
        <v>122</v>
      </c>
      <c r="V3145" s="40" t="s">
        <v>123</v>
      </c>
      <c r="W3145" s="67" t="s">
        <v>122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70</v>
      </c>
      <c r="B3146" s="54" t="s">
        <v>114</v>
      </c>
      <c r="C3146" s="31" t="s">
        <v>124</v>
      </c>
      <c r="D3146" s="32" t="s">
        <v>21</v>
      </c>
      <c r="E3146" s="33" t="s">
        <v>32</v>
      </c>
      <c r="F3146" s="22"/>
      <c r="G3146" s="34"/>
      <c r="H3146" s="35"/>
      <c r="I3146" s="36"/>
      <c r="J3146" s="36"/>
      <c r="K3146" s="37"/>
      <c r="L3146" s="38">
        <f>DONNEE!$A$4</f>
        <v>32</v>
      </c>
      <c r="M3146" s="39" t="str">
        <f>IFERROR(VLOOKUP(L3146,Tab_Code_Magasin[],2,0),"")</f>
        <v>CE LA MARSA ERRIADH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73</v>
      </c>
      <c r="T3146" s="40" t="str">
        <f t="shared" si="238"/>
        <v>32_A2_2022</v>
      </c>
      <c r="U3146" s="40" t="s">
        <v>125</v>
      </c>
      <c r="V3146" s="40" t="s">
        <v>126</v>
      </c>
      <c r="W3146" s="67" t="s">
        <v>125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70</v>
      </c>
      <c r="B3147" s="31" t="s">
        <v>127</v>
      </c>
      <c r="C3147" s="31" t="s">
        <v>128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32</v>
      </c>
      <c r="M3147" s="39" t="str">
        <f>IFERROR(VLOOKUP(L3147,Tab_Code_Magasin[],2,0),"")</f>
        <v>CE LA MARSA ERRIADH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73</v>
      </c>
      <c r="T3147" s="40" t="str">
        <f t="shared" si="238"/>
        <v>32_A2_2022</v>
      </c>
      <c r="U3147" s="40" t="s">
        <v>129</v>
      </c>
      <c r="V3147" s="40" t="s">
        <v>130</v>
      </c>
      <c r="W3147" s="67" t="s">
        <v>129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131</v>
      </c>
      <c r="B3148" s="54" t="s">
        <v>132</v>
      </c>
      <c r="C3148" s="51" t="s">
        <v>133</v>
      </c>
      <c r="D3148" s="32" t="s">
        <v>21</v>
      </c>
      <c r="E3148" s="33" t="s">
        <v>32</v>
      </c>
      <c r="F3148" s="22"/>
      <c r="G3148" s="34"/>
      <c r="H3148" s="35"/>
      <c r="I3148" s="36"/>
      <c r="J3148" s="36"/>
      <c r="K3148" s="37"/>
      <c r="L3148" s="38">
        <f>DONNEE!$A$4</f>
        <v>32</v>
      </c>
      <c r="M3148" s="39" t="str">
        <f>IFERROR(VLOOKUP(L3148,Tab_Code_Magasin[],2,0),"")</f>
        <v>CE LA MARSA ERRIADH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73</v>
      </c>
      <c r="T3148" s="40" t="str">
        <f t="shared" si="238"/>
        <v>32_A2_2022</v>
      </c>
      <c r="U3148" s="40" t="s">
        <v>134</v>
      </c>
      <c r="V3148" s="40" t="s">
        <v>135</v>
      </c>
      <c r="W3148" s="67" t="s">
        <v>134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131</v>
      </c>
      <c r="B3149" s="54" t="s">
        <v>132</v>
      </c>
      <c r="C3149" s="51" t="s">
        <v>136</v>
      </c>
      <c r="D3149" s="32" t="s">
        <v>21</v>
      </c>
      <c r="E3149" s="33" t="s">
        <v>32</v>
      </c>
      <c r="F3149" s="22"/>
      <c r="G3149" s="34"/>
      <c r="H3149" s="35"/>
      <c r="I3149" s="36"/>
      <c r="J3149" s="36"/>
      <c r="K3149" s="37"/>
      <c r="L3149" s="38">
        <f>DONNEE!$A$4</f>
        <v>32</v>
      </c>
      <c r="M3149" s="39" t="str">
        <f>IFERROR(VLOOKUP(L3149,Tab_Code_Magasin[],2,0),"")</f>
        <v>CE LA MARSA ERRIADH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73</v>
      </c>
      <c r="T3149" s="40" t="str">
        <f t="shared" si="238"/>
        <v>32_A2_2022</v>
      </c>
      <c r="U3149" s="40" t="s">
        <v>137</v>
      </c>
      <c r="V3149" s="40" t="s">
        <v>138</v>
      </c>
      <c r="W3149" s="67" t="s">
        <v>137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131</v>
      </c>
      <c r="B3150" s="54" t="s">
        <v>132</v>
      </c>
      <c r="C3150" s="31" t="s">
        <v>139</v>
      </c>
      <c r="D3150" s="32" t="s">
        <v>21</v>
      </c>
      <c r="E3150" s="33" t="s">
        <v>32</v>
      </c>
      <c r="F3150" s="22"/>
      <c r="G3150" s="34"/>
      <c r="H3150" s="35"/>
      <c r="I3150" s="36"/>
      <c r="J3150" s="36"/>
      <c r="K3150" s="37"/>
      <c r="L3150" s="38">
        <f>DONNEE!$A$4</f>
        <v>32</v>
      </c>
      <c r="M3150" s="39" t="str">
        <f>IFERROR(VLOOKUP(L3150,Tab_Code_Magasin[],2,0),"")</f>
        <v>CE LA MARSA ERRIADH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73</v>
      </c>
      <c r="T3150" s="40" t="str">
        <f t="shared" si="238"/>
        <v>32_A2_2022</v>
      </c>
      <c r="U3150" s="40" t="s">
        <v>140</v>
      </c>
      <c r="V3150" s="40" t="s">
        <v>141</v>
      </c>
      <c r="W3150" s="67" t="s">
        <v>140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131</v>
      </c>
      <c r="B3151" s="54" t="s">
        <v>132</v>
      </c>
      <c r="C3151" s="51" t="s">
        <v>142</v>
      </c>
      <c r="D3151" s="32" t="s">
        <v>21</v>
      </c>
      <c r="E3151" s="33" t="s">
        <v>32</v>
      </c>
      <c r="F3151" s="22"/>
      <c r="G3151" s="34"/>
      <c r="H3151" s="35"/>
      <c r="I3151" s="36"/>
      <c r="J3151" s="36"/>
      <c r="K3151" s="37"/>
      <c r="L3151" s="38">
        <f>DONNEE!$A$4</f>
        <v>32</v>
      </c>
      <c r="M3151" s="39" t="str">
        <f>IFERROR(VLOOKUP(L3151,Tab_Code_Magasin[],2,0),"")</f>
        <v>CE LA MARSA ERRIADH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73</v>
      </c>
      <c r="T3151" s="40" t="str">
        <f t="shared" si="238"/>
        <v>32_A2_2022</v>
      </c>
      <c r="U3151" s="40" t="s">
        <v>143</v>
      </c>
      <c r="V3151" s="40" t="s">
        <v>144</v>
      </c>
      <c r="W3151" s="67" t="s">
        <v>143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131</v>
      </c>
      <c r="B3152" s="54" t="s">
        <v>132</v>
      </c>
      <c r="C3152" s="51" t="s">
        <v>145</v>
      </c>
      <c r="D3152" s="32" t="s">
        <v>21</v>
      </c>
      <c r="E3152" s="33" t="s">
        <v>32</v>
      </c>
      <c r="F3152" s="22"/>
      <c r="G3152" s="34"/>
      <c r="H3152" s="35"/>
      <c r="I3152" s="36"/>
      <c r="J3152" s="36"/>
      <c r="K3152" s="37"/>
      <c r="L3152" s="38">
        <f>DONNEE!$A$4</f>
        <v>32</v>
      </c>
      <c r="M3152" s="39" t="str">
        <f>IFERROR(VLOOKUP(L3152,Tab_Code_Magasin[],2,0),"")</f>
        <v>CE LA MARSA ERRIADH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73</v>
      </c>
      <c r="T3152" s="40" t="str">
        <f t="shared" ref="T3152:T3215" si="249">L3152&amp;"_"&amp;O3152&amp;"_"&amp;Q3152</f>
        <v>32_A2_2022</v>
      </c>
      <c r="U3152" s="40" t="s">
        <v>146</v>
      </c>
      <c r="V3152" s="40" t="s">
        <v>147</v>
      </c>
      <c r="W3152" s="67" t="s">
        <v>146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131</v>
      </c>
      <c r="B3153" s="54" t="s">
        <v>132</v>
      </c>
      <c r="C3153" s="51" t="s">
        <v>148</v>
      </c>
      <c r="D3153" s="32" t="s">
        <v>21</v>
      </c>
      <c r="E3153" s="33" t="s">
        <v>32</v>
      </c>
      <c r="F3153" s="22"/>
      <c r="G3153" s="34"/>
      <c r="H3153" s="35"/>
      <c r="I3153" s="36"/>
      <c r="J3153" s="36"/>
      <c r="K3153" s="37"/>
      <c r="L3153" s="38">
        <f>DONNEE!$A$4</f>
        <v>32</v>
      </c>
      <c r="M3153" s="39" t="str">
        <f>IFERROR(VLOOKUP(L3153,Tab_Code_Magasin[],2,0),"")</f>
        <v>CE LA MARSA ERRIADH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73</v>
      </c>
      <c r="T3153" s="40" t="str">
        <f t="shared" si="249"/>
        <v>32_A2_2022</v>
      </c>
      <c r="U3153" s="40" t="s">
        <v>149</v>
      </c>
      <c r="V3153" s="40" t="s">
        <v>150</v>
      </c>
      <c r="W3153" s="67" t="s">
        <v>149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131</v>
      </c>
      <c r="B3154" s="54" t="s">
        <v>132</v>
      </c>
      <c r="C3154" s="44" t="s">
        <v>151</v>
      </c>
      <c r="D3154" s="32" t="s">
        <v>21</v>
      </c>
      <c r="E3154" s="33" t="s">
        <v>32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32</v>
      </c>
      <c r="M3154" s="39" t="str">
        <f>IFERROR(VLOOKUP(L3154,Tab_Code_Magasin[],2,0),"")</f>
        <v>CE LA MARSA ERRIADH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73</v>
      </c>
      <c r="T3154" s="40" t="str">
        <f t="shared" si="249"/>
        <v>32_A2_2022</v>
      </c>
      <c r="U3154" s="40" t="s">
        <v>152</v>
      </c>
      <c r="V3154" s="40" t="s">
        <v>153</v>
      </c>
      <c r="W3154" s="67" t="s">
        <v>152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131</v>
      </c>
      <c r="B3155" s="54" t="s">
        <v>132</v>
      </c>
      <c r="C3155" s="51" t="s">
        <v>154</v>
      </c>
      <c r="D3155" s="32" t="s">
        <v>21</v>
      </c>
      <c r="E3155" s="33" t="s">
        <v>32</v>
      </c>
      <c r="F3155" s="22"/>
      <c r="G3155" s="34"/>
      <c r="H3155" s="35"/>
      <c r="I3155" s="36"/>
      <c r="J3155" s="36"/>
      <c r="K3155" s="37"/>
      <c r="L3155" s="38">
        <f>DONNEE!$A$4</f>
        <v>32</v>
      </c>
      <c r="M3155" s="39" t="str">
        <f>IFERROR(VLOOKUP(L3155,Tab_Code_Magasin[],2,0),"")</f>
        <v>CE LA MARSA ERRIADH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73</v>
      </c>
      <c r="T3155" s="40" t="str">
        <f t="shared" si="249"/>
        <v>32_A2_2022</v>
      </c>
      <c r="U3155" s="40" t="s">
        <v>155</v>
      </c>
      <c r="V3155" s="40" t="s">
        <v>156</v>
      </c>
      <c r="W3155" s="67" t="s">
        <v>155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131</v>
      </c>
      <c r="B3156" s="54" t="s">
        <v>157</v>
      </c>
      <c r="C3156" s="52" t="s">
        <v>158</v>
      </c>
      <c r="D3156" s="32" t="s">
        <v>21</v>
      </c>
      <c r="E3156" s="33" t="s">
        <v>32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32</v>
      </c>
      <c r="M3156" s="39" t="str">
        <f>IFERROR(VLOOKUP(L3156,Tab_Code_Magasin[],2,0),"")</f>
        <v>CE LA MARSA ERRIADH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73</v>
      </c>
      <c r="T3156" s="40" t="str">
        <f t="shared" si="249"/>
        <v>32_A2_2022</v>
      </c>
      <c r="U3156" s="40" t="s">
        <v>159</v>
      </c>
      <c r="V3156" s="40" t="s">
        <v>160</v>
      </c>
      <c r="W3156" s="67" t="s">
        <v>159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131</v>
      </c>
      <c r="B3157" s="54" t="s">
        <v>157</v>
      </c>
      <c r="C3157" s="31" t="s">
        <v>161</v>
      </c>
      <c r="D3157" s="32" t="s">
        <v>21</v>
      </c>
      <c r="E3157" s="33" t="s">
        <v>32</v>
      </c>
      <c r="F3157" s="22"/>
      <c r="G3157" s="34"/>
      <c r="H3157" s="35"/>
      <c r="I3157" s="36"/>
      <c r="J3157" s="36"/>
      <c r="K3157" s="37"/>
      <c r="L3157" s="38">
        <f>DONNEE!$A$4</f>
        <v>32</v>
      </c>
      <c r="M3157" s="39" t="str">
        <f>IFERROR(VLOOKUP(L3157,Tab_Code_Magasin[],2,0),"")</f>
        <v>CE LA MARSA ERRIADH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73</v>
      </c>
      <c r="T3157" s="40" t="str">
        <f t="shared" si="249"/>
        <v>32_A2_2022</v>
      </c>
      <c r="U3157" s="40" t="s">
        <v>162</v>
      </c>
      <c r="V3157" s="40" t="s">
        <v>163</v>
      </c>
      <c r="W3157" s="67" t="s">
        <v>162</v>
      </c>
      <c r="X3157" s="76" t="s">
        <v>164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131</v>
      </c>
      <c r="B3158" s="54" t="s">
        <v>157</v>
      </c>
      <c r="C3158" s="31" t="s">
        <v>165</v>
      </c>
      <c r="D3158" s="32" t="s">
        <v>21</v>
      </c>
      <c r="E3158" s="33" t="s">
        <v>32</v>
      </c>
      <c r="F3158" s="22"/>
      <c r="G3158" s="34"/>
      <c r="H3158" s="35"/>
      <c r="I3158" s="36"/>
      <c r="J3158" s="36"/>
      <c r="K3158" s="37"/>
      <c r="L3158" s="38">
        <f>DONNEE!$A$4</f>
        <v>32</v>
      </c>
      <c r="M3158" s="39" t="str">
        <f>IFERROR(VLOOKUP(L3158,Tab_Code_Magasin[],2,0),"")</f>
        <v>CE LA MARSA ERRIADH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73</v>
      </c>
      <c r="T3158" s="40" t="str">
        <f t="shared" si="249"/>
        <v>32_A2_2022</v>
      </c>
      <c r="U3158" s="40"/>
      <c r="V3158" s="40"/>
      <c r="W3158" s="67" t="s">
        <v>166</v>
      </c>
      <c r="X3158" s="76" t="s">
        <v>167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131</v>
      </c>
      <c r="B3159" s="54" t="s">
        <v>157</v>
      </c>
      <c r="C3159" s="31" t="s">
        <v>168</v>
      </c>
      <c r="D3159" s="32" t="s">
        <v>21</v>
      </c>
      <c r="E3159" s="33" t="s">
        <v>32</v>
      </c>
      <c r="F3159" s="22"/>
      <c r="G3159" s="34"/>
      <c r="H3159" s="35"/>
      <c r="I3159" s="36"/>
      <c r="J3159" s="36"/>
      <c r="K3159" s="37"/>
      <c r="L3159" s="38">
        <f>DONNEE!$A$4</f>
        <v>32</v>
      </c>
      <c r="M3159" s="39" t="str">
        <f>IFERROR(VLOOKUP(L3159,Tab_Code_Magasin[],2,0),"")</f>
        <v>CE LA MARSA ERRIADH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73</v>
      </c>
      <c r="T3159" s="40" t="str">
        <f t="shared" si="249"/>
        <v>32_A2_2022</v>
      </c>
      <c r="U3159" s="40" t="s">
        <v>166</v>
      </c>
      <c r="V3159" s="40" t="s">
        <v>169</v>
      </c>
      <c r="W3159" s="67" t="s">
        <v>170</v>
      </c>
      <c r="X3159" s="76" t="s">
        <v>171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131</v>
      </c>
      <c r="B3160" s="54" t="s">
        <v>157</v>
      </c>
      <c r="C3160" s="42" t="s">
        <v>172</v>
      </c>
      <c r="D3160" s="32" t="s">
        <v>21</v>
      </c>
      <c r="E3160" s="33" t="s">
        <v>32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32</v>
      </c>
      <c r="M3160" s="39" t="str">
        <f>IFERROR(VLOOKUP(L3160,Tab_Code_Magasin[],2,0),"")</f>
        <v>CE LA MARSA ERRIADH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73</v>
      </c>
      <c r="T3160" s="40" t="str">
        <f t="shared" si="249"/>
        <v>32_A2_2022</v>
      </c>
      <c r="U3160" s="40" t="s">
        <v>170</v>
      </c>
      <c r="V3160" s="40" t="s">
        <v>173</v>
      </c>
      <c r="W3160" s="67" t="s">
        <v>174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131</v>
      </c>
      <c r="B3161" s="54" t="s">
        <v>157</v>
      </c>
      <c r="C3161" s="42" t="s">
        <v>175</v>
      </c>
      <c r="D3161" s="32" t="s">
        <v>21</v>
      </c>
      <c r="E3161" s="33" t="s">
        <v>32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32</v>
      </c>
      <c r="M3161" s="39" t="str">
        <f>IFERROR(VLOOKUP(L3161,Tab_Code_Magasin[],2,0),"")</f>
        <v>CE LA MARSA ERRIADH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73</v>
      </c>
      <c r="T3161" s="40" t="str">
        <f t="shared" si="249"/>
        <v>32_A2_2022</v>
      </c>
      <c r="U3161" s="40" t="s">
        <v>174</v>
      </c>
      <c r="V3161" s="40" t="s">
        <v>176</v>
      </c>
      <c r="W3161" s="67" t="s">
        <v>177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131</v>
      </c>
      <c r="B3162" s="54" t="s">
        <v>157</v>
      </c>
      <c r="C3162" s="31" t="s">
        <v>178</v>
      </c>
      <c r="D3162" s="32" t="s">
        <v>21</v>
      </c>
      <c r="E3162" s="33" t="s">
        <v>32</v>
      </c>
      <c r="F3162" s="22"/>
      <c r="G3162" s="34"/>
      <c r="H3162" s="35"/>
      <c r="I3162" s="36"/>
      <c r="J3162" s="36"/>
      <c r="K3162" s="37"/>
      <c r="L3162" s="38">
        <f>DONNEE!$A$4</f>
        <v>32</v>
      </c>
      <c r="M3162" s="39" t="str">
        <f>IFERROR(VLOOKUP(L3162,Tab_Code_Magasin[],2,0),"")</f>
        <v>CE LA MARSA ERRIADH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73</v>
      </c>
      <c r="T3162" s="40" t="str">
        <f t="shared" si="249"/>
        <v>32_A2_2022</v>
      </c>
      <c r="U3162" s="40" t="s">
        <v>177</v>
      </c>
      <c r="V3162" s="40" t="s">
        <v>179</v>
      </c>
      <c r="W3162" s="67" t="s">
        <v>180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131</v>
      </c>
      <c r="B3163" s="54" t="s">
        <v>157</v>
      </c>
      <c r="C3163" s="42" t="s">
        <v>181</v>
      </c>
      <c r="D3163" s="32" t="s">
        <v>21</v>
      </c>
      <c r="E3163" s="33" t="s">
        <v>32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32</v>
      </c>
      <c r="M3163" s="39" t="str">
        <f>IFERROR(VLOOKUP(L3163,Tab_Code_Magasin[],2,0),"")</f>
        <v>CE LA MARSA ERRIADH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73</v>
      </c>
      <c r="T3163" s="40" t="str">
        <f t="shared" si="249"/>
        <v>32_A2_2022</v>
      </c>
      <c r="U3163" s="40" t="s">
        <v>180</v>
      </c>
      <c r="V3163" s="40" t="s">
        <v>182</v>
      </c>
      <c r="W3163" s="67" t="s">
        <v>183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131</v>
      </c>
      <c r="B3164" s="54" t="s">
        <v>157</v>
      </c>
      <c r="C3164" s="52" t="s">
        <v>184</v>
      </c>
      <c r="D3164" s="32" t="s">
        <v>21</v>
      </c>
      <c r="E3164" s="33" t="s">
        <v>32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32</v>
      </c>
      <c r="M3164" s="39" t="str">
        <f>IFERROR(VLOOKUP(L3164,Tab_Code_Magasin[],2,0),"")</f>
        <v>CE LA MARSA ERRIADH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73</v>
      </c>
      <c r="T3164" s="40" t="str">
        <f t="shared" si="249"/>
        <v>32_A2_2022</v>
      </c>
      <c r="U3164" s="40" t="s">
        <v>183</v>
      </c>
      <c r="V3164" s="40" t="s">
        <v>185</v>
      </c>
      <c r="W3164" s="67" t="s">
        <v>186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131</v>
      </c>
      <c r="B3165" s="54" t="s">
        <v>157</v>
      </c>
      <c r="C3165" s="31" t="s">
        <v>187</v>
      </c>
      <c r="D3165" s="32" t="s">
        <v>21</v>
      </c>
      <c r="E3165" s="33" t="s">
        <v>32</v>
      </c>
      <c r="F3165" s="22"/>
      <c r="G3165" s="34"/>
      <c r="H3165" s="35"/>
      <c r="I3165" s="36"/>
      <c r="J3165" s="36"/>
      <c r="K3165" s="37"/>
      <c r="L3165" s="38">
        <f>DONNEE!$A$4</f>
        <v>32</v>
      </c>
      <c r="M3165" s="39" t="str">
        <f>IFERROR(VLOOKUP(L3165,Tab_Code_Magasin[],2,0),"")</f>
        <v>CE LA MARSA ERRIADH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73</v>
      </c>
      <c r="T3165" s="40" t="str">
        <f t="shared" si="249"/>
        <v>32_A2_2022</v>
      </c>
      <c r="U3165" s="40" t="s">
        <v>186</v>
      </c>
      <c r="V3165" s="40" t="s">
        <v>188</v>
      </c>
      <c r="W3165" s="67" t="s">
        <v>189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131</v>
      </c>
      <c r="B3166" s="54" t="s">
        <v>157</v>
      </c>
      <c r="C3166" s="31" t="s">
        <v>190</v>
      </c>
      <c r="D3166" s="32" t="s">
        <v>21</v>
      </c>
      <c r="E3166" s="33" t="s">
        <v>32</v>
      </c>
      <c r="F3166" s="22"/>
      <c r="G3166" s="34"/>
      <c r="H3166" s="35"/>
      <c r="I3166" s="36"/>
      <c r="J3166" s="36"/>
      <c r="K3166" s="37"/>
      <c r="L3166" s="38">
        <f>DONNEE!$A$4</f>
        <v>32</v>
      </c>
      <c r="M3166" s="39" t="str">
        <f>IFERROR(VLOOKUP(L3166,Tab_Code_Magasin[],2,0),"")</f>
        <v>CE LA MARSA ERRIADH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73</v>
      </c>
      <c r="T3166" s="40" t="str">
        <f t="shared" si="249"/>
        <v>32_A2_2022</v>
      </c>
      <c r="U3166" s="40" t="s">
        <v>189</v>
      </c>
      <c r="V3166" s="40" t="s">
        <v>191</v>
      </c>
      <c r="W3166" s="67" t="s">
        <v>192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131</v>
      </c>
      <c r="B3167" s="54" t="s">
        <v>157</v>
      </c>
      <c r="C3167" s="31" t="s">
        <v>193</v>
      </c>
      <c r="D3167" s="32" t="s">
        <v>21</v>
      </c>
      <c r="E3167" s="33" t="s">
        <v>32</v>
      </c>
      <c r="F3167" s="22"/>
      <c r="G3167" s="34"/>
      <c r="H3167" s="35"/>
      <c r="I3167" s="36"/>
      <c r="J3167" s="36"/>
      <c r="K3167" s="37"/>
      <c r="L3167" s="38">
        <f>DONNEE!$A$4</f>
        <v>32</v>
      </c>
      <c r="M3167" s="39" t="str">
        <f>IFERROR(VLOOKUP(L3167,Tab_Code_Magasin[],2,0),"")</f>
        <v>CE LA MARSA ERRIADH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73</v>
      </c>
      <c r="T3167" s="40" t="str">
        <f t="shared" si="249"/>
        <v>32_A2_2022</v>
      </c>
      <c r="U3167" s="40" t="s">
        <v>192</v>
      </c>
      <c r="V3167" s="40" t="s">
        <v>194</v>
      </c>
      <c r="W3167" s="67" t="s">
        <v>195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131</v>
      </c>
      <c r="B3168" s="54" t="s">
        <v>157</v>
      </c>
      <c r="C3168" s="42" t="s">
        <v>196</v>
      </c>
      <c r="D3168" s="32" t="s">
        <v>21</v>
      </c>
      <c r="E3168" s="33" t="s">
        <v>32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32</v>
      </c>
      <c r="M3168" s="39" t="str">
        <f>IFERROR(VLOOKUP(L3168,Tab_Code_Magasin[],2,0),"")</f>
        <v>CE LA MARSA ERRIADH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73</v>
      </c>
      <c r="T3168" s="40" t="str">
        <f t="shared" si="249"/>
        <v>32_A2_2022</v>
      </c>
      <c r="U3168" s="40" t="s">
        <v>195</v>
      </c>
      <c r="V3168" s="40" t="s">
        <v>197</v>
      </c>
      <c r="W3168" s="67" t="s">
        <v>198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131</v>
      </c>
      <c r="B3169" s="54" t="s">
        <v>157</v>
      </c>
      <c r="C3169" s="42" t="s">
        <v>199</v>
      </c>
      <c r="D3169" s="32" t="s">
        <v>21</v>
      </c>
      <c r="E3169" s="33" t="s">
        <v>32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32</v>
      </c>
      <c r="M3169" s="39" t="str">
        <f>IFERROR(VLOOKUP(L3169,Tab_Code_Magasin[],2,0),"")</f>
        <v>CE LA MARSA ERRIADH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73</v>
      </c>
      <c r="T3169" s="40" t="str">
        <f t="shared" si="249"/>
        <v>32_A2_2022</v>
      </c>
      <c r="U3169" s="40" t="s">
        <v>198</v>
      </c>
      <c r="V3169" s="40" t="s">
        <v>200</v>
      </c>
      <c r="W3169" s="67" t="s">
        <v>201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131</v>
      </c>
      <c r="B3170" s="54" t="s">
        <v>157</v>
      </c>
      <c r="C3170" s="42" t="s">
        <v>202</v>
      </c>
      <c r="D3170" s="32" t="s">
        <v>21</v>
      </c>
      <c r="E3170" s="33" t="s">
        <v>32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32</v>
      </c>
      <c r="M3170" s="39" t="str">
        <f>IFERROR(VLOOKUP(L3170,Tab_Code_Magasin[],2,0),"")</f>
        <v>CE LA MARSA ERRIADH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73</v>
      </c>
      <c r="T3170" s="40" t="str">
        <f t="shared" si="249"/>
        <v>32_A2_2022</v>
      </c>
      <c r="U3170" s="40" t="s">
        <v>201</v>
      </c>
      <c r="V3170" s="40" t="s">
        <v>203</v>
      </c>
      <c r="W3170" s="67" t="s">
        <v>204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131</v>
      </c>
      <c r="B3171" s="54" t="s">
        <v>157</v>
      </c>
      <c r="C3171" s="42" t="s">
        <v>205</v>
      </c>
      <c r="D3171" s="32" t="s">
        <v>21</v>
      </c>
      <c r="E3171" s="33" t="s">
        <v>32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32</v>
      </c>
      <c r="M3171" s="39" t="str">
        <f>IFERROR(VLOOKUP(L3171,Tab_Code_Magasin[],2,0),"")</f>
        <v>CE LA MARSA ERRIADH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73</v>
      </c>
      <c r="T3171" s="40" t="str">
        <f t="shared" si="249"/>
        <v>32_A2_2022</v>
      </c>
      <c r="U3171" s="40" t="s">
        <v>204</v>
      </c>
      <c r="V3171" s="40" t="s">
        <v>206</v>
      </c>
      <c r="W3171" s="67" t="s">
        <v>207</v>
      </c>
      <c r="X3171" s="76" t="s">
        <v>208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131</v>
      </c>
      <c r="B3172" s="54" t="s">
        <v>157</v>
      </c>
      <c r="C3172" s="52" t="s">
        <v>209</v>
      </c>
      <c r="D3172" s="32" t="s">
        <v>21</v>
      </c>
      <c r="E3172" s="33" t="s">
        <v>32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32</v>
      </c>
      <c r="M3172" s="39" t="str">
        <f>IFERROR(VLOOKUP(L3172,Tab_Code_Magasin[],2,0),"")</f>
        <v>CE LA MARSA ERRIADH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73</v>
      </c>
      <c r="T3172" s="40" t="str">
        <f t="shared" si="249"/>
        <v>32_A2_2022</v>
      </c>
      <c r="U3172" s="40" t="s">
        <v>207</v>
      </c>
      <c r="V3172" s="40" t="s">
        <v>210</v>
      </c>
      <c r="W3172" s="67" t="s">
        <v>211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131</v>
      </c>
      <c r="B3173" s="54" t="s">
        <v>157</v>
      </c>
      <c r="C3173" s="31" t="s">
        <v>212</v>
      </c>
      <c r="D3173" s="32" t="s">
        <v>21</v>
      </c>
      <c r="E3173" s="33" t="s">
        <v>32</v>
      </c>
      <c r="F3173" s="22"/>
      <c r="G3173" s="34"/>
      <c r="H3173" s="35"/>
      <c r="I3173" s="36"/>
      <c r="J3173" s="36"/>
      <c r="K3173" s="37"/>
      <c r="L3173" s="38">
        <f>DONNEE!$A$4</f>
        <v>32</v>
      </c>
      <c r="M3173" s="39" t="str">
        <f>IFERROR(VLOOKUP(L3173,Tab_Code_Magasin[],2,0),"")</f>
        <v>CE LA MARSA ERRIADH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73</v>
      </c>
      <c r="T3173" s="40" t="str">
        <f t="shared" si="249"/>
        <v>32_A2_2022</v>
      </c>
      <c r="U3173" s="40" t="s">
        <v>211</v>
      </c>
      <c r="V3173" s="40" t="s">
        <v>213</v>
      </c>
      <c r="W3173" s="67" t="s">
        <v>214</v>
      </c>
      <c r="X3173" s="76" t="s">
        <v>171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131</v>
      </c>
      <c r="B3174" s="54" t="s">
        <v>215</v>
      </c>
      <c r="C3174" s="31" t="s">
        <v>161</v>
      </c>
      <c r="D3174" s="32" t="s">
        <v>21</v>
      </c>
      <c r="E3174" s="33" t="s">
        <v>32</v>
      </c>
      <c r="F3174" s="22"/>
      <c r="G3174" s="34"/>
      <c r="H3174" s="35"/>
      <c r="I3174" s="36"/>
      <c r="J3174" s="36"/>
      <c r="K3174" s="37"/>
      <c r="L3174" s="38">
        <f>DONNEE!$A$4</f>
        <v>32</v>
      </c>
      <c r="M3174" s="39" t="str">
        <f>IFERROR(VLOOKUP(L3174,Tab_Code_Magasin[],2,0),"")</f>
        <v>CE LA MARSA ERRIADH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73</v>
      </c>
      <c r="T3174" s="40" t="str">
        <f t="shared" si="249"/>
        <v>32_A2_2022</v>
      </c>
      <c r="U3174" s="40" t="s">
        <v>216</v>
      </c>
      <c r="V3174" s="40" t="s">
        <v>217</v>
      </c>
      <c r="W3174" s="67" t="s">
        <v>218</v>
      </c>
      <c r="X3174" s="76" t="s">
        <v>164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131</v>
      </c>
      <c r="B3175" s="54" t="s">
        <v>215</v>
      </c>
      <c r="C3175" s="31" t="s">
        <v>219</v>
      </c>
      <c r="D3175" s="32" t="s">
        <v>21</v>
      </c>
      <c r="E3175" s="33" t="s">
        <v>32</v>
      </c>
      <c r="F3175" s="22"/>
      <c r="G3175" s="34"/>
      <c r="H3175" s="35"/>
      <c r="I3175" s="36"/>
      <c r="J3175" s="36"/>
      <c r="K3175" s="37"/>
      <c r="L3175" s="38">
        <f>DONNEE!$A$4</f>
        <v>32</v>
      </c>
      <c r="M3175" s="39" t="str">
        <f>IFERROR(VLOOKUP(L3175,Tab_Code_Magasin[],2,0),"")</f>
        <v>CE LA MARSA ERRIADH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73</v>
      </c>
      <c r="T3175" s="40" t="str">
        <f t="shared" si="249"/>
        <v>32_A2_2022</v>
      </c>
      <c r="U3175" s="40"/>
      <c r="V3175" s="40"/>
      <c r="W3175" s="67" t="s">
        <v>220</v>
      </c>
      <c r="X3175" s="76" t="s">
        <v>221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131</v>
      </c>
      <c r="B3176" s="54" t="s">
        <v>215</v>
      </c>
      <c r="C3176" s="52" t="s">
        <v>158</v>
      </c>
      <c r="D3176" s="32" t="s">
        <v>21</v>
      </c>
      <c r="E3176" s="33" t="s">
        <v>32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32</v>
      </c>
      <c r="M3176" s="39" t="str">
        <f>IFERROR(VLOOKUP(L3176,Tab_Code_Magasin[],2,0),"")</f>
        <v>CE LA MARSA ERRIADH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73</v>
      </c>
      <c r="T3176" s="40" t="str">
        <f t="shared" si="249"/>
        <v>32_A2_2022</v>
      </c>
      <c r="U3176" s="40" t="s">
        <v>218</v>
      </c>
      <c r="V3176" s="40" t="s">
        <v>222</v>
      </c>
      <c r="W3176" s="67" t="s">
        <v>223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131</v>
      </c>
      <c r="B3177" s="54" t="s">
        <v>215</v>
      </c>
      <c r="C3177" s="31" t="s">
        <v>224</v>
      </c>
      <c r="D3177" s="32" t="s">
        <v>21</v>
      </c>
      <c r="E3177" s="33" t="s">
        <v>32</v>
      </c>
      <c r="F3177" s="22"/>
      <c r="G3177" s="34"/>
      <c r="H3177" s="35"/>
      <c r="I3177" s="36"/>
      <c r="J3177" s="36"/>
      <c r="K3177" s="37"/>
      <c r="L3177" s="38">
        <f>DONNEE!$A$4</f>
        <v>32</v>
      </c>
      <c r="M3177" s="39" t="str">
        <f>IFERROR(VLOOKUP(L3177,Tab_Code_Magasin[],2,0),"")</f>
        <v>CE LA MARSA ERRIADH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73</v>
      </c>
      <c r="T3177" s="40" t="str">
        <f t="shared" si="249"/>
        <v>32_A2_2022</v>
      </c>
      <c r="U3177" s="40" t="s">
        <v>220</v>
      </c>
      <c r="V3177" s="40" t="s">
        <v>225</v>
      </c>
      <c r="W3177" s="67" t="s">
        <v>226</v>
      </c>
      <c r="X3177" s="76" t="s">
        <v>171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131</v>
      </c>
      <c r="B3178" s="54" t="s">
        <v>215</v>
      </c>
      <c r="C3178" s="42" t="s">
        <v>175</v>
      </c>
      <c r="D3178" s="32" t="s">
        <v>21</v>
      </c>
      <c r="E3178" s="33" t="s">
        <v>32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32</v>
      </c>
      <c r="M3178" s="39" t="str">
        <f>IFERROR(VLOOKUP(L3178,Tab_Code_Magasin[],2,0),"")</f>
        <v>CE LA MARSA ERRIADH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73</v>
      </c>
      <c r="T3178" s="40" t="str">
        <f t="shared" si="249"/>
        <v>32_A2_2022</v>
      </c>
      <c r="U3178" s="40" t="s">
        <v>227</v>
      </c>
      <c r="V3178" s="40" t="s">
        <v>228</v>
      </c>
      <c r="W3178" s="67" t="s">
        <v>229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131</v>
      </c>
      <c r="B3179" s="54" t="s">
        <v>215</v>
      </c>
      <c r="C3179" s="31" t="s">
        <v>230</v>
      </c>
      <c r="D3179" s="32" t="s">
        <v>21</v>
      </c>
      <c r="E3179" s="33" t="s">
        <v>32</v>
      </c>
      <c r="F3179" s="22"/>
      <c r="G3179" s="34"/>
      <c r="H3179" s="35"/>
      <c r="I3179" s="36"/>
      <c r="J3179" s="36"/>
      <c r="K3179" s="37"/>
      <c r="L3179" s="38">
        <f>DONNEE!$A$4</f>
        <v>32</v>
      </c>
      <c r="M3179" s="39" t="str">
        <f>IFERROR(VLOOKUP(L3179,Tab_Code_Magasin[],2,0),"")</f>
        <v>CE LA MARSA ERRIADH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73</v>
      </c>
      <c r="T3179" s="40" t="str">
        <f t="shared" si="249"/>
        <v>32_A2_2022</v>
      </c>
      <c r="U3179" s="40" t="s">
        <v>231</v>
      </c>
      <c r="V3179" s="40" t="s">
        <v>232</v>
      </c>
      <c r="W3179" s="67" t="s">
        <v>233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131</v>
      </c>
      <c r="B3180" s="54" t="s">
        <v>215</v>
      </c>
      <c r="C3180" s="42" t="s">
        <v>234</v>
      </c>
      <c r="D3180" s="32" t="s">
        <v>21</v>
      </c>
      <c r="E3180" s="33" t="s">
        <v>32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32</v>
      </c>
      <c r="M3180" s="39" t="str">
        <f>IFERROR(VLOOKUP(L3180,Tab_Code_Magasin[],2,0),"")</f>
        <v>CE LA MARSA ERRIADH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73</v>
      </c>
      <c r="T3180" s="40" t="str">
        <f t="shared" si="249"/>
        <v>32_A2_2022</v>
      </c>
      <c r="U3180" s="40" t="s">
        <v>229</v>
      </c>
      <c r="V3180" s="40" t="s">
        <v>235</v>
      </c>
      <c r="W3180" s="67" t="s">
        <v>236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131</v>
      </c>
      <c r="B3181" s="54" t="s">
        <v>215</v>
      </c>
      <c r="C3181" s="42" t="s">
        <v>199</v>
      </c>
      <c r="D3181" s="32" t="s">
        <v>21</v>
      </c>
      <c r="E3181" s="33" t="s">
        <v>32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32</v>
      </c>
      <c r="M3181" s="39" t="str">
        <f>IFERROR(VLOOKUP(L3181,Tab_Code_Magasin[],2,0),"")</f>
        <v>CE LA MARSA ERRIADH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73</v>
      </c>
      <c r="T3181" s="40" t="str">
        <f t="shared" si="249"/>
        <v>32_A2_2022</v>
      </c>
      <c r="U3181" s="40" t="s">
        <v>233</v>
      </c>
      <c r="V3181" s="40" t="s">
        <v>237</v>
      </c>
      <c r="W3181" s="67" t="s">
        <v>238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131</v>
      </c>
      <c r="B3182" s="54" t="s">
        <v>215</v>
      </c>
      <c r="C3182" s="42" t="s">
        <v>202</v>
      </c>
      <c r="D3182" s="32" t="s">
        <v>21</v>
      </c>
      <c r="E3182" s="33" t="s">
        <v>32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32</v>
      </c>
      <c r="M3182" s="39" t="str">
        <f>IFERROR(VLOOKUP(L3182,Tab_Code_Magasin[],2,0),"")</f>
        <v>CE LA MARSA ERRIADH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73</v>
      </c>
      <c r="T3182" s="40" t="str">
        <f t="shared" si="249"/>
        <v>32_A2_2022</v>
      </c>
      <c r="U3182" s="40" t="s">
        <v>236</v>
      </c>
      <c r="V3182" s="40" t="s">
        <v>239</v>
      </c>
      <c r="W3182" s="67" t="s">
        <v>240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131</v>
      </c>
      <c r="B3183" s="54" t="s">
        <v>215</v>
      </c>
      <c r="C3183" s="31" t="s">
        <v>193</v>
      </c>
      <c r="D3183" s="32" t="s">
        <v>21</v>
      </c>
      <c r="E3183" s="33" t="s">
        <v>32</v>
      </c>
      <c r="F3183" s="22"/>
      <c r="G3183" s="34"/>
      <c r="H3183" s="35"/>
      <c r="I3183" s="36"/>
      <c r="J3183" s="36"/>
      <c r="K3183" s="37"/>
      <c r="L3183" s="38">
        <f>DONNEE!$A$4</f>
        <v>32</v>
      </c>
      <c r="M3183" s="39" t="str">
        <f>IFERROR(VLOOKUP(L3183,Tab_Code_Magasin[],2,0),"")</f>
        <v>CE LA MARSA ERRIADH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73</v>
      </c>
      <c r="T3183" s="40" t="str">
        <f t="shared" si="249"/>
        <v>32_A2_2022</v>
      </c>
      <c r="U3183" s="40" t="s">
        <v>238</v>
      </c>
      <c r="V3183" s="40" t="s">
        <v>241</v>
      </c>
      <c r="W3183" s="67" t="s">
        <v>242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131</v>
      </c>
      <c r="B3184" s="54" t="s">
        <v>215</v>
      </c>
      <c r="C3184" s="42" t="s">
        <v>205</v>
      </c>
      <c r="D3184" s="32" t="s">
        <v>21</v>
      </c>
      <c r="E3184" s="33" t="s">
        <v>32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32</v>
      </c>
      <c r="M3184" s="39" t="str">
        <f>IFERROR(VLOOKUP(L3184,Tab_Code_Magasin[],2,0),"")</f>
        <v>CE LA MARSA ERRIADH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73</v>
      </c>
      <c r="T3184" s="40" t="str">
        <f t="shared" si="249"/>
        <v>32_A2_2022</v>
      </c>
      <c r="U3184" s="40" t="s">
        <v>240</v>
      </c>
      <c r="V3184" s="40" t="s">
        <v>243</v>
      </c>
      <c r="W3184" s="67" t="s">
        <v>244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131</v>
      </c>
      <c r="B3185" s="54" t="s">
        <v>215</v>
      </c>
      <c r="C3185" s="31" t="s">
        <v>245</v>
      </c>
      <c r="D3185" s="32" t="s">
        <v>21</v>
      </c>
      <c r="E3185" s="33" t="s">
        <v>32</v>
      </c>
      <c r="F3185" s="22"/>
      <c r="G3185" s="34"/>
      <c r="H3185" s="35"/>
      <c r="I3185" s="36"/>
      <c r="J3185" s="36"/>
      <c r="K3185" s="37"/>
      <c r="L3185" s="38">
        <f>DONNEE!$A$4</f>
        <v>32</v>
      </c>
      <c r="M3185" s="39" t="str">
        <f>IFERROR(VLOOKUP(L3185,Tab_Code_Magasin[],2,0),"")</f>
        <v>CE LA MARSA ERRIADH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73</v>
      </c>
      <c r="T3185" s="40" t="str">
        <f t="shared" si="249"/>
        <v>32_A2_2022</v>
      </c>
      <c r="U3185" s="40" t="s">
        <v>242</v>
      </c>
      <c r="V3185" s="40" t="s">
        <v>246</v>
      </c>
      <c r="W3185" s="67" t="s">
        <v>247</v>
      </c>
      <c r="X3185" s="76" t="s">
        <v>171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131</v>
      </c>
      <c r="B3186" s="54" t="s">
        <v>215</v>
      </c>
      <c r="C3186" s="31" t="s">
        <v>212</v>
      </c>
      <c r="D3186" s="32" t="s">
        <v>21</v>
      </c>
      <c r="E3186" s="33" t="s">
        <v>32</v>
      </c>
      <c r="F3186" s="22"/>
      <c r="G3186" s="34"/>
      <c r="H3186" s="35"/>
      <c r="I3186" s="36"/>
      <c r="J3186" s="36"/>
      <c r="K3186" s="37"/>
      <c r="L3186" s="38">
        <f>DONNEE!$A$4</f>
        <v>32</v>
      </c>
      <c r="M3186" s="39" t="str">
        <f>IFERROR(VLOOKUP(L3186,Tab_Code_Magasin[],2,0),"")</f>
        <v>CE LA MARSA ERRIADH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73</v>
      </c>
      <c r="T3186" s="40" t="str">
        <f t="shared" si="249"/>
        <v>32_A2_2022</v>
      </c>
      <c r="U3186" s="40" t="s">
        <v>244</v>
      </c>
      <c r="V3186" s="40" t="s">
        <v>248</v>
      </c>
      <c r="W3186" s="67" t="s">
        <v>249</v>
      </c>
      <c r="X3186" s="76" t="s">
        <v>171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131</v>
      </c>
      <c r="B3187" s="54" t="s">
        <v>215</v>
      </c>
      <c r="C3187" s="52" t="s">
        <v>250</v>
      </c>
      <c r="D3187" s="32" t="s">
        <v>21</v>
      </c>
      <c r="E3187" s="33" t="s">
        <v>32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32</v>
      </c>
      <c r="M3187" s="39" t="str">
        <f>IFERROR(VLOOKUP(L3187,Tab_Code_Magasin[],2,0),"")</f>
        <v>CE LA MARSA ERRIADH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73</v>
      </c>
      <c r="T3187" s="40" t="str">
        <f t="shared" si="249"/>
        <v>32_A2_2022</v>
      </c>
      <c r="U3187" s="40" t="s">
        <v>247</v>
      </c>
      <c r="V3187" s="40" t="s">
        <v>251</v>
      </c>
      <c r="W3187" s="67" t="s">
        <v>252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131</v>
      </c>
      <c r="B3188" s="54" t="s">
        <v>215</v>
      </c>
      <c r="C3188" s="52" t="s">
        <v>253</v>
      </c>
      <c r="D3188" s="32" t="s">
        <v>21</v>
      </c>
      <c r="E3188" s="33" t="s">
        <v>32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32</v>
      </c>
      <c r="M3188" s="39" t="str">
        <f>IFERROR(VLOOKUP(L3188,Tab_Code_Magasin[],2,0),"")</f>
        <v>CE LA MARSA ERRIADH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73</v>
      </c>
      <c r="T3188" s="40" t="str">
        <f t="shared" si="249"/>
        <v>32_A2_2022</v>
      </c>
      <c r="U3188" s="40" t="s">
        <v>249</v>
      </c>
      <c r="V3188" s="40" t="s">
        <v>254</v>
      </c>
      <c r="W3188" s="67" t="s">
        <v>255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131</v>
      </c>
      <c r="B3189" s="54" t="s">
        <v>256</v>
      </c>
      <c r="C3189" s="31" t="s">
        <v>257</v>
      </c>
      <c r="D3189" s="32" t="s">
        <v>21</v>
      </c>
      <c r="E3189" s="33" t="s">
        <v>32</v>
      </c>
      <c r="F3189" s="22"/>
      <c r="G3189" s="34"/>
      <c r="H3189" s="35"/>
      <c r="I3189" s="36"/>
      <c r="J3189" s="36"/>
      <c r="K3189" s="37"/>
      <c r="L3189" s="38">
        <f>DONNEE!$A$4</f>
        <v>32</v>
      </c>
      <c r="M3189" s="39" t="str">
        <f>IFERROR(VLOOKUP(L3189,Tab_Code_Magasin[],2,0),"")</f>
        <v>CE LA MARSA ERRIADH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73</v>
      </c>
      <c r="T3189" s="40" t="str">
        <f t="shared" si="249"/>
        <v>32_A2_2022</v>
      </c>
      <c r="U3189" s="40" t="s">
        <v>258</v>
      </c>
      <c r="V3189" s="40" t="s">
        <v>259</v>
      </c>
      <c r="W3189" s="67" t="s">
        <v>260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131</v>
      </c>
      <c r="B3190" s="54" t="s">
        <v>256</v>
      </c>
      <c r="C3190" s="44" t="s">
        <v>261</v>
      </c>
      <c r="D3190" s="32" t="s">
        <v>21</v>
      </c>
      <c r="E3190" s="33" t="s">
        <v>32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32</v>
      </c>
      <c r="M3190" s="39" t="str">
        <f>IFERROR(VLOOKUP(L3190,Tab_Code_Magasin[],2,0),"")</f>
        <v>CE LA MARSA ERRIADH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73</v>
      </c>
      <c r="T3190" s="40" t="str">
        <f t="shared" si="249"/>
        <v>32_A2_2022</v>
      </c>
      <c r="U3190" s="40" t="s">
        <v>262</v>
      </c>
      <c r="V3190" s="40" t="s">
        <v>263</v>
      </c>
      <c r="W3190" s="67" t="s">
        <v>264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131</v>
      </c>
      <c r="B3191" s="54" t="s">
        <v>256</v>
      </c>
      <c r="C3191" s="31" t="s">
        <v>265</v>
      </c>
      <c r="D3191" s="32" t="s">
        <v>21</v>
      </c>
      <c r="E3191" s="33" t="s">
        <v>32</v>
      </c>
      <c r="F3191" s="22"/>
      <c r="G3191" s="34"/>
      <c r="H3191" s="35"/>
      <c r="I3191" s="36"/>
      <c r="J3191" s="36"/>
      <c r="K3191" s="37"/>
      <c r="L3191" s="38">
        <f>DONNEE!$A$4</f>
        <v>32</v>
      </c>
      <c r="M3191" s="39" t="str">
        <f>IFERROR(VLOOKUP(L3191,Tab_Code_Magasin[],2,0),"")</f>
        <v>CE LA MARSA ERRIADH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73</v>
      </c>
      <c r="T3191" s="40" t="str">
        <f t="shared" si="249"/>
        <v>32_A2_2022</v>
      </c>
      <c r="U3191" s="40" t="s">
        <v>260</v>
      </c>
      <c r="V3191" s="40" t="s">
        <v>266</v>
      </c>
      <c r="W3191" s="67" t="s">
        <v>267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131</v>
      </c>
      <c r="B3192" s="54" t="s">
        <v>256</v>
      </c>
      <c r="C3192" s="52" t="s">
        <v>268</v>
      </c>
      <c r="D3192" s="32" t="s">
        <v>21</v>
      </c>
      <c r="E3192" s="33" t="s">
        <v>32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32</v>
      </c>
      <c r="M3192" s="39" t="str">
        <f>IFERROR(VLOOKUP(L3192,Tab_Code_Magasin[],2,0),"")</f>
        <v>CE LA MARSA ERRIADH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73</v>
      </c>
      <c r="T3192" s="40" t="str">
        <f t="shared" si="249"/>
        <v>32_A2_2022</v>
      </c>
      <c r="U3192" s="40" t="s">
        <v>264</v>
      </c>
      <c r="V3192" s="40" t="s">
        <v>269</v>
      </c>
      <c r="W3192" s="67" t="s">
        <v>270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131</v>
      </c>
      <c r="B3193" s="54" t="s">
        <v>256</v>
      </c>
      <c r="C3193" s="31" t="s">
        <v>271</v>
      </c>
      <c r="D3193" s="32" t="s">
        <v>21</v>
      </c>
      <c r="E3193" s="33" t="s">
        <v>32</v>
      </c>
      <c r="F3193" s="22"/>
      <c r="G3193" s="34"/>
      <c r="H3193" s="35"/>
      <c r="I3193" s="36"/>
      <c r="J3193" s="36"/>
      <c r="K3193" s="37"/>
      <c r="L3193" s="38">
        <f>DONNEE!$A$4</f>
        <v>32</v>
      </c>
      <c r="M3193" s="39" t="str">
        <f>IFERROR(VLOOKUP(L3193,Tab_Code_Magasin[],2,0),"")</f>
        <v>CE LA MARSA ERRIADH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73</v>
      </c>
      <c r="T3193" s="40" t="str">
        <f t="shared" si="249"/>
        <v>32_A2_2022</v>
      </c>
      <c r="U3193" s="40" t="s">
        <v>267</v>
      </c>
      <c r="V3193" s="40" t="s">
        <v>272</v>
      </c>
      <c r="W3193" s="67" t="s">
        <v>273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131</v>
      </c>
      <c r="B3194" s="54" t="s">
        <v>274</v>
      </c>
      <c r="C3194" s="31" t="s">
        <v>257</v>
      </c>
      <c r="D3194" s="32" t="s">
        <v>21</v>
      </c>
      <c r="E3194" s="33" t="s">
        <v>32</v>
      </c>
      <c r="F3194" s="22"/>
      <c r="G3194" s="34"/>
      <c r="H3194" s="35"/>
      <c r="I3194" s="36"/>
      <c r="J3194" s="36"/>
      <c r="K3194" s="37"/>
      <c r="L3194" s="38">
        <f>DONNEE!$A$4</f>
        <v>32</v>
      </c>
      <c r="M3194" s="39" t="str">
        <f>IFERROR(VLOOKUP(L3194,Tab_Code_Magasin[],2,0),"")</f>
        <v>CE LA MARSA ERRIADH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73</v>
      </c>
      <c r="T3194" s="40" t="str">
        <f t="shared" si="249"/>
        <v>32_A2_2022</v>
      </c>
      <c r="U3194" s="40" t="s">
        <v>275</v>
      </c>
      <c r="V3194" s="40" t="s">
        <v>276</v>
      </c>
      <c r="W3194" s="67" t="s">
        <v>277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131</v>
      </c>
      <c r="B3195" s="54" t="s">
        <v>274</v>
      </c>
      <c r="C3195" s="44" t="s">
        <v>261</v>
      </c>
      <c r="D3195" s="32" t="s">
        <v>21</v>
      </c>
      <c r="E3195" s="33" t="s">
        <v>32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32</v>
      </c>
      <c r="M3195" s="39" t="str">
        <f>IFERROR(VLOOKUP(L3195,Tab_Code_Magasin[],2,0),"")</f>
        <v>CE LA MARSA ERRIADH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73</v>
      </c>
      <c r="T3195" s="40" t="str">
        <f t="shared" si="249"/>
        <v>32_A2_2022</v>
      </c>
      <c r="U3195" s="40" t="s">
        <v>278</v>
      </c>
      <c r="V3195" s="40" t="s">
        <v>279</v>
      </c>
      <c r="W3195" s="67" t="s">
        <v>280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131</v>
      </c>
      <c r="B3196" s="54" t="s">
        <v>274</v>
      </c>
      <c r="C3196" s="31" t="s">
        <v>265</v>
      </c>
      <c r="D3196" s="32" t="s">
        <v>21</v>
      </c>
      <c r="E3196" s="33" t="s">
        <v>32</v>
      </c>
      <c r="F3196" s="22"/>
      <c r="G3196" s="34"/>
      <c r="H3196" s="35"/>
      <c r="I3196" s="36"/>
      <c r="J3196" s="36"/>
      <c r="K3196" s="37"/>
      <c r="L3196" s="38">
        <f>DONNEE!$A$4</f>
        <v>32</v>
      </c>
      <c r="M3196" s="39" t="str">
        <f>IFERROR(VLOOKUP(L3196,Tab_Code_Magasin[],2,0),"")</f>
        <v>CE LA MARSA ERRIADH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73</v>
      </c>
      <c r="T3196" s="40" t="str">
        <f t="shared" si="249"/>
        <v>32_A2_2022</v>
      </c>
      <c r="U3196" s="40" t="s">
        <v>277</v>
      </c>
      <c r="V3196" s="40" t="s">
        <v>281</v>
      </c>
      <c r="W3196" s="67" t="s">
        <v>282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131</v>
      </c>
      <c r="B3197" s="54" t="s">
        <v>274</v>
      </c>
      <c r="C3197" s="31" t="s">
        <v>283</v>
      </c>
      <c r="D3197" s="32" t="s">
        <v>21</v>
      </c>
      <c r="E3197" s="33" t="s">
        <v>32</v>
      </c>
      <c r="F3197" s="22"/>
      <c r="G3197" s="34"/>
      <c r="H3197" s="35"/>
      <c r="I3197" s="36"/>
      <c r="J3197" s="36"/>
      <c r="K3197" s="37"/>
      <c r="L3197" s="38">
        <f>DONNEE!$A$4</f>
        <v>32</v>
      </c>
      <c r="M3197" s="39" t="str">
        <f>IFERROR(VLOOKUP(L3197,Tab_Code_Magasin[],2,0),"")</f>
        <v>CE LA MARSA ERRIADH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73</v>
      </c>
      <c r="T3197" s="40" t="str">
        <f t="shared" si="249"/>
        <v>32_A2_2022</v>
      </c>
      <c r="U3197" s="40" t="s">
        <v>280</v>
      </c>
      <c r="V3197" s="40" t="s">
        <v>284</v>
      </c>
      <c r="W3197" s="67" t="s">
        <v>285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131</v>
      </c>
      <c r="B3198" s="54" t="s">
        <v>274</v>
      </c>
      <c r="C3198" s="31" t="s">
        <v>286</v>
      </c>
      <c r="D3198" s="32" t="s">
        <v>21</v>
      </c>
      <c r="E3198" s="33" t="s">
        <v>32</v>
      </c>
      <c r="F3198" s="22"/>
      <c r="G3198" s="34"/>
      <c r="H3198" s="35"/>
      <c r="I3198" s="36"/>
      <c r="J3198" s="36"/>
      <c r="K3198" s="37"/>
      <c r="L3198" s="38">
        <f>DONNEE!$A$4</f>
        <v>32</v>
      </c>
      <c r="M3198" s="39" t="str">
        <f>IFERROR(VLOOKUP(L3198,Tab_Code_Magasin[],2,0),"")</f>
        <v>CE LA MARSA ERRIADH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73</v>
      </c>
      <c r="T3198" s="40" t="str">
        <f t="shared" si="249"/>
        <v>32_A2_2022</v>
      </c>
      <c r="U3198" s="40" t="s">
        <v>282</v>
      </c>
      <c r="V3198" s="40" t="s">
        <v>287</v>
      </c>
      <c r="W3198" s="67" t="s">
        <v>288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131</v>
      </c>
      <c r="B3199" s="54" t="s">
        <v>274</v>
      </c>
      <c r="C3199" s="31" t="s">
        <v>289</v>
      </c>
      <c r="D3199" s="32" t="s">
        <v>21</v>
      </c>
      <c r="E3199" s="33" t="s">
        <v>32</v>
      </c>
      <c r="F3199" s="22"/>
      <c r="G3199" s="34"/>
      <c r="H3199" s="35"/>
      <c r="I3199" s="36"/>
      <c r="J3199" s="36"/>
      <c r="K3199" s="37"/>
      <c r="L3199" s="38">
        <f>DONNEE!$A$4</f>
        <v>32</v>
      </c>
      <c r="M3199" s="39" t="str">
        <f>IFERROR(VLOOKUP(L3199,Tab_Code_Magasin[],2,0),"")</f>
        <v>CE LA MARSA ERRIADH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73</v>
      </c>
      <c r="T3199" s="40" t="str">
        <f t="shared" si="249"/>
        <v>32_A2_2022</v>
      </c>
      <c r="U3199" s="40" t="s">
        <v>285</v>
      </c>
      <c r="V3199" s="40" t="s">
        <v>290</v>
      </c>
      <c r="W3199" s="67" t="s">
        <v>291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131</v>
      </c>
      <c r="B3200" s="54" t="s">
        <v>274</v>
      </c>
      <c r="C3200" s="31" t="s">
        <v>292</v>
      </c>
      <c r="D3200" s="32" t="s">
        <v>21</v>
      </c>
      <c r="E3200" s="33" t="s">
        <v>32</v>
      </c>
      <c r="F3200" s="22"/>
      <c r="G3200" s="34"/>
      <c r="H3200" s="35"/>
      <c r="I3200" s="36"/>
      <c r="J3200" s="36"/>
      <c r="K3200" s="37"/>
      <c r="L3200" s="38">
        <f>DONNEE!$A$4</f>
        <v>32</v>
      </c>
      <c r="M3200" s="39" t="str">
        <f>IFERROR(VLOOKUP(L3200,Tab_Code_Magasin[],2,0),"")</f>
        <v>CE LA MARSA ERRIADH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73</v>
      </c>
      <c r="T3200" s="40" t="str">
        <f t="shared" si="249"/>
        <v>32_A2_2022</v>
      </c>
      <c r="U3200" s="40" t="s">
        <v>288</v>
      </c>
      <c r="V3200" s="40" t="s">
        <v>293</v>
      </c>
      <c r="W3200" s="67" t="s">
        <v>294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131</v>
      </c>
      <c r="B3201" s="54" t="s">
        <v>114</v>
      </c>
      <c r="C3201" s="31" t="s">
        <v>115</v>
      </c>
      <c r="D3201" s="32" t="s">
        <v>21</v>
      </c>
      <c r="E3201" s="33" t="s">
        <v>32</v>
      </c>
      <c r="F3201" s="22"/>
      <c r="G3201" s="34"/>
      <c r="H3201" s="35"/>
      <c r="I3201" s="36"/>
      <c r="J3201" s="36"/>
      <c r="K3201" s="37"/>
      <c r="L3201" s="38">
        <f>DONNEE!$A$4</f>
        <v>32</v>
      </c>
      <c r="M3201" s="39" t="str">
        <f>IFERROR(VLOOKUP(L3201,Tab_Code_Magasin[],2,0),"")</f>
        <v>CE LA MARSA ERRIADH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73</v>
      </c>
      <c r="T3201" s="40" t="str">
        <f t="shared" si="249"/>
        <v>32_A2_2022</v>
      </c>
      <c r="U3201" s="40" t="s">
        <v>295</v>
      </c>
      <c r="V3201" s="40" t="s">
        <v>296</v>
      </c>
      <c r="W3201" s="67" t="s">
        <v>297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131</v>
      </c>
      <c r="B3202" s="54" t="s">
        <v>114</v>
      </c>
      <c r="C3202" s="31" t="s">
        <v>118</v>
      </c>
      <c r="D3202" s="32" t="s">
        <v>21</v>
      </c>
      <c r="E3202" s="33" t="s">
        <v>32</v>
      </c>
      <c r="F3202" s="22"/>
      <c r="G3202" s="34"/>
      <c r="H3202" s="35"/>
      <c r="I3202" s="36"/>
      <c r="J3202" s="36"/>
      <c r="K3202" s="37"/>
      <c r="L3202" s="38">
        <f>DONNEE!$A$4</f>
        <v>32</v>
      </c>
      <c r="M3202" s="39" t="str">
        <f>IFERROR(VLOOKUP(L3202,Tab_Code_Magasin[],2,0),"")</f>
        <v>CE LA MARSA ERRIADH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73</v>
      </c>
      <c r="T3202" s="40" t="str">
        <f t="shared" si="249"/>
        <v>32_A2_2022</v>
      </c>
      <c r="U3202" s="40" t="s">
        <v>298</v>
      </c>
      <c r="V3202" s="40" t="s">
        <v>299</v>
      </c>
      <c r="W3202" s="67" t="s">
        <v>300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131</v>
      </c>
      <c r="B3203" s="54" t="s">
        <v>114</v>
      </c>
      <c r="C3203" s="31" t="s">
        <v>301</v>
      </c>
      <c r="D3203" s="32" t="s">
        <v>21</v>
      </c>
      <c r="E3203" s="33" t="s">
        <v>32</v>
      </c>
      <c r="F3203" s="22"/>
      <c r="G3203" s="34"/>
      <c r="H3203" s="35"/>
      <c r="I3203" s="36"/>
      <c r="J3203" s="36"/>
      <c r="K3203" s="37"/>
      <c r="L3203" s="38">
        <f>DONNEE!$A$4</f>
        <v>32</v>
      </c>
      <c r="M3203" s="39" t="str">
        <f>IFERROR(VLOOKUP(L3203,Tab_Code_Magasin[],2,0),"")</f>
        <v>CE LA MARSA ERRIADH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73</v>
      </c>
      <c r="T3203" s="40" t="str">
        <f t="shared" si="249"/>
        <v>32_A2_2022</v>
      </c>
      <c r="U3203" s="40" t="s">
        <v>297</v>
      </c>
      <c r="V3203" s="40" t="s">
        <v>302</v>
      </c>
      <c r="W3203" s="67" t="s">
        <v>303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131</v>
      </c>
      <c r="B3204" s="54" t="s">
        <v>114</v>
      </c>
      <c r="C3204" s="51" t="s">
        <v>304</v>
      </c>
      <c r="D3204" s="32" t="s">
        <v>21</v>
      </c>
      <c r="E3204" s="33" t="s">
        <v>32</v>
      </c>
      <c r="F3204" s="22"/>
      <c r="G3204" s="34"/>
      <c r="H3204" s="35"/>
      <c r="I3204" s="36"/>
      <c r="J3204" s="36"/>
      <c r="K3204" s="37"/>
      <c r="L3204" s="38">
        <f>DONNEE!$A$4</f>
        <v>32</v>
      </c>
      <c r="M3204" s="39" t="str">
        <f>IFERROR(VLOOKUP(L3204,Tab_Code_Magasin[],2,0),"")</f>
        <v>CE LA MARSA ERRIADH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73</v>
      </c>
      <c r="T3204" s="40" t="str">
        <f t="shared" si="249"/>
        <v>32_A2_2022</v>
      </c>
      <c r="U3204" s="40" t="s">
        <v>300</v>
      </c>
      <c r="V3204" s="40" t="s">
        <v>305</v>
      </c>
      <c r="W3204" s="67" t="s">
        <v>306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131</v>
      </c>
      <c r="B3205" s="54" t="s">
        <v>114</v>
      </c>
      <c r="C3205" s="42" t="s">
        <v>307</v>
      </c>
      <c r="D3205" s="32" t="s">
        <v>21</v>
      </c>
      <c r="E3205" s="33" t="s">
        <v>32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32</v>
      </c>
      <c r="M3205" s="39" t="str">
        <f>IFERROR(VLOOKUP(L3205,Tab_Code_Magasin[],2,0),"")</f>
        <v>CE LA MARSA ERRIADH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73</v>
      </c>
      <c r="T3205" s="40" t="str">
        <f t="shared" si="249"/>
        <v>32_A2_2022</v>
      </c>
      <c r="U3205" s="40" t="s">
        <v>303</v>
      </c>
      <c r="V3205" s="40" t="s">
        <v>308</v>
      </c>
      <c r="W3205" s="67" t="s">
        <v>309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131</v>
      </c>
      <c r="B3206" s="54" t="s">
        <v>114</v>
      </c>
      <c r="C3206" s="51" t="s">
        <v>310</v>
      </c>
      <c r="D3206" s="32" t="s">
        <v>21</v>
      </c>
      <c r="E3206" s="33" t="s">
        <v>32</v>
      </c>
      <c r="F3206" s="22"/>
      <c r="G3206" s="34"/>
      <c r="H3206" s="35"/>
      <c r="I3206" s="36"/>
      <c r="J3206" s="36"/>
      <c r="K3206" s="37"/>
      <c r="L3206" s="38">
        <f>DONNEE!$A$4</f>
        <v>32</v>
      </c>
      <c r="M3206" s="39" t="str">
        <f>IFERROR(VLOOKUP(L3206,Tab_Code_Magasin[],2,0),"")</f>
        <v>CE LA MARSA ERRIADH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73</v>
      </c>
      <c r="T3206" s="40" t="str">
        <f t="shared" si="249"/>
        <v>32_A2_2022</v>
      </c>
      <c r="U3206" s="40" t="s">
        <v>306</v>
      </c>
      <c r="V3206" s="40" t="s">
        <v>311</v>
      </c>
      <c r="W3206" s="67" t="s">
        <v>312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131</v>
      </c>
      <c r="B3207" s="54" t="s">
        <v>114</v>
      </c>
      <c r="C3207" s="31" t="s">
        <v>124</v>
      </c>
      <c r="D3207" s="32" t="s">
        <v>21</v>
      </c>
      <c r="E3207" s="33" t="s">
        <v>32</v>
      </c>
      <c r="F3207" s="22"/>
      <c r="G3207" s="34"/>
      <c r="H3207" s="35"/>
      <c r="I3207" s="36"/>
      <c r="J3207" s="36"/>
      <c r="K3207" s="37"/>
      <c r="L3207" s="38">
        <f>DONNEE!$A$4</f>
        <v>32</v>
      </c>
      <c r="M3207" s="39" t="str">
        <f>IFERROR(VLOOKUP(L3207,Tab_Code_Magasin[],2,0),"")</f>
        <v>CE LA MARSA ERRIADH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73</v>
      </c>
      <c r="T3207" s="40" t="str">
        <f t="shared" si="249"/>
        <v>32_A2_2022</v>
      </c>
      <c r="U3207" s="40" t="s">
        <v>309</v>
      </c>
      <c r="V3207" s="40" t="s">
        <v>313</v>
      </c>
      <c r="W3207" s="67" t="s">
        <v>314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131</v>
      </c>
      <c r="B3208" s="31" t="s">
        <v>127</v>
      </c>
      <c r="C3208" s="31" t="s">
        <v>128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32</v>
      </c>
      <c r="M3208" s="39" t="str">
        <f>IFERROR(VLOOKUP(L3208,Tab_Code_Magasin[],2,0),"")</f>
        <v>CE LA MARSA ERRIADH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73</v>
      </c>
      <c r="T3208" s="40" t="str">
        <f t="shared" si="249"/>
        <v>32_A2_2022</v>
      </c>
      <c r="U3208" s="40" t="s">
        <v>312</v>
      </c>
      <c r="V3208" s="40" t="s">
        <v>315</v>
      </c>
      <c r="W3208" s="67" t="s">
        <v>316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317</v>
      </c>
      <c r="B3209" s="54" t="s">
        <v>318</v>
      </c>
      <c r="C3209" s="52" t="s">
        <v>261</v>
      </c>
      <c r="D3209" s="32" t="s">
        <v>21</v>
      </c>
      <c r="E3209" s="33" t="s">
        <v>32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32</v>
      </c>
      <c r="M3209" s="39" t="str">
        <f>IFERROR(VLOOKUP(L3209,Tab_Code_Magasin[],2,0),"")</f>
        <v>CE LA MARSA ERRIADH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73</v>
      </c>
      <c r="T3209" s="40" t="str">
        <f t="shared" si="249"/>
        <v>32_A2_2022</v>
      </c>
      <c r="U3209" s="40" t="s">
        <v>319</v>
      </c>
      <c r="V3209" s="40" t="s">
        <v>320</v>
      </c>
      <c r="W3209" s="67" t="s">
        <v>321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317</v>
      </c>
      <c r="B3210" s="54" t="s">
        <v>318</v>
      </c>
      <c r="C3210" s="31" t="s">
        <v>161</v>
      </c>
      <c r="D3210" s="32" t="s">
        <v>21</v>
      </c>
      <c r="E3210" s="33" t="s">
        <v>32</v>
      </c>
      <c r="F3210" s="22"/>
      <c r="G3210" s="34"/>
      <c r="H3210" s="35"/>
      <c r="I3210" s="36"/>
      <c r="J3210" s="36"/>
      <c r="K3210" s="37"/>
      <c r="L3210" s="38">
        <f>DONNEE!$A$4</f>
        <v>32</v>
      </c>
      <c r="M3210" s="39" t="str">
        <f>IFERROR(VLOOKUP(L3210,Tab_Code_Magasin[],2,0),"")</f>
        <v>CE LA MARSA ERRIADH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73</v>
      </c>
      <c r="T3210" s="40" t="str">
        <f t="shared" si="249"/>
        <v>32_A2_2022</v>
      </c>
      <c r="U3210" s="40" t="s">
        <v>322</v>
      </c>
      <c r="V3210" s="40" t="s">
        <v>323</v>
      </c>
      <c r="W3210" s="67" t="s">
        <v>324</v>
      </c>
      <c r="X3210" s="76" t="s">
        <v>164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317</v>
      </c>
      <c r="B3211" s="54" t="s">
        <v>318</v>
      </c>
      <c r="C3211" s="31" t="s">
        <v>325</v>
      </c>
      <c r="D3211" s="32" t="s">
        <v>21</v>
      </c>
      <c r="E3211" s="33" t="s">
        <v>32</v>
      </c>
      <c r="F3211" s="22"/>
      <c r="G3211" s="34"/>
      <c r="H3211" s="35"/>
      <c r="I3211" s="36"/>
      <c r="J3211" s="36"/>
      <c r="K3211" s="37"/>
      <c r="L3211" s="38">
        <f>DONNEE!$A$4</f>
        <v>32</v>
      </c>
      <c r="M3211" s="39" t="str">
        <f>IFERROR(VLOOKUP(L3211,Tab_Code_Magasin[],2,0),"")</f>
        <v>CE LA MARSA ERRIADH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73</v>
      </c>
      <c r="T3211" s="40" t="str">
        <f t="shared" si="249"/>
        <v>32_A2_2022</v>
      </c>
      <c r="U3211" s="40"/>
      <c r="V3211" s="40"/>
      <c r="W3211" s="67" t="s">
        <v>326</v>
      </c>
      <c r="X3211" s="76" t="s">
        <v>167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317</v>
      </c>
      <c r="B3212" s="54" t="s">
        <v>318</v>
      </c>
      <c r="C3212" s="31" t="s">
        <v>327</v>
      </c>
      <c r="D3212" s="32" t="s">
        <v>21</v>
      </c>
      <c r="E3212" s="33" t="s">
        <v>32</v>
      </c>
      <c r="F3212" s="22"/>
      <c r="G3212" s="34"/>
      <c r="H3212" s="35"/>
      <c r="I3212" s="36"/>
      <c r="J3212" s="36"/>
      <c r="K3212" s="37"/>
      <c r="L3212" s="38">
        <f>DONNEE!$A$4</f>
        <v>32</v>
      </c>
      <c r="M3212" s="39" t="str">
        <f>IFERROR(VLOOKUP(L3212,Tab_Code_Magasin[],2,0),"")</f>
        <v>CE LA MARSA ERRIADH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73</v>
      </c>
      <c r="T3212" s="40" t="str">
        <f t="shared" si="249"/>
        <v>32_A2_2022</v>
      </c>
      <c r="U3212" s="40" t="s">
        <v>321</v>
      </c>
      <c r="V3212" s="40" t="s">
        <v>328</v>
      </c>
      <c r="W3212" s="67" t="s">
        <v>329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317</v>
      </c>
      <c r="B3213" s="54" t="s">
        <v>318</v>
      </c>
      <c r="C3213" s="31" t="s">
        <v>330</v>
      </c>
      <c r="D3213" s="32" t="s">
        <v>21</v>
      </c>
      <c r="E3213" s="33" t="s">
        <v>32</v>
      </c>
      <c r="F3213" s="22"/>
      <c r="G3213" s="34"/>
      <c r="H3213" s="35"/>
      <c r="I3213" s="36"/>
      <c r="J3213" s="36"/>
      <c r="K3213" s="37"/>
      <c r="L3213" s="38">
        <f>DONNEE!$A$4</f>
        <v>32</v>
      </c>
      <c r="M3213" s="39" t="str">
        <f>IFERROR(VLOOKUP(L3213,Tab_Code_Magasin[],2,0),"")</f>
        <v>CE LA MARSA ERRIADH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73</v>
      </c>
      <c r="T3213" s="40" t="str">
        <f t="shared" si="249"/>
        <v>32_A2_2022</v>
      </c>
      <c r="U3213" s="40" t="s">
        <v>324</v>
      </c>
      <c r="V3213" s="40" t="s">
        <v>331</v>
      </c>
      <c r="W3213" s="67" t="s">
        <v>332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317</v>
      </c>
      <c r="B3214" s="54" t="s">
        <v>318</v>
      </c>
      <c r="C3214" s="31" t="s">
        <v>145</v>
      </c>
      <c r="D3214" s="32" t="s">
        <v>21</v>
      </c>
      <c r="E3214" s="33" t="s">
        <v>32</v>
      </c>
      <c r="F3214" s="22"/>
      <c r="G3214" s="34"/>
      <c r="H3214" s="35"/>
      <c r="I3214" s="36"/>
      <c r="J3214" s="36"/>
      <c r="K3214" s="37"/>
      <c r="L3214" s="38">
        <f>DONNEE!$A$4</f>
        <v>32</v>
      </c>
      <c r="M3214" s="39" t="str">
        <f>IFERROR(VLOOKUP(L3214,Tab_Code_Magasin[],2,0),"")</f>
        <v>CE LA MARSA ERRIADH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73</v>
      </c>
      <c r="T3214" s="40" t="str">
        <f t="shared" si="249"/>
        <v>32_A2_2022</v>
      </c>
      <c r="U3214" s="40" t="s">
        <v>326</v>
      </c>
      <c r="V3214" s="40" t="s">
        <v>333</v>
      </c>
      <c r="W3214" s="67" t="s">
        <v>334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317</v>
      </c>
      <c r="B3215" s="54" t="s">
        <v>335</v>
      </c>
      <c r="C3215" s="31" t="s">
        <v>161</v>
      </c>
      <c r="D3215" s="32" t="s">
        <v>21</v>
      </c>
      <c r="E3215" s="33" t="s">
        <v>32</v>
      </c>
      <c r="F3215" s="22"/>
      <c r="G3215" s="34"/>
      <c r="H3215" s="35"/>
      <c r="I3215" s="36"/>
      <c r="J3215" s="36"/>
      <c r="K3215" s="37"/>
      <c r="L3215" s="38">
        <f>DONNEE!$A$4</f>
        <v>32</v>
      </c>
      <c r="M3215" s="39" t="str">
        <f>IFERROR(VLOOKUP(L3215,Tab_Code_Magasin[],2,0),"")</f>
        <v>CE LA MARSA ERRIADH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73</v>
      </c>
      <c r="T3215" s="40" t="str">
        <f t="shared" si="249"/>
        <v>32_A2_2022</v>
      </c>
      <c r="U3215" s="40" t="s">
        <v>334</v>
      </c>
      <c r="V3215" s="40" t="s">
        <v>336</v>
      </c>
      <c r="W3215" s="67" t="s">
        <v>337</v>
      </c>
      <c r="X3215" s="76" t="s">
        <v>171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317</v>
      </c>
      <c r="B3216" s="54" t="s">
        <v>335</v>
      </c>
      <c r="C3216" s="31" t="s">
        <v>338</v>
      </c>
      <c r="D3216" s="32" t="s">
        <v>21</v>
      </c>
      <c r="E3216" s="33" t="s">
        <v>32</v>
      </c>
      <c r="F3216" s="22"/>
      <c r="G3216" s="34"/>
      <c r="H3216" s="35"/>
      <c r="I3216" s="36"/>
      <c r="J3216" s="36"/>
      <c r="K3216" s="37"/>
      <c r="L3216" s="38">
        <f>DONNEE!$A$4</f>
        <v>32</v>
      </c>
      <c r="M3216" s="39" t="str">
        <f>IFERROR(VLOOKUP(L3216,Tab_Code_Magasin[],2,0),"")</f>
        <v>CE LA MARSA ERRIADH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73</v>
      </c>
      <c r="T3216" s="40" t="str">
        <f t="shared" ref="T3216:T3279" si="254">L3216&amp;"_"&amp;O3216&amp;"_"&amp;Q3216</f>
        <v>32_A2_2022</v>
      </c>
      <c r="U3216" s="40" t="s">
        <v>339</v>
      </c>
      <c r="V3216" s="40" t="s">
        <v>340</v>
      </c>
      <c r="W3216" s="67" t="s">
        <v>341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317</v>
      </c>
      <c r="B3217" s="54" t="s">
        <v>335</v>
      </c>
      <c r="C3217" s="31" t="s">
        <v>342</v>
      </c>
      <c r="D3217" s="32" t="s">
        <v>21</v>
      </c>
      <c r="E3217" s="33" t="s">
        <v>32</v>
      </c>
      <c r="F3217" s="22"/>
      <c r="G3217" s="34"/>
      <c r="H3217" s="35"/>
      <c r="I3217" s="36"/>
      <c r="J3217" s="36"/>
      <c r="K3217" s="37"/>
      <c r="L3217" s="38">
        <f>DONNEE!$A$4</f>
        <v>32</v>
      </c>
      <c r="M3217" s="39" t="str">
        <f>IFERROR(VLOOKUP(L3217,Tab_Code_Magasin[],2,0),"")</f>
        <v>CE LA MARSA ERRIADH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73</v>
      </c>
      <c r="T3217" s="40" t="str">
        <f t="shared" si="254"/>
        <v>32_A2_2022</v>
      </c>
      <c r="U3217" s="40" t="s">
        <v>343</v>
      </c>
      <c r="V3217" s="40" t="s">
        <v>344</v>
      </c>
      <c r="W3217" s="67" t="s">
        <v>345</v>
      </c>
      <c r="X3217" s="76" t="s">
        <v>171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317</v>
      </c>
      <c r="B3218" s="54" t="s">
        <v>335</v>
      </c>
      <c r="C3218" s="52" t="s">
        <v>346</v>
      </c>
      <c r="D3218" s="32" t="s">
        <v>21</v>
      </c>
      <c r="E3218" s="33" t="s">
        <v>32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32</v>
      </c>
      <c r="M3218" s="39" t="str">
        <f>IFERROR(VLOOKUP(L3218,Tab_Code_Magasin[],2,0),"")</f>
        <v>CE LA MARSA ERRIADH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73</v>
      </c>
      <c r="T3218" s="40" t="str">
        <f t="shared" si="254"/>
        <v>32_A2_2022</v>
      </c>
      <c r="U3218" s="40" t="s">
        <v>337</v>
      </c>
      <c r="V3218" s="40" t="s">
        <v>347</v>
      </c>
      <c r="W3218" s="67" t="s">
        <v>348</v>
      </c>
      <c r="X3218" s="76" t="s">
        <v>171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317</v>
      </c>
      <c r="B3219" s="54" t="s">
        <v>335</v>
      </c>
      <c r="C3219" s="31" t="s">
        <v>349</v>
      </c>
      <c r="D3219" s="32" t="s">
        <v>21</v>
      </c>
      <c r="E3219" s="33" t="s">
        <v>32</v>
      </c>
      <c r="F3219" s="22"/>
      <c r="G3219" s="34"/>
      <c r="H3219" s="35"/>
      <c r="I3219" s="36"/>
      <c r="J3219" s="36"/>
      <c r="K3219" s="37"/>
      <c r="L3219" s="38">
        <f>DONNEE!$A$4</f>
        <v>32</v>
      </c>
      <c r="M3219" s="39" t="str">
        <f>IFERROR(VLOOKUP(L3219,Tab_Code_Magasin[],2,0),"")</f>
        <v>CE LA MARSA ERRIADH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73</v>
      </c>
      <c r="T3219" s="40" t="str">
        <f t="shared" si="254"/>
        <v>32_A2_2022</v>
      </c>
      <c r="U3219" s="40" t="s">
        <v>341</v>
      </c>
      <c r="V3219" s="40" t="s">
        <v>350</v>
      </c>
      <c r="W3219" s="67" t="s">
        <v>351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317</v>
      </c>
      <c r="B3220" s="54" t="s">
        <v>335</v>
      </c>
      <c r="C3220" s="42" t="s">
        <v>175</v>
      </c>
      <c r="D3220" s="32" t="s">
        <v>21</v>
      </c>
      <c r="E3220" s="33" t="s">
        <v>32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32</v>
      </c>
      <c r="M3220" s="39" t="str">
        <f>IFERROR(VLOOKUP(L3220,Tab_Code_Magasin[],2,0),"")</f>
        <v>CE LA MARSA ERRIADH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73</v>
      </c>
      <c r="T3220" s="40" t="str">
        <f t="shared" si="254"/>
        <v>32_A2_2022</v>
      </c>
      <c r="U3220" s="40" t="s">
        <v>345</v>
      </c>
      <c r="V3220" s="40" t="s">
        <v>352</v>
      </c>
      <c r="W3220" s="67" t="s">
        <v>353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317</v>
      </c>
      <c r="B3221" s="54" t="s">
        <v>335</v>
      </c>
      <c r="C3221" s="31" t="s">
        <v>230</v>
      </c>
      <c r="D3221" s="32" t="s">
        <v>21</v>
      </c>
      <c r="E3221" s="33" t="s">
        <v>32</v>
      </c>
      <c r="F3221" s="22"/>
      <c r="G3221" s="34"/>
      <c r="H3221" s="35"/>
      <c r="I3221" s="36"/>
      <c r="J3221" s="36"/>
      <c r="K3221" s="37"/>
      <c r="L3221" s="38">
        <f>DONNEE!$A$4</f>
        <v>32</v>
      </c>
      <c r="M3221" s="39" t="str">
        <f>IFERROR(VLOOKUP(L3221,Tab_Code_Magasin[],2,0),"")</f>
        <v>CE LA MARSA ERRIADH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73</v>
      </c>
      <c r="T3221" s="40" t="str">
        <f t="shared" si="254"/>
        <v>32_A2_2022</v>
      </c>
      <c r="U3221" s="40" t="s">
        <v>348</v>
      </c>
      <c r="V3221" s="40" t="s">
        <v>354</v>
      </c>
      <c r="W3221" s="67" t="s">
        <v>355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317</v>
      </c>
      <c r="B3222" s="54" t="s">
        <v>335</v>
      </c>
      <c r="C3222" s="52" t="s">
        <v>356</v>
      </c>
      <c r="D3222" s="32" t="s">
        <v>21</v>
      </c>
      <c r="E3222" s="33" t="s">
        <v>32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32</v>
      </c>
      <c r="M3222" s="39" t="str">
        <f>IFERROR(VLOOKUP(L3222,Tab_Code_Magasin[],2,0),"")</f>
        <v>CE LA MARSA ERRIADH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73</v>
      </c>
      <c r="T3222" s="40" t="str">
        <f t="shared" si="254"/>
        <v>32_A2_2022</v>
      </c>
      <c r="U3222" s="40" t="s">
        <v>351</v>
      </c>
      <c r="V3222" s="40" t="s">
        <v>357</v>
      </c>
      <c r="W3222" s="67" t="s">
        <v>358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317</v>
      </c>
      <c r="B3223" s="54" t="s">
        <v>335</v>
      </c>
      <c r="C3223" s="31" t="s">
        <v>283</v>
      </c>
      <c r="D3223" s="32" t="s">
        <v>21</v>
      </c>
      <c r="E3223" s="33" t="s">
        <v>32</v>
      </c>
      <c r="F3223" s="22"/>
      <c r="G3223" s="34"/>
      <c r="H3223" s="35"/>
      <c r="I3223" s="36"/>
      <c r="J3223" s="36"/>
      <c r="K3223" s="37"/>
      <c r="L3223" s="38">
        <f>DONNEE!$A$4</f>
        <v>32</v>
      </c>
      <c r="M3223" s="39" t="str">
        <f>IFERROR(VLOOKUP(L3223,Tab_Code_Magasin[],2,0),"")</f>
        <v>CE LA MARSA ERRIADH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73</v>
      </c>
      <c r="T3223" s="40" t="str">
        <f t="shared" si="254"/>
        <v>32_A2_2022</v>
      </c>
      <c r="U3223" s="40" t="s">
        <v>353</v>
      </c>
      <c r="V3223" s="40" t="s">
        <v>359</v>
      </c>
      <c r="W3223" s="67" t="s">
        <v>360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317</v>
      </c>
      <c r="B3224" s="54" t="s">
        <v>335</v>
      </c>
      <c r="C3224" s="31" t="s">
        <v>361</v>
      </c>
      <c r="D3224" s="32" t="s">
        <v>21</v>
      </c>
      <c r="E3224" s="33" t="s">
        <v>32</v>
      </c>
      <c r="F3224" s="22"/>
      <c r="G3224" s="34"/>
      <c r="H3224" s="35"/>
      <c r="I3224" s="36"/>
      <c r="J3224" s="36"/>
      <c r="K3224" s="37"/>
      <c r="L3224" s="38">
        <f>DONNEE!$A$4</f>
        <v>32</v>
      </c>
      <c r="M3224" s="39" t="str">
        <f>IFERROR(VLOOKUP(L3224,Tab_Code_Magasin[],2,0),"")</f>
        <v>CE LA MARSA ERRIADH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73</v>
      </c>
      <c r="T3224" s="40" t="str">
        <f t="shared" si="254"/>
        <v>32_A2_2022</v>
      </c>
      <c r="U3224" s="40" t="s">
        <v>355</v>
      </c>
      <c r="V3224" s="40" t="s">
        <v>362</v>
      </c>
      <c r="W3224" s="67" t="s">
        <v>363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317</v>
      </c>
      <c r="B3225" s="54" t="s">
        <v>335</v>
      </c>
      <c r="C3225" s="42" t="s">
        <v>234</v>
      </c>
      <c r="D3225" s="32" t="s">
        <v>21</v>
      </c>
      <c r="E3225" s="33" t="s">
        <v>32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32</v>
      </c>
      <c r="M3225" s="39" t="str">
        <f>IFERROR(VLOOKUP(L3225,Tab_Code_Magasin[],2,0),"")</f>
        <v>CE LA MARSA ERRIADH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73</v>
      </c>
      <c r="T3225" s="40" t="str">
        <f t="shared" si="254"/>
        <v>32_A2_2022</v>
      </c>
      <c r="U3225" s="40" t="s">
        <v>358</v>
      </c>
      <c r="V3225" s="40" t="s">
        <v>364</v>
      </c>
      <c r="W3225" s="67" t="s">
        <v>365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317</v>
      </c>
      <c r="B3226" s="54" t="s">
        <v>335</v>
      </c>
      <c r="C3226" s="42" t="s">
        <v>199</v>
      </c>
      <c r="D3226" s="32" t="s">
        <v>21</v>
      </c>
      <c r="E3226" s="33" t="s">
        <v>32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32</v>
      </c>
      <c r="M3226" s="39" t="str">
        <f>IFERROR(VLOOKUP(L3226,Tab_Code_Magasin[],2,0),"")</f>
        <v>CE LA MARSA ERRIADH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73</v>
      </c>
      <c r="T3226" s="40" t="str">
        <f t="shared" si="254"/>
        <v>32_A2_2022</v>
      </c>
      <c r="U3226" s="40" t="s">
        <v>360</v>
      </c>
      <c r="V3226" s="40" t="s">
        <v>366</v>
      </c>
      <c r="W3226" s="67" t="s">
        <v>367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317</v>
      </c>
      <c r="B3227" s="54" t="s">
        <v>335</v>
      </c>
      <c r="C3227" s="42" t="s">
        <v>202</v>
      </c>
      <c r="D3227" s="32" t="s">
        <v>21</v>
      </c>
      <c r="E3227" s="33" t="s">
        <v>32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32</v>
      </c>
      <c r="M3227" s="39" t="str">
        <f>IFERROR(VLOOKUP(L3227,Tab_Code_Magasin[],2,0),"")</f>
        <v>CE LA MARSA ERRIADH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73</v>
      </c>
      <c r="T3227" s="40" t="str">
        <f t="shared" si="254"/>
        <v>32_A2_2022</v>
      </c>
      <c r="U3227" s="40" t="s">
        <v>363</v>
      </c>
      <c r="V3227" s="40" t="s">
        <v>368</v>
      </c>
      <c r="W3227" s="67" t="s">
        <v>369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317</v>
      </c>
      <c r="B3228" s="54" t="s">
        <v>335</v>
      </c>
      <c r="C3228" s="31" t="s">
        <v>193</v>
      </c>
      <c r="D3228" s="32" t="s">
        <v>21</v>
      </c>
      <c r="E3228" s="33" t="s">
        <v>32</v>
      </c>
      <c r="F3228" s="22"/>
      <c r="G3228" s="34"/>
      <c r="H3228" s="35"/>
      <c r="I3228" s="36"/>
      <c r="J3228" s="36"/>
      <c r="K3228" s="37"/>
      <c r="L3228" s="38">
        <f>DONNEE!$A$4</f>
        <v>32</v>
      </c>
      <c r="M3228" s="39" t="str">
        <f>IFERROR(VLOOKUP(L3228,Tab_Code_Magasin[],2,0),"")</f>
        <v>CE LA MARSA ERRIADH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73</v>
      </c>
      <c r="T3228" s="40" t="str">
        <f t="shared" si="254"/>
        <v>32_A2_2022</v>
      </c>
      <c r="U3228" s="40" t="s">
        <v>365</v>
      </c>
      <c r="V3228" s="40" t="s">
        <v>370</v>
      </c>
      <c r="W3228" s="67" t="s">
        <v>371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317</v>
      </c>
      <c r="B3229" s="54" t="s">
        <v>335</v>
      </c>
      <c r="C3229" s="52" t="s">
        <v>158</v>
      </c>
      <c r="D3229" s="32" t="s">
        <v>21</v>
      </c>
      <c r="E3229" s="33" t="s">
        <v>32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32</v>
      </c>
      <c r="M3229" s="39" t="str">
        <f>IFERROR(VLOOKUP(L3229,Tab_Code_Magasin[],2,0),"")</f>
        <v>CE LA MARSA ERRIADH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73</v>
      </c>
      <c r="T3229" s="40" t="str">
        <f t="shared" si="254"/>
        <v>32_A2_2022</v>
      </c>
      <c r="U3229" s="40" t="s">
        <v>367</v>
      </c>
      <c r="V3229" s="40" t="s">
        <v>372</v>
      </c>
      <c r="W3229" s="67" t="s">
        <v>373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317</v>
      </c>
      <c r="B3230" s="54" t="s">
        <v>335</v>
      </c>
      <c r="C3230" s="42" t="s">
        <v>205</v>
      </c>
      <c r="D3230" s="32" t="s">
        <v>21</v>
      </c>
      <c r="E3230" s="33" t="s">
        <v>32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32</v>
      </c>
      <c r="M3230" s="39" t="str">
        <f>IFERROR(VLOOKUP(L3230,Tab_Code_Magasin[],2,0),"")</f>
        <v>CE LA MARSA ERRIADH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73</v>
      </c>
      <c r="T3230" s="40" t="str">
        <f t="shared" si="254"/>
        <v>32_A2_2022</v>
      </c>
      <c r="U3230" s="40" t="s">
        <v>369</v>
      </c>
      <c r="V3230" s="40" t="s">
        <v>374</v>
      </c>
      <c r="W3230" s="67" t="s">
        <v>375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317</v>
      </c>
      <c r="B3231" s="54" t="s">
        <v>376</v>
      </c>
      <c r="C3231" s="52" t="s">
        <v>209</v>
      </c>
      <c r="D3231" s="32" t="s">
        <v>21</v>
      </c>
      <c r="E3231" s="33" t="s">
        <v>32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32</v>
      </c>
      <c r="M3231" s="39" t="str">
        <f>IFERROR(VLOOKUP(L3231,Tab_Code_Magasin[],2,0),"")</f>
        <v>CE LA MARSA ERRIADH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73</v>
      </c>
      <c r="T3231" s="40" t="str">
        <f t="shared" si="254"/>
        <v>32_A2_2022</v>
      </c>
      <c r="U3231" s="40" t="s">
        <v>375</v>
      </c>
      <c r="V3231" s="40" t="s">
        <v>377</v>
      </c>
      <c r="W3231" s="67" t="s">
        <v>378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317</v>
      </c>
      <c r="B3232" s="54" t="s">
        <v>376</v>
      </c>
      <c r="C3232" s="31" t="s">
        <v>379</v>
      </c>
      <c r="D3232" s="32" t="s">
        <v>21</v>
      </c>
      <c r="E3232" s="33" t="s">
        <v>32</v>
      </c>
      <c r="F3232" s="22"/>
      <c r="G3232" s="34"/>
      <c r="H3232" s="35"/>
      <c r="I3232" s="36"/>
      <c r="J3232" s="36"/>
      <c r="K3232" s="37"/>
      <c r="L3232" s="38">
        <f>DONNEE!$A$4</f>
        <v>32</v>
      </c>
      <c r="M3232" s="39" t="str">
        <f>IFERROR(VLOOKUP(L3232,Tab_Code_Magasin[],2,0),"")</f>
        <v>CE LA MARSA ERRIADH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73</v>
      </c>
      <c r="T3232" s="40" t="str">
        <f t="shared" si="254"/>
        <v>32_A2_2022</v>
      </c>
      <c r="U3232" s="40" t="s">
        <v>380</v>
      </c>
      <c r="V3232" s="40" t="s">
        <v>381</v>
      </c>
      <c r="W3232" s="67" t="s">
        <v>382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317</v>
      </c>
      <c r="B3233" s="54" t="s">
        <v>376</v>
      </c>
      <c r="C3233" s="52" t="s">
        <v>383</v>
      </c>
      <c r="D3233" s="32" t="s">
        <v>21</v>
      </c>
      <c r="E3233" s="33" t="s">
        <v>32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32</v>
      </c>
      <c r="M3233" s="39" t="str">
        <f>IFERROR(VLOOKUP(L3233,Tab_Code_Magasin[],2,0),"")</f>
        <v>CE LA MARSA ERRIADH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73</v>
      </c>
      <c r="T3233" s="40" t="str">
        <f t="shared" si="254"/>
        <v>32_A2_2022</v>
      </c>
      <c r="U3233" s="40" t="s">
        <v>384</v>
      </c>
      <c r="V3233" s="40" t="s">
        <v>385</v>
      </c>
      <c r="W3233" s="67" t="s">
        <v>386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317</v>
      </c>
      <c r="B3234" s="54" t="s">
        <v>376</v>
      </c>
      <c r="C3234" s="52" t="s">
        <v>387</v>
      </c>
      <c r="D3234" s="32" t="s">
        <v>21</v>
      </c>
      <c r="E3234" s="33" t="s">
        <v>32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32</v>
      </c>
      <c r="M3234" s="39" t="str">
        <f>IFERROR(VLOOKUP(L3234,Tab_Code_Magasin[],2,0),"")</f>
        <v>CE LA MARSA ERRIADH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73</v>
      </c>
      <c r="T3234" s="40" t="str">
        <f t="shared" si="254"/>
        <v>32_A2_2022</v>
      </c>
      <c r="U3234" s="40" t="s">
        <v>382</v>
      </c>
      <c r="V3234" s="40" t="s">
        <v>388</v>
      </c>
      <c r="W3234" s="67" t="s">
        <v>389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317</v>
      </c>
      <c r="B3235" s="54" t="s">
        <v>376</v>
      </c>
      <c r="C3235" s="31" t="s">
        <v>390</v>
      </c>
      <c r="D3235" s="32" t="s">
        <v>21</v>
      </c>
      <c r="E3235" s="33" t="s">
        <v>32</v>
      </c>
      <c r="F3235" s="22"/>
      <c r="G3235" s="34"/>
      <c r="H3235" s="35"/>
      <c r="I3235" s="36"/>
      <c r="J3235" s="36"/>
      <c r="K3235" s="37"/>
      <c r="L3235" s="38">
        <f>DONNEE!$A$4</f>
        <v>32</v>
      </c>
      <c r="M3235" s="39" t="str">
        <f>IFERROR(VLOOKUP(L3235,Tab_Code_Magasin[],2,0),"")</f>
        <v>CE LA MARSA ERRIADH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73</v>
      </c>
      <c r="T3235" s="40" t="str">
        <f t="shared" si="254"/>
        <v>32_A2_2022</v>
      </c>
      <c r="U3235" s="40" t="s">
        <v>386</v>
      </c>
      <c r="V3235" s="40" t="s">
        <v>391</v>
      </c>
      <c r="W3235" s="67" t="s">
        <v>392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317</v>
      </c>
      <c r="B3236" s="54" t="s">
        <v>376</v>
      </c>
      <c r="C3236" s="31" t="s">
        <v>393</v>
      </c>
      <c r="D3236" s="32" t="s">
        <v>21</v>
      </c>
      <c r="E3236" s="33" t="s">
        <v>32</v>
      </c>
      <c r="F3236" s="22"/>
      <c r="G3236" s="34"/>
      <c r="H3236" s="35"/>
      <c r="I3236" s="36"/>
      <c r="J3236" s="36"/>
      <c r="K3236" s="37"/>
      <c r="L3236" s="38">
        <f>DONNEE!$A$4</f>
        <v>32</v>
      </c>
      <c r="M3236" s="39" t="str">
        <f>IFERROR(VLOOKUP(L3236,Tab_Code_Magasin[],2,0),"")</f>
        <v>CE LA MARSA ERRIADH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73</v>
      </c>
      <c r="T3236" s="40" t="str">
        <f t="shared" si="254"/>
        <v>32_A2_2022</v>
      </c>
      <c r="U3236" s="40" t="s">
        <v>394</v>
      </c>
      <c r="V3236" s="40" t="s">
        <v>395</v>
      </c>
      <c r="W3236" s="67" t="s">
        <v>396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317</v>
      </c>
      <c r="B3237" s="54" t="s">
        <v>376</v>
      </c>
      <c r="C3237" s="31" t="s">
        <v>292</v>
      </c>
      <c r="D3237" s="32" t="s">
        <v>21</v>
      </c>
      <c r="E3237" s="33" t="s">
        <v>32</v>
      </c>
      <c r="F3237" s="22"/>
      <c r="G3237" s="34"/>
      <c r="H3237" s="35"/>
      <c r="I3237" s="36"/>
      <c r="J3237" s="36"/>
      <c r="K3237" s="37"/>
      <c r="L3237" s="38">
        <f>DONNEE!$A$4</f>
        <v>32</v>
      </c>
      <c r="M3237" s="39" t="str">
        <f>IFERROR(VLOOKUP(L3237,Tab_Code_Magasin[],2,0),"")</f>
        <v>CE LA MARSA ERRIADH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73</v>
      </c>
      <c r="T3237" s="40" t="str">
        <f t="shared" si="254"/>
        <v>32_A2_2022</v>
      </c>
      <c r="U3237" s="40" t="s">
        <v>389</v>
      </c>
      <c r="V3237" s="40" t="s">
        <v>397</v>
      </c>
      <c r="W3237" s="67" t="s">
        <v>398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317</v>
      </c>
      <c r="B3238" s="54" t="s">
        <v>376</v>
      </c>
      <c r="C3238" s="31" t="s">
        <v>212</v>
      </c>
      <c r="D3238" s="32" t="s">
        <v>21</v>
      </c>
      <c r="E3238" s="33" t="s">
        <v>32</v>
      </c>
      <c r="F3238" s="22"/>
      <c r="G3238" s="34"/>
      <c r="H3238" s="35"/>
      <c r="I3238" s="36"/>
      <c r="J3238" s="36"/>
      <c r="K3238" s="37"/>
      <c r="L3238" s="38">
        <f>DONNEE!$A$4</f>
        <v>32</v>
      </c>
      <c r="M3238" s="39" t="str">
        <f>IFERROR(VLOOKUP(L3238,Tab_Code_Magasin[],2,0),"")</f>
        <v>CE LA MARSA ERRIADH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73</v>
      </c>
      <c r="T3238" s="40" t="str">
        <f t="shared" si="254"/>
        <v>32_A2_2022</v>
      </c>
      <c r="U3238" s="40" t="s">
        <v>392</v>
      </c>
      <c r="V3238" s="40" t="s">
        <v>399</v>
      </c>
      <c r="W3238" s="67" t="s">
        <v>400</v>
      </c>
      <c r="X3238" s="76" t="s">
        <v>171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317</v>
      </c>
      <c r="B3239" s="54" t="s">
        <v>114</v>
      </c>
      <c r="C3239" s="31" t="s">
        <v>401</v>
      </c>
      <c r="D3239" s="32" t="s">
        <v>21</v>
      </c>
      <c r="E3239" s="33" t="s">
        <v>32</v>
      </c>
      <c r="F3239" s="22"/>
      <c r="G3239" s="34"/>
      <c r="H3239" s="35"/>
      <c r="I3239" s="36"/>
      <c r="J3239" s="36"/>
      <c r="K3239" s="37"/>
      <c r="L3239" s="38">
        <f>DONNEE!$A$4</f>
        <v>32</v>
      </c>
      <c r="M3239" s="39" t="str">
        <f>IFERROR(VLOOKUP(L3239,Tab_Code_Magasin[],2,0),"")</f>
        <v>CE LA MARSA ERRIADH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73</v>
      </c>
      <c r="T3239" s="40" t="str">
        <f t="shared" si="254"/>
        <v>32_A2_2022</v>
      </c>
      <c r="U3239" s="40" t="s">
        <v>400</v>
      </c>
      <c r="V3239" s="40" t="s">
        <v>402</v>
      </c>
      <c r="W3239" s="67" t="s">
        <v>403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317</v>
      </c>
      <c r="B3240" s="54" t="s">
        <v>114</v>
      </c>
      <c r="C3240" s="31" t="s">
        <v>404</v>
      </c>
      <c r="D3240" s="32" t="s">
        <v>21</v>
      </c>
      <c r="E3240" s="33" t="s">
        <v>32</v>
      </c>
      <c r="F3240" s="22"/>
      <c r="G3240" s="34"/>
      <c r="H3240" s="35"/>
      <c r="I3240" s="36"/>
      <c r="J3240" s="36"/>
      <c r="K3240" s="37"/>
      <c r="L3240" s="38">
        <f>DONNEE!$A$4</f>
        <v>32</v>
      </c>
      <c r="M3240" s="39" t="str">
        <f>IFERROR(VLOOKUP(L3240,Tab_Code_Magasin[],2,0),"")</f>
        <v>CE LA MARSA ERRIADH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73</v>
      </c>
      <c r="T3240" s="40" t="str">
        <f t="shared" si="254"/>
        <v>32_A2_2022</v>
      </c>
      <c r="U3240" s="40" t="s">
        <v>405</v>
      </c>
      <c r="V3240" s="40" t="s">
        <v>406</v>
      </c>
      <c r="W3240" s="67" t="s">
        <v>407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317</v>
      </c>
      <c r="B3241" s="54" t="s">
        <v>114</v>
      </c>
      <c r="C3241" s="31" t="s">
        <v>310</v>
      </c>
      <c r="D3241" s="32" t="s">
        <v>21</v>
      </c>
      <c r="E3241" s="33" t="s">
        <v>32</v>
      </c>
      <c r="F3241" s="22"/>
      <c r="G3241" s="34"/>
      <c r="H3241" s="35"/>
      <c r="I3241" s="36"/>
      <c r="J3241" s="36"/>
      <c r="K3241" s="37"/>
      <c r="L3241" s="38">
        <f>DONNEE!$A$4</f>
        <v>32</v>
      </c>
      <c r="M3241" s="39" t="str">
        <f>IFERROR(VLOOKUP(L3241,Tab_Code_Magasin[],2,0),"")</f>
        <v>CE LA MARSA ERRIADH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73</v>
      </c>
      <c r="T3241" s="40" t="str">
        <f t="shared" si="254"/>
        <v>32_A2_2022</v>
      </c>
      <c r="U3241" s="40" t="s">
        <v>408</v>
      </c>
      <c r="V3241" s="40" t="s">
        <v>409</v>
      </c>
      <c r="W3241" s="67" t="s">
        <v>410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317</v>
      </c>
      <c r="B3242" s="54" t="s">
        <v>114</v>
      </c>
      <c r="C3242" s="42" t="s">
        <v>411</v>
      </c>
      <c r="D3242" s="32" t="s">
        <v>21</v>
      </c>
      <c r="E3242" s="33" t="s">
        <v>32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32</v>
      </c>
      <c r="M3242" s="39" t="str">
        <f>IFERROR(VLOOKUP(L3242,Tab_Code_Magasin[],2,0),"")</f>
        <v>CE LA MARSA ERRIADH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73</v>
      </c>
      <c r="T3242" s="40" t="str">
        <f t="shared" si="254"/>
        <v>32_A2_2022</v>
      </c>
      <c r="U3242" s="40" t="s">
        <v>403</v>
      </c>
      <c r="V3242" s="40" t="s">
        <v>412</v>
      </c>
      <c r="W3242" s="67" t="s">
        <v>413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317</v>
      </c>
      <c r="B3243" s="54" t="s">
        <v>114</v>
      </c>
      <c r="C3243" s="31" t="s">
        <v>414</v>
      </c>
      <c r="D3243" s="32" t="s">
        <v>21</v>
      </c>
      <c r="E3243" s="33" t="s">
        <v>32</v>
      </c>
      <c r="F3243" s="22"/>
      <c r="G3243" s="34"/>
      <c r="H3243" s="35"/>
      <c r="I3243" s="36"/>
      <c r="J3243" s="36"/>
      <c r="K3243" s="37"/>
      <c r="L3243" s="38">
        <f>DONNEE!$A$4</f>
        <v>32</v>
      </c>
      <c r="M3243" s="39" t="str">
        <f>IFERROR(VLOOKUP(L3243,Tab_Code_Magasin[],2,0),"")</f>
        <v>CE LA MARSA ERRIADH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73</v>
      </c>
      <c r="T3243" s="40" t="str">
        <f t="shared" si="254"/>
        <v>32_A2_2022</v>
      </c>
      <c r="U3243" s="40" t="s">
        <v>407</v>
      </c>
      <c r="V3243" s="40" t="s">
        <v>415</v>
      </c>
      <c r="W3243" s="67" t="s">
        <v>416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317</v>
      </c>
      <c r="B3244" s="54" t="s">
        <v>114</v>
      </c>
      <c r="C3244" s="31" t="s">
        <v>417</v>
      </c>
      <c r="D3244" s="32" t="s">
        <v>21</v>
      </c>
      <c r="E3244" s="33" t="s">
        <v>32</v>
      </c>
      <c r="F3244" s="22"/>
      <c r="G3244" s="34"/>
      <c r="H3244" s="35"/>
      <c r="I3244" s="36"/>
      <c r="J3244" s="36"/>
      <c r="K3244" s="37"/>
      <c r="L3244" s="38">
        <f>DONNEE!$A$4</f>
        <v>32</v>
      </c>
      <c r="M3244" s="39" t="str">
        <f>IFERROR(VLOOKUP(L3244,Tab_Code_Magasin[],2,0),"")</f>
        <v>CE LA MARSA ERRIADH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73</v>
      </c>
      <c r="T3244" s="40" t="str">
        <f t="shared" si="254"/>
        <v>32_A2_2022</v>
      </c>
      <c r="U3244" s="40" t="s">
        <v>410</v>
      </c>
      <c r="V3244" s="40" t="s">
        <v>418</v>
      </c>
      <c r="W3244" s="67" t="s">
        <v>419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317</v>
      </c>
      <c r="B3245" s="54" t="s">
        <v>114</v>
      </c>
      <c r="C3245" s="31" t="s">
        <v>124</v>
      </c>
      <c r="D3245" s="32" t="s">
        <v>21</v>
      </c>
      <c r="E3245" s="33" t="s">
        <v>32</v>
      </c>
      <c r="F3245" s="22"/>
      <c r="G3245" s="34"/>
      <c r="H3245" s="35"/>
      <c r="I3245" s="36"/>
      <c r="J3245" s="36"/>
      <c r="K3245" s="37"/>
      <c r="L3245" s="38">
        <f>DONNEE!$A$4</f>
        <v>32</v>
      </c>
      <c r="M3245" s="39" t="str">
        <f>IFERROR(VLOOKUP(L3245,Tab_Code_Magasin[],2,0),"")</f>
        <v>CE LA MARSA ERRIADH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73</v>
      </c>
      <c r="T3245" s="40" t="str">
        <f t="shared" si="254"/>
        <v>32_A2_2022</v>
      </c>
      <c r="U3245" s="40" t="s">
        <v>413</v>
      </c>
      <c r="V3245" s="40" t="s">
        <v>420</v>
      </c>
      <c r="W3245" s="67" t="s">
        <v>421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317</v>
      </c>
      <c r="B3246" s="31" t="s">
        <v>127</v>
      </c>
      <c r="C3246" s="31" t="s">
        <v>128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32</v>
      </c>
      <c r="M3246" s="39" t="str">
        <f>IFERROR(VLOOKUP(L3246,Tab_Code_Magasin[],2,0),"")</f>
        <v>CE LA MARSA ERRIADH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73</v>
      </c>
      <c r="T3246" s="40" t="str">
        <f t="shared" si="254"/>
        <v>32_A2_2022</v>
      </c>
      <c r="U3246" s="40" t="s">
        <v>416</v>
      </c>
      <c r="V3246" s="40" t="s">
        <v>422</v>
      </c>
      <c r="W3246" s="67" t="s">
        <v>423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424</v>
      </c>
      <c r="B3247" s="54" t="s">
        <v>132</v>
      </c>
      <c r="C3247" s="51" t="s">
        <v>425</v>
      </c>
      <c r="D3247" s="32" t="s">
        <v>21</v>
      </c>
      <c r="E3247" s="33" t="s">
        <v>32</v>
      </c>
      <c r="F3247" s="22"/>
      <c r="G3247" s="34"/>
      <c r="H3247" s="35"/>
      <c r="I3247" s="36"/>
      <c r="J3247" s="36"/>
      <c r="K3247" s="37"/>
      <c r="L3247" s="38">
        <f>DONNEE!$A$4</f>
        <v>32</v>
      </c>
      <c r="M3247" s="39" t="str">
        <f>IFERROR(VLOOKUP(L3247,Tab_Code_Magasin[],2,0),"")</f>
        <v>CE LA MARSA ERRIADH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73</v>
      </c>
      <c r="T3247" s="40" t="str">
        <f t="shared" si="254"/>
        <v>32_A2_2022</v>
      </c>
      <c r="U3247" s="40" t="s">
        <v>426</v>
      </c>
      <c r="V3247" s="40" t="s">
        <v>427</v>
      </c>
      <c r="W3247" s="67" t="s">
        <v>428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424</v>
      </c>
      <c r="B3248" s="54" t="s">
        <v>132</v>
      </c>
      <c r="C3248" s="51" t="s">
        <v>142</v>
      </c>
      <c r="D3248" s="32" t="s">
        <v>21</v>
      </c>
      <c r="E3248" s="33" t="s">
        <v>32</v>
      </c>
      <c r="F3248" s="22"/>
      <c r="G3248" s="34"/>
      <c r="H3248" s="35"/>
      <c r="I3248" s="36"/>
      <c r="J3248" s="36"/>
      <c r="K3248" s="37"/>
      <c r="L3248" s="38">
        <f>DONNEE!$A$4</f>
        <v>32</v>
      </c>
      <c r="M3248" s="39" t="str">
        <f>IFERROR(VLOOKUP(L3248,Tab_Code_Magasin[],2,0),"")</f>
        <v>CE LA MARSA ERRIADH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73</v>
      </c>
      <c r="T3248" s="40" t="str">
        <f t="shared" si="254"/>
        <v>32_A2_2022</v>
      </c>
      <c r="U3248" s="40" t="s">
        <v>429</v>
      </c>
      <c r="V3248" s="40" t="s">
        <v>430</v>
      </c>
      <c r="W3248" s="67" t="s">
        <v>431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424</v>
      </c>
      <c r="B3249" s="54" t="s">
        <v>132</v>
      </c>
      <c r="C3249" s="51" t="s">
        <v>432</v>
      </c>
      <c r="D3249" s="32" t="s">
        <v>21</v>
      </c>
      <c r="E3249" s="33" t="s">
        <v>32</v>
      </c>
      <c r="F3249" s="22"/>
      <c r="G3249" s="34"/>
      <c r="H3249" s="35"/>
      <c r="I3249" s="36"/>
      <c r="J3249" s="36"/>
      <c r="K3249" s="37"/>
      <c r="L3249" s="38">
        <f>DONNEE!$A$4</f>
        <v>32</v>
      </c>
      <c r="M3249" s="39" t="str">
        <f>IFERROR(VLOOKUP(L3249,Tab_Code_Magasin[],2,0),"")</f>
        <v>CE LA MARSA ERRIADH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73</v>
      </c>
      <c r="T3249" s="40" t="str">
        <f t="shared" si="254"/>
        <v>32_A2_2022</v>
      </c>
      <c r="U3249" s="40" t="s">
        <v>433</v>
      </c>
      <c r="V3249" s="40" t="s">
        <v>434</v>
      </c>
      <c r="W3249" s="67" t="s">
        <v>435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424</v>
      </c>
      <c r="B3250" s="54" t="s">
        <v>132</v>
      </c>
      <c r="C3250" s="51" t="s">
        <v>145</v>
      </c>
      <c r="D3250" s="32" t="s">
        <v>21</v>
      </c>
      <c r="E3250" s="33" t="s">
        <v>32</v>
      </c>
      <c r="F3250" s="22"/>
      <c r="G3250" s="34"/>
      <c r="H3250" s="35"/>
      <c r="I3250" s="36"/>
      <c r="J3250" s="36"/>
      <c r="K3250" s="37"/>
      <c r="L3250" s="38">
        <f>DONNEE!$A$4</f>
        <v>32</v>
      </c>
      <c r="M3250" s="39" t="str">
        <f>IFERROR(VLOOKUP(L3250,Tab_Code_Magasin[],2,0),"")</f>
        <v>CE LA MARSA ERRIADH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73</v>
      </c>
      <c r="T3250" s="40" t="str">
        <f t="shared" si="254"/>
        <v>32_A2_2022</v>
      </c>
      <c r="U3250" s="40" t="s">
        <v>428</v>
      </c>
      <c r="V3250" s="40" t="s">
        <v>436</v>
      </c>
      <c r="W3250" s="67" t="s">
        <v>437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424</v>
      </c>
      <c r="B3251" s="54" t="s">
        <v>132</v>
      </c>
      <c r="C3251" s="53" t="s">
        <v>438</v>
      </c>
      <c r="D3251" s="32" t="s">
        <v>21</v>
      </c>
      <c r="E3251" s="33" t="s">
        <v>32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32</v>
      </c>
      <c r="M3251" s="39" t="str">
        <f>IFERROR(VLOOKUP(L3251,Tab_Code_Magasin[],2,0),"")</f>
        <v>CE LA MARSA ERRIADH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73</v>
      </c>
      <c r="T3251" s="40" t="str">
        <f t="shared" si="254"/>
        <v>32_A2_2022</v>
      </c>
      <c r="U3251" s="40" t="s">
        <v>431</v>
      </c>
      <c r="V3251" s="40" t="s">
        <v>439</v>
      </c>
      <c r="W3251" s="67" t="s">
        <v>440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424</v>
      </c>
      <c r="B3252" s="54" t="s">
        <v>132</v>
      </c>
      <c r="C3252" s="51" t="s">
        <v>441</v>
      </c>
      <c r="D3252" s="32" t="s">
        <v>21</v>
      </c>
      <c r="E3252" s="33" t="s">
        <v>32</v>
      </c>
      <c r="F3252" s="22"/>
      <c r="G3252" s="34"/>
      <c r="H3252" s="35"/>
      <c r="I3252" s="36"/>
      <c r="J3252" s="36"/>
      <c r="K3252" s="37"/>
      <c r="L3252" s="38">
        <f>DONNEE!$A$4</f>
        <v>32</v>
      </c>
      <c r="M3252" s="39" t="str">
        <f>IFERROR(VLOOKUP(L3252,Tab_Code_Magasin[],2,0),"")</f>
        <v>CE LA MARSA ERRIADH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73</v>
      </c>
      <c r="T3252" s="40" t="str">
        <f t="shared" si="254"/>
        <v>32_A2_2022</v>
      </c>
      <c r="U3252" s="40" t="s">
        <v>435</v>
      </c>
      <c r="V3252" s="40" t="s">
        <v>442</v>
      </c>
      <c r="W3252" s="67" t="s">
        <v>443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424</v>
      </c>
      <c r="B3253" s="54" t="s">
        <v>132</v>
      </c>
      <c r="C3253" s="44" t="s">
        <v>261</v>
      </c>
      <c r="D3253" s="32" t="s">
        <v>21</v>
      </c>
      <c r="E3253" s="33" t="s">
        <v>32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32</v>
      </c>
      <c r="M3253" s="39" t="str">
        <f>IFERROR(VLOOKUP(L3253,Tab_Code_Magasin[],2,0),"")</f>
        <v>CE LA MARSA ERRIADH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73</v>
      </c>
      <c r="T3253" s="40" t="str">
        <f t="shared" si="254"/>
        <v>32_A2_2022</v>
      </c>
      <c r="U3253" s="40" t="s">
        <v>437</v>
      </c>
      <c r="V3253" s="40" t="s">
        <v>444</v>
      </c>
      <c r="W3253" s="67" t="s">
        <v>445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424</v>
      </c>
      <c r="B3254" s="54" t="s">
        <v>132</v>
      </c>
      <c r="C3254" s="51" t="s">
        <v>446</v>
      </c>
      <c r="D3254" s="32" t="s">
        <v>21</v>
      </c>
      <c r="E3254" s="33" t="s">
        <v>32</v>
      </c>
      <c r="F3254" s="22"/>
      <c r="G3254" s="34"/>
      <c r="H3254" s="35"/>
      <c r="I3254" s="36"/>
      <c r="J3254" s="36"/>
      <c r="K3254" s="37"/>
      <c r="L3254" s="38">
        <f>DONNEE!$A$4</f>
        <v>32</v>
      </c>
      <c r="M3254" s="39" t="str">
        <f>IFERROR(VLOOKUP(L3254,Tab_Code_Magasin[],2,0),"")</f>
        <v>CE LA MARSA ERRIADH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73</v>
      </c>
      <c r="T3254" s="40" t="str">
        <f t="shared" si="254"/>
        <v>32_A2_2022</v>
      </c>
      <c r="U3254" s="40" t="s">
        <v>440</v>
      </c>
      <c r="V3254" s="40" t="s">
        <v>447</v>
      </c>
      <c r="W3254" s="67" t="s">
        <v>448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424</v>
      </c>
      <c r="B3255" s="54" t="s">
        <v>449</v>
      </c>
      <c r="C3255" s="31" t="s">
        <v>450</v>
      </c>
      <c r="D3255" s="32" t="s">
        <v>21</v>
      </c>
      <c r="E3255" s="33" t="s">
        <v>32</v>
      </c>
      <c r="F3255" s="22"/>
      <c r="G3255" s="34"/>
      <c r="H3255" s="35"/>
      <c r="I3255" s="36"/>
      <c r="J3255" s="36"/>
      <c r="K3255" s="37"/>
      <c r="L3255" s="38">
        <f>DONNEE!$A$4</f>
        <v>32</v>
      </c>
      <c r="M3255" s="39" t="str">
        <f>IFERROR(VLOOKUP(L3255,Tab_Code_Magasin[],2,0),"")</f>
        <v>CE LA MARSA ERRIADH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73</v>
      </c>
      <c r="T3255" s="40" t="str">
        <f t="shared" si="254"/>
        <v>32_A2_2022</v>
      </c>
      <c r="U3255" s="40" t="s">
        <v>451</v>
      </c>
      <c r="V3255" s="40" t="s">
        <v>452</v>
      </c>
      <c r="W3255" s="67" t="s">
        <v>453</v>
      </c>
      <c r="X3255" s="76" t="s">
        <v>171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424</v>
      </c>
      <c r="B3256" s="54" t="s">
        <v>449</v>
      </c>
      <c r="C3256" s="31" t="s">
        <v>161</v>
      </c>
      <c r="D3256" s="32" t="s">
        <v>21</v>
      </c>
      <c r="E3256" s="33" t="s">
        <v>32</v>
      </c>
      <c r="F3256" s="22"/>
      <c r="G3256" s="34"/>
      <c r="H3256" s="35"/>
      <c r="I3256" s="36"/>
      <c r="J3256" s="36"/>
      <c r="K3256" s="37"/>
      <c r="L3256" s="38">
        <f>DONNEE!$A$4</f>
        <v>32</v>
      </c>
      <c r="M3256" s="39" t="str">
        <f>IFERROR(VLOOKUP(L3256,Tab_Code_Magasin[],2,0),"")</f>
        <v>CE LA MARSA ERRIADH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73</v>
      </c>
      <c r="T3256" s="40" t="str">
        <f t="shared" si="254"/>
        <v>32_A2_2022</v>
      </c>
      <c r="U3256" s="40" t="s">
        <v>454</v>
      </c>
      <c r="V3256" s="40" t="s">
        <v>455</v>
      </c>
      <c r="W3256" s="67" t="s">
        <v>456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424</v>
      </c>
      <c r="B3257" s="54" t="s">
        <v>449</v>
      </c>
      <c r="C3257" s="31" t="s">
        <v>457</v>
      </c>
      <c r="D3257" s="32" t="s">
        <v>21</v>
      </c>
      <c r="E3257" s="33" t="s">
        <v>32</v>
      </c>
      <c r="F3257" s="22"/>
      <c r="G3257" s="34"/>
      <c r="H3257" s="35"/>
      <c r="I3257" s="36"/>
      <c r="J3257" s="36"/>
      <c r="K3257" s="37"/>
      <c r="L3257" s="38">
        <f>DONNEE!$A$4</f>
        <v>32</v>
      </c>
      <c r="M3257" s="39" t="str">
        <f>IFERROR(VLOOKUP(L3257,Tab_Code_Magasin[],2,0),"")</f>
        <v>CE LA MARSA ERRIADH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73</v>
      </c>
      <c r="T3257" s="40" t="str">
        <f t="shared" si="254"/>
        <v>32_A2_2022</v>
      </c>
      <c r="U3257" s="40" t="s">
        <v>458</v>
      </c>
      <c r="V3257" s="40" t="s">
        <v>459</v>
      </c>
      <c r="W3257" s="67" t="s">
        <v>460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424</v>
      </c>
      <c r="B3258" s="54" t="s">
        <v>449</v>
      </c>
      <c r="C3258" s="31" t="s">
        <v>461</v>
      </c>
      <c r="D3258" s="32" t="s">
        <v>21</v>
      </c>
      <c r="E3258" s="33" t="s">
        <v>32</v>
      </c>
      <c r="F3258" s="22"/>
      <c r="G3258" s="34"/>
      <c r="H3258" s="35"/>
      <c r="I3258" s="36"/>
      <c r="J3258" s="36"/>
      <c r="K3258" s="37"/>
      <c r="L3258" s="38">
        <f>DONNEE!$A$4</f>
        <v>32</v>
      </c>
      <c r="M3258" s="39" t="str">
        <f>IFERROR(VLOOKUP(L3258,Tab_Code_Magasin[],2,0),"")</f>
        <v>CE LA MARSA ERRIADH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73</v>
      </c>
      <c r="T3258" s="40" t="str">
        <f t="shared" si="254"/>
        <v>32_A2_2022</v>
      </c>
      <c r="U3258" s="40" t="s">
        <v>453</v>
      </c>
      <c r="V3258" s="40" t="s">
        <v>462</v>
      </c>
      <c r="W3258" s="67" t="s">
        <v>463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424</v>
      </c>
      <c r="B3259" s="54" t="s">
        <v>449</v>
      </c>
      <c r="C3259" s="52" t="s">
        <v>158</v>
      </c>
      <c r="D3259" s="32" t="s">
        <v>21</v>
      </c>
      <c r="E3259" s="33" t="s">
        <v>32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32</v>
      </c>
      <c r="M3259" s="39" t="str">
        <f>IFERROR(VLOOKUP(L3259,Tab_Code_Magasin[],2,0),"")</f>
        <v>CE LA MARSA ERRIADH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73</v>
      </c>
      <c r="T3259" s="40" t="str">
        <f t="shared" si="254"/>
        <v>32_A2_2022</v>
      </c>
      <c r="U3259" s="40" t="s">
        <v>456</v>
      </c>
      <c r="V3259" s="40" t="s">
        <v>464</v>
      </c>
      <c r="W3259" s="67" t="s">
        <v>465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424</v>
      </c>
      <c r="B3260" s="54" t="s">
        <v>449</v>
      </c>
      <c r="C3260" s="31" t="s">
        <v>187</v>
      </c>
      <c r="D3260" s="32" t="s">
        <v>21</v>
      </c>
      <c r="E3260" s="33" t="s">
        <v>32</v>
      </c>
      <c r="F3260" s="22"/>
      <c r="G3260" s="34"/>
      <c r="H3260" s="35"/>
      <c r="I3260" s="36"/>
      <c r="J3260" s="36"/>
      <c r="K3260" s="37"/>
      <c r="L3260" s="38">
        <f>DONNEE!$A$4</f>
        <v>32</v>
      </c>
      <c r="M3260" s="39" t="str">
        <f>IFERROR(VLOOKUP(L3260,Tab_Code_Magasin[],2,0),"")</f>
        <v>CE LA MARSA ERRIADH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73</v>
      </c>
      <c r="T3260" s="40" t="str">
        <f t="shared" si="254"/>
        <v>32_A2_2022</v>
      </c>
      <c r="U3260" s="40" t="s">
        <v>460</v>
      </c>
      <c r="V3260" s="40" t="s">
        <v>466</v>
      </c>
      <c r="W3260" s="67" t="s">
        <v>467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424</v>
      </c>
      <c r="B3261" s="54" t="s">
        <v>449</v>
      </c>
      <c r="C3261" s="54" t="s">
        <v>468</v>
      </c>
      <c r="D3261" s="32" t="s">
        <v>21</v>
      </c>
      <c r="E3261" s="33" t="s">
        <v>32</v>
      </c>
      <c r="F3261" s="22"/>
      <c r="G3261" s="34"/>
      <c r="H3261" s="35"/>
      <c r="I3261" s="36"/>
      <c r="J3261" s="36"/>
      <c r="K3261" s="37"/>
      <c r="L3261" s="38">
        <f>DONNEE!$A$4</f>
        <v>32</v>
      </c>
      <c r="M3261" s="39" t="str">
        <f>IFERROR(VLOOKUP(L3261,Tab_Code_Magasin[],2,0),"")</f>
        <v>CE LA MARSA ERRIADH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73</v>
      </c>
      <c r="T3261" s="40" t="str">
        <f t="shared" si="254"/>
        <v>32_A2_2022</v>
      </c>
      <c r="U3261" s="40" t="s">
        <v>463</v>
      </c>
      <c r="V3261" s="40" t="s">
        <v>469</v>
      </c>
      <c r="W3261" s="67" t="s">
        <v>470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424</v>
      </c>
      <c r="B3262" s="54" t="s">
        <v>449</v>
      </c>
      <c r="C3262" s="54" t="s">
        <v>471</v>
      </c>
      <c r="D3262" s="32" t="s">
        <v>21</v>
      </c>
      <c r="E3262" s="33" t="s">
        <v>32</v>
      </c>
      <c r="F3262" s="22"/>
      <c r="G3262" s="34"/>
      <c r="H3262" s="35"/>
      <c r="I3262" s="36"/>
      <c r="J3262" s="36"/>
      <c r="K3262" s="37"/>
      <c r="L3262" s="38">
        <f>DONNEE!$A$4</f>
        <v>32</v>
      </c>
      <c r="M3262" s="39" t="str">
        <f>IFERROR(VLOOKUP(L3262,Tab_Code_Magasin[],2,0),"")</f>
        <v>CE LA MARSA ERRIADH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73</v>
      </c>
      <c r="T3262" s="40" t="str">
        <f t="shared" si="254"/>
        <v>32_A2_2022</v>
      </c>
      <c r="U3262" s="40" t="s">
        <v>465</v>
      </c>
      <c r="V3262" s="40" t="s">
        <v>472</v>
      </c>
      <c r="W3262" s="67" t="s">
        <v>473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424</v>
      </c>
      <c r="B3263" s="54" t="s">
        <v>449</v>
      </c>
      <c r="C3263" s="31" t="s">
        <v>474</v>
      </c>
      <c r="D3263" s="32" t="s">
        <v>21</v>
      </c>
      <c r="E3263" s="33" t="s">
        <v>32</v>
      </c>
      <c r="F3263" s="22"/>
      <c r="G3263" s="34"/>
      <c r="H3263" s="35"/>
      <c r="I3263" s="36"/>
      <c r="J3263" s="36"/>
      <c r="K3263" s="37"/>
      <c r="L3263" s="38">
        <f>DONNEE!$A$4</f>
        <v>32</v>
      </c>
      <c r="M3263" s="39" t="str">
        <f>IFERROR(VLOOKUP(L3263,Tab_Code_Magasin[],2,0),"")</f>
        <v>CE LA MARSA ERRIADH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73</v>
      </c>
      <c r="T3263" s="40" t="str">
        <f t="shared" si="254"/>
        <v>32_A2_2022</v>
      </c>
      <c r="U3263" s="40" t="s">
        <v>473</v>
      </c>
      <c r="V3263" s="40" t="s">
        <v>475</v>
      </c>
      <c r="W3263" s="67" t="s">
        <v>476</v>
      </c>
      <c r="X3263" s="76" t="s">
        <v>477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424</v>
      </c>
      <c r="B3264" s="54" t="s">
        <v>449</v>
      </c>
      <c r="C3264" s="31" t="s">
        <v>361</v>
      </c>
      <c r="D3264" s="32" t="s">
        <v>21</v>
      </c>
      <c r="E3264" s="33" t="s">
        <v>32</v>
      </c>
      <c r="F3264" s="22"/>
      <c r="G3264" s="34"/>
      <c r="H3264" s="35"/>
      <c r="I3264" s="36"/>
      <c r="J3264" s="36"/>
      <c r="K3264" s="37"/>
      <c r="L3264" s="38">
        <f>DONNEE!$A$4</f>
        <v>32</v>
      </c>
      <c r="M3264" s="39" t="str">
        <f>IFERROR(VLOOKUP(L3264,Tab_Code_Magasin[],2,0),"")</f>
        <v>CE LA MARSA ERRIADH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73</v>
      </c>
      <c r="T3264" s="40" t="str">
        <f t="shared" si="254"/>
        <v>32_A2_2022</v>
      </c>
      <c r="U3264" s="40" t="s">
        <v>467</v>
      </c>
      <c r="V3264" s="40" t="s">
        <v>478</v>
      </c>
      <c r="W3264" s="67" t="s">
        <v>479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424</v>
      </c>
      <c r="B3265" s="54" t="s">
        <v>449</v>
      </c>
      <c r="C3265" s="56" t="s">
        <v>480</v>
      </c>
      <c r="D3265" s="32" t="s">
        <v>21</v>
      </c>
      <c r="E3265" s="33" t="s">
        <v>32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32</v>
      </c>
      <c r="M3265" s="39" t="str">
        <f>IFERROR(VLOOKUP(L3265,Tab_Code_Magasin[],2,0),"")</f>
        <v>CE LA MARSA ERRIADH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73</v>
      </c>
      <c r="T3265" s="40" t="str">
        <f t="shared" si="254"/>
        <v>32_A2_2022</v>
      </c>
      <c r="U3265" s="40" t="s">
        <v>470</v>
      </c>
      <c r="V3265" s="40" t="s">
        <v>481</v>
      </c>
      <c r="W3265" s="67" t="s">
        <v>482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424</v>
      </c>
      <c r="B3266" s="54" t="s">
        <v>449</v>
      </c>
      <c r="C3266" s="42" t="s">
        <v>483</v>
      </c>
      <c r="D3266" s="32" t="s">
        <v>21</v>
      </c>
      <c r="E3266" s="33" t="s">
        <v>32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32</v>
      </c>
      <c r="M3266" s="39" t="str">
        <f>IFERROR(VLOOKUP(L3266,Tab_Code_Magasin[],2,0),"")</f>
        <v>CE LA MARSA ERRIADH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73</v>
      </c>
      <c r="T3266" s="40" t="str">
        <f t="shared" si="254"/>
        <v>32_A2_2022</v>
      </c>
      <c r="U3266" s="40" t="s">
        <v>479</v>
      </c>
      <c r="V3266" s="40" t="s">
        <v>484</v>
      </c>
      <c r="W3266" s="67" t="s">
        <v>485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424</v>
      </c>
      <c r="B3267" s="54" t="s">
        <v>449</v>
      </c>
      <c r="C3267" s="44" t="s">
        <v>486</v>
      </c>
      <c r="D3267" s="32" t="s">
        <v>21</v>
      </c>
      <c r="E3267" s="33" t="s">
        <v>32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32</v>
      </c>
      <c r="M3267" s="39" t="str">
        <f>IFERROR(VLOOKUP(L3267,Tab_Code_Magasin[],2,0),"")</f>
        <v>CE LA MARSA ERRIADH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73</v>
      </c>
      <c r="T3267" s="40" t="str">
        <f t="shared" si="254"/>
        <v>32_A2_2022</v>
      </c>
      <c r="U3267" s="40" t="s">
        <v>482</v>
      </c>
      <c r="V3267" s="40" t="s">
        <v>487</v>
      </c>
      <c r="W3267" s="67" t="s">
        <v>488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424</v>
      </c>
      <c r="B3268" s="54" t="s">
        <v>449</v>
      </c>
      <c r="C3268" s="42" t="s">
        <v>234</v>
      </c>
      <c r="D3268" s="32" t="s">
        <v>21</v>
      </c>
      <c r="E3268" s="33" t="s">
        <v>32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32</v>
      </c>
      <c r="M3268" s="39" t="str">
        <f>IFERROR(VLOOKUP(L3268,Tab_Code_Magasin[],2,0),"")</f>
        <v>CE LA MARSA ERRIADH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73</v>
      </c>
      <c r="T3268" s="40" t="str">
        <f t="shared" si="254"/>
        <v>32_A2_2022</v>
      </c>
      <c r="U3268" s="40" t="s">
        <v>476</v>
      </c>
      <c r="V3268" s="40" t="s">
        <v>489</v>
      </c>
      <c r="W3268" s="67" t="s">
        <v>490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424</v>
      </c>
      <c r="B3269" s="54" t="s">
        <v>449</v>
      </c>
      <c r="C3269" s="42" t="s">
        <v>199</v>
      </c>
      <c r="D3269" s="32" t="s">
        <v>21</v>
      </c>
      <c r="E3269" s="33" t="s">
        <v>32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32</v>
      </c>
      <c r="M3269" s="39" t="str">
        <f>IFERROR(VLOOKUP(L3269,Tab_Code_Magasin[],2,0),"")</f>
        <v>CE LA MARSA ERRIADH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73</v>
      </c>
      <c r="T3269" s="40" t="str">
        <f t="shared" si="254"/>
        <v>32_A2_2022</v>
      </c>
      <c r="U3269" s="40" t="s">
        <v>485</v>
      </c>
      <c r="V3269" s="40" t="s">
        <v>491</v>
      </c>
      <c r="W3269" s="67" t="s">
        <v>492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424</v>
      </c>
      <c r="B3270" s="54" t="s">
        <v>449</v>
      </c>
      <c r="C3270" s="42" t="s">
        <v>202</v>
      </c>
      <c r="D3270" s="32" t="s">
        <v>21</v>
      </c>
      <c r="E3270" s="33" t="s">
        <v>32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32</v>
      </c>
      <c r="M3270" s="39" t="str">
        <f>IFERROR(VLOOKUP(L3270,Tab_Code_Magasin[],2,0),"")</f>
        <v>CE LA MARSA ERRIADH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73</v>
      </c>
      <c r="T3270" s="40" t="str">
        <f t="shared" si="254"/>
        <v>32_A2_2022</v>
      </c>
      <c r="U3270" s="40" t="s">
        <v>488</v>
      </c>
      <c r="V3270" s="40" t="s">
        <v>493</v>
      </c>
      <c r="W3270" s="67" t="s">
        <v>494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424</v>
      </c>
      <c r="B3271" s="54" t="s">
        <v>449</v>
      </c>
      <c r="C3271" s="31" t="s">
        <v>193</v>
      </c>
      <c r="D3271" s="32" t="s">
        <v>21</v>
      </c>
      <c r="E3271" s="33" t="s">
        <v>32</v>
      </c>
      <c r="F3271" s="22"/>
      <c r="G3271" s="34"/>
      <c r="H3271" s="35"/>
      <c r="I3271" s="36"/>
      <c r="J3271" s="36"/>
      <c r="K3271" s="37"/>
      <c r="L3271" s="38">
        <f>DONNEE!$A$4</f>
        <v>32</v>
      </c>
      <c r="M3271" s="39" t="str">
        <f>IFERROR(VLOOKUP(L3271,Tab_Code_Magasin[],2,0),"")</f>
        <v>CE LA MARSA ERRIADH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73</v>
      </c>
      <c r="T3271" s="40" t="str">
        <f t="shared" si="254"/>
        <v>32_A2_2022</v>
      </c>
      <c r="U3271" s="40" t="s">
        <v>490</v>
      </c>
      <c r="V3271" s="40" t="s">
        <v>495</v>
      </c>
      <c r="W3271" s="67" t="s">
        <v>496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424</v>
      </c>
      <c r="B3272" s="54" t="s">
        <v>449</v>
      </c>
      <c r="C3272" s="42" t="s">
        <v>205</v>
      </c>
      <c r="D3272" s="32" t="s">
        <v>21</v>
      </c>
      <c r="E3272" s="33" t="s">
        <v>32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32</v>
      </c>
      <c r="M3272" s="39" t="str">
        <f>IFERROR(VLOOKUP(L3272,Tab_Code_Magasin[],2,0),"")</f>
        <v>CE LA MARSA ERRIADH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73</v>
      </c>
      <c r="T3272" s="40" t="str">
        <f t="shared" si="254"/>
        <v>32_A2_2022</v>
      </c>
      <c r="U3272" s="40" t="s">
        <v>492</v>
      </c>
      <c r="V3272" s="40" t="s">
        <v>497</v>
      </c>
      <c r="W3272" s="67" t="s">
        <v>498</v>
      </c>
      <c r="X3272" s="76" t="s">
        <v>499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424</v>
      </c>
      <c r="B3273" s="54" t="s">
        <v>449</v>
      </c>
      <c r="C3273" s="31" t="s">
        <v>212</v>
      </c>
      <c r="D3273" s="32" t="s">
        <v>21</v>
      </c>
      <c r="E3273" s="33" t="s">
        <v>32</v>
      </c>
      <c r="F3273" s="22"/>
      <c r="G3273" s="34"/>
      <c r="H3273" s="35"/>
      <c r="I3273" s="36"/>
      <c r="J3273" s="36"/>
      <c r="K3273" s="37"/>
      <c r="L3273" s="38">
        <f>DONNEE!$A$4</f>
        <v>32</v>
      </c>
      <c r="M3273" s="39" t="str">
        <f>IFERROR(VLOOKUP(L3273,Tab_Code_Magasin[],2,0),"")</f>
        <v>CE LA MARSA ERRIADH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73</v>
      </c>
      <c r="T3273" s="40" t="str">
        <f t="shared" si="254"/>
        <v>32_A2_2022</v>
      </c>
      <c r="U3273" s="40" t="s">
        <v>494</v>
      </c>
      <c r="V3273" s="40" t="s">
        <v>500</v>
      </c>
      <c r="W3273" s="67" t="s">
        <v>501</v>
      </c>
      <c r="X3273" s="76" t="s">
        <v>171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424</v>
      </c>
      <c r="B3274" s="54" t="s">
        <v>449</v>
      </c>
      <c r="C3274" s="44" t="s">
        <v>209</v>
      </c>
      <c r="D3274" s="32" t="s">
        <v>21</v>
      </c>
      <c r="E3274" s="33" t="s">
        <v>32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32</v>
      </c>
      <c r="M3274" s="39" t="str">
        <f>IFERROR(VLOOKUP(L3274,Tab_Code_Magasin[],2,0),"")</f>
        <v>CE LA MARSA ERRIADH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73</v>
      </c>
      <c r="T3274" s="40" t="str">
        <f t="shared" si="254"/>
        <v>32_A2_2022</v>
      </c>
      <c r="U3274" s="40" t="s">
        <v>496</v>
      </c>
      <c r="V3274" s="40" t="s">
        <v>502</v>
      </c>
      <c r="W3274" s="67" t="s">
        <v>503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424</v>
      </c>
      <c r="B3275" s="54" t="s">
        <v>504</v>
      </c>
      <c r="C3275" s="44" t="s">
        <v>387</v>
      </c>
      <c r="D3275" s="32" t="s">
        <v>21</v>
      </c>
      <c r="E3275" s="33" t="s">
        <v>32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32</v>
      </c>
      <c r="M3275" s="39" t="str">
        <f>IFERROR(VLOOKUP(L3275,Tab_Code_Magasin[],2,0),"")</f>
        <v>CE LA MARSA ERRIADH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73</v>
      </c>
      <c r="T3275" s="40" t="str">
        <f t="shared" si="254"/>
        <v>32_A2_2022</v>
      </c>
      <c r="U3275" s="40" t="s">
        <v>505</v>
      </c>
      <c r="V3275" s="40" t="s">
        <v>506</v>
      </c>
      <c r="W3275" s="67" t="s">
        <v>507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424</v>
      </c>
      <c r="B3276" s="54" t="s">
        <v>504</v>
      </c>
      <c r="C3276" s="31" t="s">
        <v>508</v>
      </c>
      <c r="D3276" s="32" t="s">
        <v>21</v>
      </c>
      <c r="E3276" s="33" t="s">
        <v>32</v>
      </c>
      <c r="F3276" s="22"/>
      <c r="G3276" s="34"/>
      <c r="H3276" s="35"/>
      <c r="I3276" s="36"/>
      <c r="J3276" s="36"/>
      <c r="K3276" s="37"/>
      <c r="L3276" s="38">
        <f>DONNEE!$A$4</f>
        <v>32</v>
      </c>
      <c r="M3276" s="39" t="str">
        <f>IFERROR(VLOOKUP(L3276,Tab_Code_Magasin[],2,0),"")</f>
        <v>CE LA MARSA ERRIADH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73</v>
      </c>
      <c r="T3276" s="40" t="str">
        <f t="shared" si="254"/>
        <v>32_A2_2022</v>
      </c>
      <c r="U3276" s="40" t="s">
        <v>509</v>
      </c>
      <c r="V3276" s="40" t="s">
        <v>510</v>
      </c>
      <c r="W3276" s="67" t="s">
        <v>511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424</v>
      </c>
      <c r="B3277" s="54" t="s">
        <v>504</v>
      </c>
      <c r="C3277" s="44" t="s">
        <v>512</v>
      </c>
      <c r="D3277" s="32" t="s">
        <v>21</v>
      </c>
      <c r="E3277" s="33" t="s">
        <v>32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32</v>
      </c>
      <c r="M3277" s="39" t="str">
        <f>IFERROR(VLOOKUP(L3277,Tab_Code_Magasin[],2,0),"")</f>
        <v>CE LA MARSA ERRIADH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73</v>
      </c>
      <c r="T3277" s="40" t="str">
        <f t="shared" si="254"/>
        <v>32_A2_2022</v>
      </c>
      <c r="U3277" s="40" t="s">
        <v>513</v>
      </c>
      <c r="V3277" s="40" t="s">
        <v>514</v>
      </c>
      <c r="W3277" s="67" t="s">
        <v>515</v>
      </c>
      <c r="X3277" s="76" t="s">
        <v>171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424</v>
      </c>
      <c r="B3278" s="54" t="s">
        <v>504</v>
      </c>
      <c r="C3278" s="51" t="s">
        <v>283</v>
      </c>
      <c r="D3278" s="32" t="s">
        <v>21</v>
      </c>
      <c r="E3278" s="33" t="s">
        <v>32</v>
      </c>
      <c r="F3278" s="22"/>
      <c r="G3278" s="34"/>
      <c r="H3278" s="35"/>
      <c r="I3278" s="36"/>
      <c r="J3278" s="36"/>
      <c r="K3278" s="37"/>
      <c r="L3278" s="38">
        <f>DONNEE!$A$4</f>
        <v>32</v>
      </c>
      <c r="M3278" s="39" t="str">
        <f>IFERROR(VLOOKUP(L3278,Tab_Code_Magasin[],2,0),"")</f>
        <v>CE LA MARSA ERRIADH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73</v>
      </c>
      <c r="T3278" s="40" t="str">
        <f t="shared" si="254"/>
        <v>32_A2_2022</v>
      </c>
      <c r="U3278" s="40" t="s">
        <v>507</v>
      </c>
      <c r="V3278" s="40" t="s">
        <v>516</v>
      </c>
      <c r="W3278" s="67" t="s">
        <v>517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424</v>
      </c>
      <c r="B3279" s="54" t="s">
        <v>504</v>
      </c>
      <c r="C3279" s="44" t="s">
        <v>518</v>
      </c>
      <c r="D3279" s="32" t="s">
        <v>21</v>
      </c>
      <c r="E3279" s="33" t="s">
        <v>32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32</v>
      </c>
      <c r="M3279" s="39" t="str">
        <f>IFERROR(VLOOKUP(L3279,Tab_Code_Magasin[],2,0),"")</f>
        <v>CE LA MARSA ERRIADH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73</v>
      </c>
      <c r="T3279" s="40" t="str">
        <f t="shared" si="254"/>
        <v>32_A2_2022</v>
      </c>
      <c r="U3279" s="40" t="s">
        <v>511</v>
      </c>
      <c r="V3279" s="40" t="s">
        <v>519</v>
      </c>
      <c r="W3279" s="67" t="s">
        <v>520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424</v>
      </c>
      <c r="B3280" s="54" t="s">
        <v>521</v>
      </c>
      <c r="C3280" s="51" t="s">
        <v>522</v>
      </c>
      <c r="D3280" s="32" t="s">
        <v>21</v>
      </c>
      <c r="E3280" s="33" t="s">
        <v>32</v>
      </c>
      <c r="F3280" s="22"/>
      <c r="G3280" s="34"/>
      <c r="H3280" s="35"/>
      <c r="I3280" s="36"/>
      <c r="J3280" s="36"/>
      <c r="K3280" s="37"/>
      <c r="L3280" s="38">
        <f>DONNEE!$A$4</f>
        <v>32</v>
      </c>
      <c r="M3280" s="39" t="str">
        <f>IFERROR(VLOOKUP(L3280,Tab_Code_Magasin[],2,0),"")</f>
        <v>CE LA MARSA ERRIADH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73</v>
      </c>
      <c r="T3280" s="40" t="str">
        <f t="shared" ref="T3280:T3343" si="259">L3280&amp;"_"&amp;O3280&amp;"_"&amp;Q3280</f>
        <v>32_A2_2022</v>
      </c>
      <c r="U3280" s="40"/>
      <c r="V3280" s="40"/>
      <c r="W3280" s="67" t="s">
        <v>523</v>
      </c>
      <c r="X3280" s="76" t="s">
        <v>524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424</v>
      </c>
      <c r="B3281" s="54" t="s">
        <v>521</v>
      </c>
      <c r="C3281" s="51" t="s">
        <v>525</v>
      </c>
      <c r="D3281" s="32" t="s">
        <v>21</v>
      </c>
      <c r="E3281" s="33" t="s">
        <v>32</v>
      </c>
      <c r="F3281" s="22"/>
      <c r="G3281" s="34"/>
      <c r="H3281" s="35"/>
      <c r="I3281" s="36"/>
      <c r="J3281" s="36"/>
      <c r="K3281" s="37"/>
      <c r="L3281" s="38">
        <f>DONNEE!$A$4</f>
        <v>32</v>
      </c>
      <c r="M3281" s="39" t="str">
        <f>IFERROR(VLOOKUP(L3281,Tab_Code_Magasin[],2,0),"")</f>
        <v>CE LA MARSA ERRIADH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73</v>
      </c>
      <c r="T3281" s="40" t="str">
        <f t="shared" si="259"/>
        <v>32_A2_2022</v>
      </c>
      <c r="U3281" s="40"/>
      <c r="V3281" s="40"/>
      <c r="W3281" s="67" t="s">
        <v>526</v>
      </c>
      <c r="X3281" s="76" t="s">
        <v>524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424</v>
      </c>
      <c r="B3282" s="54" t="s">
        <v>521</v>
      </c>
      <c r="C3282" s="51" t="s">
        <v>527</v>
      </c>
      <c r="D3282" s="32" t="s">
        <v>21</v>
      </c>
      <c r="E3282" s="33" t="s">
        <v>32</v>
      </c>
      <c r="F3282" s="22"/>
      <c r="G3282" s="34"/>
      <c r="H3282" s="35"/>
      <c r="I3282" s="36"/>
      <c r="J3282" s="36"/>
      <c r="K3282" s="37"/>
      <c r="L3282" s="38">
        <f>DONNEE!$A$4</f>
        <v>32</v>
      </c>
      <c r="M3282" s="39" t="str">
        <f>IFERROR(VLOOKUP(L3282,Tab_Code_Magasin[],2,0),"")</f>
        <v>CE LA MARSA ERRIADH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73</v>
      </c>
      <c r="T3282" s="40" t="str">
        <f t="shared" si="259"/>
        <v>32_A2_2022</v>
      </c>
      <c r="U3282" s="40"/>
      <c r="V3282" s="40"/>
      <c r="W3282" s="67" t="s">
        <v>528</v>
      </c>
      <c r="X3282" s="76" t="s">
        <v>524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424</v>
      </c>
      <c r="B3283" s="54" t="s">
        <v>521</v>
      </c>
      <c r="C3283" s="51" t="s">
        <v>529</v>
      </c>
      <c r="D3283" s="32" t="s">
        <v>21</v>
      </c>
      <c r="E3283" s="33" t="s">
        <v>32</v>
      </c>
      <c r="F3283" s="22"/>
      <c r="G3283" s="34"/>
      <c r="H3283" s="35"/>
      <c r="I3283" s="36"/>
      <c r="J3283" s="36"/>
      <c r="K3283" s="37"/>
      <c r="L3283" s="38">
        <f>DONNEE!$A$4</f>
        <v>32</v>
      </c>
      <c r="M3283" s="39" t="str">
        <f>IFERROR(VLOOKUP(L3283,Tab_Code_Magasin[],2,0),"")</f>
        <v>CE LA MARSA ERRIADH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73</v>
      </c>
      <c r="T3283" s="40" t="str">
        <f t="shared" si="259"/>
        <v>32_A2_2022</v>
      </c>
      <c r="U3283" s="40"/>
      <c r="V3283" s="40"/>
      <c r="W3283" s="67" t="s">
        <v>530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424</v>
      </c>
      <c r="B3284" s="54" t="s">
        <v>521</v>
      </c>
      <c r="C3284" s="51" t="s">
        <v>531</v>
      </c>
      <c r="D3284" s="32" t="s">
        <v>21</v>
      </c>
      <c r="E3284" s="33" t="s">
        <v>32</v>
      </c>
      <c r="F3284" s="22"/>
      <c r="G3284" s="34"/>
      <c r="H3284" s="35"/>
      <c r="I3284" s="36"/>
      <c r="J3284" s="36"/>
      <c r="K3284" s="37"/>
      <c r="L3284" s="38">
        <f>DONNEE!$A$4</f>
        <v>32</v>
      </c>
      <c r="M3284" s="39" t="str">
        <f>IFERROR(VLOOKUP(L3284,Tab_Code_Magasin[],2,0),"")</f>
        <v>CE LA MARSA ERRIADH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73</v>
      </c>
      <c r="T3284" s="40" t="str">
        <f t="shared" si="259"/>
        <v>32_A2_2022</v>
      </c>
      <c r="U3284" s="40"/>
      <c r="V3284" s="40"/>
      <c r="W3284" s="67" t="s">
        <v>532</v>
      </c>
      <c r="X3284" s="76" t="s">
        <v>524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424</v>
      </c>
      <c r="B3285" s="54" t="s">
        <v>521</v>
      </c>
      <c r="C3285" s="42" t="s">
        <v>533</v>
      </c>
      <c r="D3285" s="32" t="s">
        <v>21</v>
      </c>
      <c r="E3285" s="33" t="s">
        <v>32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32</v>
      </c>
      <c r="M3285" s="39" t="str">
        <f>IFERROR(VLOOKUP(L3285,Tab_Code_Magasin[],2,0),"")</f>
        <v>CE LA MARSA ERRIADH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73</v>
      </c>
      <c r="T3285" s="40" t="str">
        <f t="shared" si="259"/>
        <v>32_A2_2022</v>
      </c>
      <c r="U3285" s="40"/>
      <c r="V3285" s="40"/>
      <c r="W3285" s="67" t="s">
        <v>534</v>
      </c>
      <c r="X3285" s="76" t="s">
        <v>535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424</v>
      </c>
      <c r="B3286" s="54" t="s">
        <v>521</v>
      </c>
      <c r="C3286" s="51" t="s">
        <v>536</v>
      </c>
      <c r="D3286" s="32" t="s">
        <v>21</v>
      </c>
      <c r="E3286" s="33" t="s">
        <v>32</v>
      </c>
      <c r="F3286" s="22"/>
      <c r="G3286" s="34"/>
      <c r="H3286" s="35"/>
      <c r="I3286" s="36"/>
      <c r="J3286" s="36"/>
      <c r="K3286" s="37"/>
      <c r="L3286" s="38">
        <f>DONNEE!$A$4</f>
        <v>32</v>
      </c>
      <c r="M3286" s="39" t="str">
        <f>IFERROR(VLOOKUP(L3286,Tab_Code_Magasin[],2,0),"")</f>
        <v>CE LA MARSA ERRIADH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73</v>
      </c>
      <c r="T3286" s="40" t="str">
        <f t="shared" si="259"/>
        <v>32_A2_2022</v>
      </c>
      <c r="U3286" s="40"/>
      <c r="V3286" s="40"/>
      <c r="W3286" s="67" t="s">
        <v>537</v>
      </c>
      <c r="X3286" s="76" t="s">
        <v>538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424</v>
      </c>
      <c r="B3287" s="54" t="s">
        <v>521</v>
      </c>
      <c r="C3287" s="44" t="s">
        <v>539</v>
      </c>
      <c r="D3287" s="32" t="s">
        <v>21</v>
      </c>
      <c r="E3287" s="33" t="s">
        <v>32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32</v>
      </c>
      <c r="M3287" s="39" t="str">
        <f>IFERROR(VLOOKUP(L3287,Tab_Code_Magasin[],2,0),"")</f>
        <v>CE LA MARSA ERRIADH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73</v>
      </c>
      <c r="T3287" s="40" t="str">
        <f t="shared" si="259"/>
        <v>32_A2_2022</v>
      </c>
      <c r="U3287" s="40"/>
      <c r="V3287" s="40"/>
      <c r="W3287" s="67" t="s">
        <v>540</v>
      </c>
      <c r="X3287" s="76" t="s">
        <v>541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424</v>
      </c>
      <c r="B3288" s="54" t="s">
        <v>521</v>
      </c>
      <c r="C3288" s="42" t="s">
        <v>542</v>
      </c>
      <c r="D3288" s="32" t="s">
        <v>21</v>
      </c>
      <c r="E3288" s="33" t="s">
        <v>32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32</v>
      </c>
      <c r="M3288" s="39" t="str">
        <f>IFERROR(VLOOKUP(L3288,Tab_Code_Magasin[],2,0),"")</f>
        <v>CE LA MARSA ERRIADH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73</v>
      </c>
      <c r="T3288" s="40" t="str">
        <f t="shared" si="259"/>
        <v>32_A2_2022</v>
      </c>
      <c r="U3288" s="40"/>
      <c r="V3288" s="40"/>
      <c r="W3288" s="67" t="s">
        <v>543</v>
      </c>
      <c r="X3288" s="76" t="s">
        <v>535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424</v>
      </c>
      <c r="B3289" s="54" t="s">
        <v>521</v>
      </c>
      <c r="C3289" s="44" t="s">
        <v>544</v>
      </c>
      <c r="D3289" s="32" t="s">
        <v>21</v>
      </c>
      <c r="E3289" s="33" t="s">
        <v>32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32</v>
      </c>
      <c r="M3289" s="39" t="str">
        <f>IFERROR(VLOOKUP(L3289,Tab_Code_Magasin[],2,0),"")</f>
        <v>CE LA MARSA ERRIADH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73</v>
      </c>
      <c r="T3289" s="40" t="str">
        <f t="shared" si="259"/>
        <v>32_A2_2022</v>
      </c>
      <c r="U3289" s="40"/>
      <c r="V3289" s="40"/>
      <c r="W3289" s="67" t="s">
        <v>545</v>
      </c>
      <c r="X3289" s="76" t="s">
        <v>541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424</v>
      </c>
      <c r="B3290" s="54" t="s">
        <v>521</v>
      </c>
      <c r="C3290" s="42" t="s">
        <v>546</v>
      </c>
      <c r="D3290" s="32" t="s">
        <v>21</v>
      </c>
      <c r="E3290" s="33" t="s">
        <v>32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32</v>
      </c>
      <c r="M3290" s="39" t="str">
        <f>IFERROR(VLOOKUP(L3290,Tab_Code_Magasin[],2,0),"")</f>
        <v>CE LA MARSA ERRIADH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73</v>
      </c>
      <c r="T3290" s="40" t="str">
        <f t="shared" si="259"/>
        <v>32_A2_2022</v>
      </c>
      <c r="U3290" s="40"/>
      <c r="V3290" s="40"/>
      <c r="W3290" s="67" t="s">
        <v>547</v>
      </c>
      <c r="X3290" s="76" t="s">
        <v>548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424</v>
      </c>
      <c r="B3291" s="54" t="s">
        <v>521</v>
      </c>
      <c r="C3291" s="44" t="s">
        <v>549</v>
      </c>
      <c r="D3291" s="32" t="s">
        <v>21</v>
      </c>
      <c r="E3291" s="33" t="s">
        <v>32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32</v>
      </c>
      <c r="M3291" s="39" t="str">
        <f>IFERROR(VLOOKUP(L3291,Tab_Code_Magasin[],2,0),"")</f>
        <v>CE LA MARSA ERRIADH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73</v>
      </c>
      <c r="T3291" s="40" t="str">
        <f t="shared" si="259"/>
        <v>32_A2_2022</v>
      </c>
      <c r="U3291" s="40"/>
      <c r="V3291" s="40"/>
      <c r="W3291" s="67" t="s">
        <v>550</v>
      </c>
      <c r="X3291" s="76" t="s">
        <v>541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424</v>
      </c>
      <c r="B3292" s="54" t="s">
        <v>521</v>
      </c>
      <c r="C3292" s="42" t="s">
        <v>551</v>
      </c>
      <c r="D3292" s="32" t="s">
        <v>21</v>
      </c>
      <c r="E3292" s="33" t="s">
        <v>32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32</v>
      </c>
      <c r="M3292" s="39" t="str">
        <f>IFERROR(VLOOKUP(L3292,Tab_Code_Magasin[],2,0),"")</f>
        <v>CE LA MARSA ERRIADH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73</v>
      </c>
      <c r="T3292" s="40" t="str">
        <f t="shared" si="259"/>
        <v>32_A2_2022</v>
      </c>
      <c r="U3292" s="40"/>
      <c r="V3292" s="40"/>
      <c r="W3292" s="67" t="s">
        <v>552</v>
      </c>
      <c r="X3292" s="76" t="s">
        <v>553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424</v>
      </c>
      <c r="B3293" s="54" t="s">
        <v>521</v>
      </c>
      <c r="C3293" s="44" t="s">
        <v>554</v>
      </c>
      <c r="D3293" s="32" t="s">
        <v>21</v>
      </c>
      <c r="E3293" s="33" t="s">
        <v>32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32</v>
      </c>
      <c r="M3293" s="39" t="str">
        <f>IFERROR(VLOOKUP(L3293,Tab_Code_Magasin[],2,0),"")</f>
        <v>CE LA MARSA ERRIADH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73</v>
      </c>
      <c r="T3293" s="40" t="str">
        <f t="shared" si="259"/>
        <v>32_A2_2022</v>
      </c>
      <c r="U3293" s="40"/>
      <c r="V3293" s="40"/>
      <c r="W3293" s="67" t="s">
        <v>555</v>
      </c>
      <c r="X3293" s="76" t="s">
        <v>556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424</v>
      </c>
      <c r="B3294" s="54" t="s">
        <v>521</v>
      </c>
      <c r="C3294" s="42" t="s">
        <v>557</v>
      </c>
      <c r="D3294" s="32" t="s">
        <v>21</v>
      </c>
      <c r="E3294" s="33" t="s">
        <v>32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32</v>
      </c>
      <c r="M3294" s="39" t="str">
        <f>IFERROR(VLOOKUP(L3294,Tab_Code_Magasin[],2,0),"")</f>
        <v>CE LA MARSA ERRIADH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73</v>
      </c>
      <c r="T3294" s="40" t="str">
        <f t="shared" si="259"/>
        <v>32_A2_2022</v>
      </c>
      <c r="U3294" s="40"/>
      <c r="V3294" s="40"/>
      <c r="W3294" s="67" t="s">
        <v>558</v>
      </c>
      <c r="X3294" s="76" t="s">
        <v>559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424</v>
      </c>
      <c r="B3295" s="54" t="s">
        <v>521</v>
      </c>
      <c r="C3295" s="51" t="s">
        <v>560</v>
      </c>
      <c r="D3295" s="32" t="s">
        <v>21</v>
      </c>
      <c r="E3295" s="33" t="s">
        <v>32</v>
      </c>
      <c r="F3295" s="22"/>
      <c r="G3295" s="34"/>
      <c r="H3295" s="35"/>
      <c r="I3295" s="36"/>
      <c r="J3295" s="36"/>
      <c r="K3295" s="37"/>
      <c r="L3295" s="38">
        <f>DONNEE!$A$4</f>
        <v>32</v>
      </c>
      <c r="M3295" s="39" t="str">
        <f>IFERROR(VLOOKUP(L3295,Tab_Code_Magasin[],2,0),"")</f>
        <v>CE LA MARSA ERRIADH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73</v>
      </c>
      <c r="T3295" s="40" t="str">
        <f t="shared" si="259"/>
        <v>32_A2_2022</v>
      </c>
      <c r="U3295" s="40"/>
      <c r="V3295" s="40"/>
      <c r="W3295" s="67" t="s">
        <v>561</v>
      </c>
      <c r="X3295" s="76" t="s">
        <v>524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424</v>
      </c>
      <c r="B3296" s="54" t="s">
        <v>114</v>
      </c>
      <c r="C3296" s="31" t="s">
        <v>115</v>
      </c>
      <c r="D3296" s="32" t="s">
        <v>21</v>
      </c>
      <c r="E3296" s="33" t="s">
        <v>32</v>
      </c>
      <c r="F3296" s="22"/>
      <c r="G3296" s="34"/>
      <c r="H3296" s="35"/>
      <c r="I3296" s="36"/>
      <c r="J3296" s="36"/>
      <c r="K3296" s="37"/>
      <c r="L3296" s="38">
        <f>DONNEE!$A$4</f>
        <v>32</v>
      </c>
      <c r="M3296" s="39" t="str">
        <f>IFERROR(VLOOKUP(L3296,Tab_Code_Magasin[],2,0),"")</f>
        <v>CE LA MARSA ERRIADH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73</v>
      </c>
      <c r="T3296" s="40" t="str">
        <f t="shared" si="259"/>
        <v>32_A2_2022</v>
      </c>
      <c r="U3296" s="40" t="s">
        <v>517</v>
      </c>
      <c r="V3296" s="40" t="s">
        <v>562</v>
      </c>
      <c r="W3296" s="67" t="s">
        <v>563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424</v>
      </c>
      <c r="B3297" s="54" t="s">
        <v>114</v>
      </c>
      <c r="C3297" s="31" t="s">
        <v>118</v>
      </c>
      <c r="D3297" s="32" t="s">
        <v>21</v>
      </c>
      <c r="E3297" s="33" t="s">
        <v>32</v>
      </c>
      <c r="F3297" s="22"/>
      <c r="G3297" s="34"/>
      <c r="H3297" s="35"/>
      <c r="I3297" s="36"/>
      <c r="J3297" s="36"/>
      <c r="K3297" s="37"/>
      <c r="L3297" s="38">
        <f>DONNEE!$A$4</f>
        <v>32</v>
      </c>
      <c r="M3297" s="39" t="str">
        <f>IFERROR(VLOOKUP(L3297,Tab_Code_Magasin[],2,0),"")</f>
        <v>CE LA MARSA ERRIADH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73</v>
      </c>
      <c r="T3297" s="40" t="str">
        <f t="shared" si="259"/>
        <v>32_A2_2022</v>
      </c>
      <c r="U3297" s="40" t="s">
        <v>520</v>
      </c>
      <c r="V3297" s="40" t="s">
        <v>564</v>
      </c>
      <c r="W3297" s="67" t="s">
        <v>565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424</v>
      </c>
      <c r="B3298" s="54" t="s">
        <v>114</v>
      </c>
      <c r="C3298" s="31" t="s">
        <v>301</v>
      </c>
      <c r="D3298" s="32" t="s">
        <v>21</v>
      </c>
      <c r="E3298" s="33" t="s">
        <v>32</v>
      </c>
      <c r="F3298" s="22"/>
      <c r="G3298" s="34"/>
      <c r="H3298" s="35"/>
      <c r="I3298" s="36"/>
      <c r="J3298" s="36"/>
      <c r="K3298" s="37"/>
      <c r="L3298" s="38">
        <f>DONNEE!$A$4</f>
        <v>32</v>
      </c>
      <c r="M3298" s="39" t="str">
        <f>IFERROR(VLOOKUP(L3298,Tab_Code_Magasin[],2,0),"")</f>
        <v>CE LA MARSA ERRIADH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73</v>
      </c>
      <c r="T3298" s="40" t="str">
        <f t="shared" si="259"/>
        <v>32_A2_2022</v>
      </c>
      <c r="U3298" s="40" t="s">
        <v>566</v>
      </c>
      <c r="V3298" s="40" t="s">
        <v>567</v>
      </c>
      <c r="W3298" s="67" t="s">
        <v>568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424</v>
      </c>
      <c r="B3299" s="54" t="s">
        <v>114</v>
      </c>
      <c r="C3299" s="51" t="s">
        <v>304</v>
      </c>
      <c r="D3299" s="32" t="s">
        <v>21</v>
      </c>
      <c r="E3299" s="33" t="s">
        <v>32</v>
      </c>
      <c r="F3299" s="22"/>
      <c r="G3299" s="34"/>
      <c r="H3299" s="35"/>
      <c r="I3299" s="36"/>
      <c r="J3299" s="36"/>
      <c r="K3299" s="37"/>
      <c r="L3299" s="38">
        <f>DONNEE!$A$4</f>
        <v>32</v>
      </c>
      <c r="M3299" s="39" t="str">
        <f>IFERROR(VLOOKUP(L3299,Tab_Code_Magasin[],2,0),"")</f>
        <v>CE LA MARSA ERRIADH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73</v>
      </c>
      <c r="T3299" s="40" t="str">
        <f t="shared" si="259"/>
        <v>32_A2_2022</v>
      </c>
      <c r="U3299" s="40" t="s">
        <v>523</v>
      </c>
      <c r="V3299" s="40" t="s">
        <v>569</v>
      </c>
      <c r="W3299" s="67" t="s">
        <v>570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424</v>
      </c>
      <c r="B3300" s="54" t="s">
        <v>114</v>
      </c>
      <c r="C3300" s="42" t="s">
        <v>307</v>
      </c>
      <c r="D3300" s="32" t="s">
        <v>21</v>
      </c>
      <c r="E3300" s="33" t="s">
        <v>32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32</v>
      </c>
      <c r="M3300" s="39" t="str">
        <f>IFERROR(VLOOKUP(L3300,Tab_Code_Magasin[],2,0),"")</f>
        <v>CE LA MARSA ERRIADH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73</v>
      </c>
      <c r="T3300" s="40" t="str">
        <f t="shared" si="259"/>
        <v>32_A2_2022</v>
      </c>
      <c r="U3300" s="40" t="s">
        <v>526</v>
      </c>
      <c r="V3300" s="40" t="s">
        <v>571</v>
      </c>
      <c r="W3300" s="67" t="s">
        <v>572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424</v>
      </c>
      <c r="B3301" s="54" t="s">
        <v>114</v>
      </c>
      <c r="C3301" s="51" t="s">
        <v>310</v>
      </c>
      <c r="D3301" s="32" t="s">
        <v>21</v>
      </c>
      <c r="E3301" s="33" t="s">
        <v>32</v>
      </c>
      <c r="F3301" s="22"/>
      <c r="G3301" s="34"/>
      <c r="H3301" s="35"/>
      <c r="I3301" s="36"/>
      <c r="J3301" s="36"/>
      <c r="K3301" s="37"/>
      <c r="L3301" s="38">
        <f>DONNEE!$A$4</f>
        <v>32</v>
      </c>
      <c r="M3301" s="39" t="str">
        <f>IFERROR(VLOOKUP(L3301,Tab_Code_Magasin[],2,0),"")</f>
        <v>CE LA MARSA ERRIADH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73</v>
      </c>
      <c r="T3301" s="40" t="str">
        <f t="shared" si="259"/>
        <v>32_A2_2022</v>
      </c>
      <c r="U3301" s="40" t="s">
        <v>528</v>
      </c>
      <c r="V3301" s="40" t="s">
        <v>573</v>
      </c>
      <c r="W3301" s="67" t="s">
        <v>574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424</v>
      </c>
      <c r="B3302" s="54" t="s">
        <v>114</v>
      </c>
      <c r="C3302" s="31" t="s">
        <v>124</v>
      </c>
      <c r="D3302" s="32" t="s">
        <v>21</v>
      </c>
      <c r="E3302" s="33" t="s">
        <v>32</v>
      </c>
      <c r="F3302" s="22"/>
      <c r="G3302" s="34"/>
      <c r="H3302" s="35"/>
      <c r="I3302" s="36"/>
      <c r="J3302" s="36"/>
      <c r="K3302" s="37"/>
      <c r="L3302" s="38">
        <f>DONNEE!$A$4</f>
        <v>32</v>
      </c>
      <c r="M3302" s="39" t="str">
        <f>IFERROR(VLOOKUP(L3302,Tab_Code_Magasin[],2,0),"")</f>
        <v>CE LA MARSA ERRIADH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73</v>
      </c>
      <c r="T3302" s="40" t="str">
        <f t="shared" si="259"/>
        <v>32_A2_2022</v>
      </c>
      <c r="U3302" s="40" t="s">
        <v>530</v>
      </c>
      <c r="V3302" s="40" t="s">
        <v>575</v>
      </c>
      <c r="W3302" s="67" t="s">
        <v>576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424</v>
      </c>
      <c r="B3303" s="31" t="s">
        <v>127</v>
      </c>
      <c r="C3303" s="31" t="s">
        <v>128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32</v>
      </c>
      <c r="M3303" s="39" t="str">
        <f>IFERROR(VLOOKUP(L3303,Tab_Code_Magasin[],2,0),"")</f>
        <v>CE LA MARSA ERRIADH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73</v>
      </c>
      <c r="T3303" s="40" t="str">
        <f t="shared" si="259"/>
        <v>32_A2_2022</v>
      </c>
      <c r="U3303" s="40" t="s">
        <v>532</v>
      </c>
      <c r="V3303" s="40" t="s">
        <v>577</v>
      </c>
      <c r="W3303" s="67" t="s">
        <v>578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579</v>
      </c>
      <c r="B3304" s="54" t="s">
        <v>132</v>
      </c>
      <c r="C3304" s="51" t="s">
        <v>580</v>
      </c>
      <c r="D3304" s="32" t="s">
        <v>21</v>
      </c>
      <c r="E3304" s="33" t="s">
        <v>32</v>
      </c>
      <c r="F3304" s="22"/>
      <c r="G3304" s="34"/>
      <c r="H3304" s="35"/>
      <c r="I3304" s="36"/>
      <c r="J3304" s="36"/>
      <c r="K3304" s="37"/>
      <c r="L3304" s="38">
        <f>DONNEE!$A$4</f>
        <v>32</v>
      </c>
      <c r="M3304" s="39" t="str">
        <f>IFERROR(VLOOKUP(L3304,Tab_Code_Magasin[],2,0),"")</f>
        <v>CE LA MARSA ERRIADH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73</v>
      </c>
      <c r="T3304" s="40" t="str">
        <f t="shared" si="259"/>
        <v>32_A2_2022</v>
      </c>
      <c r="U3304" s="40" t="s">
        <v>563</v>
      </c>
      <c r="V3304" s="40" t="s">
        <v>581</v>
      </c>
      <c r="W3304" s="67" t="s">
        <v>582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579</v>
      </c>
      <c r="B3305" s="54" t="s">
        <v>132</v>
      </c>
      <c r="C3305" s="51" t="s">
        <v>142</v>
      </c>
      <c r="D3305" s="32" t="s">
        <v>21</v>
      </c>
      <c r="E3305" s="33" t="s">
        <v>32</v>
      </c>
      <c r="F3305" s="22"/>
      <c r="G3305" s="34"/>
      <c r="H3305" s="35"/>
      <c r="I3305" s="36"/>
      <c r="J3305" s="36"/>
      <c r="K3305" s="37"/>
      <c r="L3305" s="38">
        <f>DONNEE!$A$4</f>
        <v>32</v>
      </c>
      <c r="M3305" s="39" t="str">
        <f>IFERROR(VLOOKUP(L3305,Tab_Code_Magasin[],2,0),"")</f>
        <v>CE LA MARSA ERRIADH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73</v>
      </c>
      <c r="T3305" s="40" t="str">
        <f t="shared" si="259"/>
        <v>32_A2_2022</v>
      </c>
      <c r="U3305" s="40" t="s">
        <v>565</v>
      </c>
      <c r="V3305" s="40" t="s">
        <v>583</v>
      </c>
      <c r="W3305" s="67" t="s">
        <v>584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579</v>
      </c>
      <c r="B3306" s="54" t="s">
        <v>132</v>
      </c>
      <c r="C3306" s="51" t="s">
        <v>585</v>
      </c>
      <c r="D3306" s="32" t="s">
        <v>21</v>
      </c>
      <c r="E3306" s="33" t="s">
        <v>32</v>
      </c>
      <c r="F3306" s="22"/>
      <c r="G3306" s="34"/>
      <c r="H3306" s="35"/>
      <c r="I3306" s="36"/>
      <c r="J3306" s="36"/>
      <c r="K3306" s="37"/>
      <c r="L3306" s="38">
        <f>DONNEE!$A$4</f>
        <v>32</v>
      </c>
      <c r="M3306" s="39" t="str">
        <f>IFERROR(VLOOKUP(L3306,Tab_Code_Magasin[],2,0),"")</f>
        <v>CE LA MARSA ERRIADH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73</v>
      </c>
      <c r="T3306" s="40" t="str">
        <f t="shared" si="259"/>
        <v>32_A2_2022</v>
      </c>
      <c r="U3306" s="40" t="s">
        <v>568</v>
      </c>
      <c r="V3306" s="40" t="s">
        <v>586</v>
      </c>
      <c r="W3306" s="67" t="s">
        <v>587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579</v>
      </c>
      <c r="B3307" s="54" t="s">
        <v>132</v>
      </c>
      <c r="C3307" s="51" t="s">
        <v>588</v>
      </c>
      <c r="D3307" s="32" t="s">
        <v>21</v>
      </c>
      <c r="E3307" s="33" t="s">
        <v>32</v>
      </c>
      <c r="F3307" s="22"/>
      <c r="G3307" s="34"/>
      <c r="H3307" s="35"/>
      <c r="I3307" s="36"/>
      <c r="J3307" s="36"/>
      <c r="K3307" s="37"/>
      <c r="L3307" s="38">
        <f>DONNEE!$A$4</f>
        <v>32</v>
      </c>
      <c r="M3307" s="39" t="str">
        <f>IFERROR(VLOOKUP(L3307,Tab_Code_Magasin[],2,0),"")</f>
        <v>CE LA MARSA ERRIADH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73</v>
      </c>
      <c r="T3307" s="40" t="str">
        <f t="shared" si="259"/>
        <v>32_A2_2022</v>
      </c>
      <c r="U3307" s="40" t="s">
        <v>570</v>
      </c>
      <c r="V3307" s="40" t="s">
        <v>589</v>
      </c>
      <c r="W3307" s="67" t="s">
        <v>590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579</v>
      </c>
      <c r="B3308" s="54" t="s">
        <v>132</v>
      </c>
      <c r="C3308" s="53" t="s">
        <v>591</v>
      </c>
      <c r="D3308" s="32" t="s">
        <v>21</v>
      </c>
      <c r="E3308" s="33" t="s">
        <v>32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32</v>
      </c>
      <c r="M3308" s="39" t="str">
        <f>IFERROR(VLOOKUP(L3308,Tab_Code_Magasin[],2,0),"")</f>
        <v>CE LA MARSA ERRIADH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73</v>
      </c>
      <c r="T3308" s="40" t="str">
        <f t="shared" si="259"/>
        <v>32_A2_2022</v>
      </c>
      <c r="U3308" s="40" t="s">
        <v>572</v>
      </c>
      <c r="V3308" s="40" t="s">
        <v>592</v>
      </c>
      <c r="W3308" s="67" t="s">
        <v>593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579</v>
      </c>
      <c r="B3309" s="54" t="s">
        <v>132</v>
      </c>
      <c r="C3309" s="51" t="s">
        <v>594</v>
      </c>
      <c r="D3309" s="32" t="s">
        <v>21</v>
      </c>
      <c r="E3309" s="33" t="s">
        <v>32</v>
      </c>
      <c r="F3309" s="22"/>
      <c r="G3309" s="34"/>
      <c r="H3309" s="35"/>
      <c r="I3309" s="36"/>
      <c r="J3309" s="36"/>
      <c r="K3309" s="37"/>
      <c r="L3309" s="38">
        <f>DONNEE!$A$4</f>
        <v>32</v>
      </c>
      <c r="M3309" s="39" t="str">
        <f>IFERROR(VLOOKUP(L3309,Tab_Code_Magasin[],2,0),"")</f>
        <v>CE LA MARSA ERRIADH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73</v>
      </c>
      <c r="T3309" s="40" t="str">
        <f t="shared" si="259"/>
        <v>32_A2_2022</v>
      </c>
      <c r="U3309" s="40" t="s">
        <v>574</v>
      </c>
      <c r="V3309" s="40" t="s">
        <v>595</v>
      </c>
      <c r="W3309" s="67" t="s">
        <v>596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579</v>
      </c>
      <c r="B3310" s="54" t="s">
        <v>132</v>
      </c>
      <c r="C3310" s="44" t="s">
        <v>261</v>
      </c>
      <c r="D3310" s="32" t="s">
        <v>21</v>
      </c>
      <c r="E3310" s="33" t="s">
        <v>32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32</v>
      </c>
      <c r="M3310" s="39" t="str">
        <f>IFERROR(VLOOKUP(L3310,Tab_Code_Magasin[],2,0),"")</f>
        <v>CE LA MARSA ERRIADH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73</v>
      </c>
      <c r="T3310" s="40" t="str">
        <f t="shared" si="259"/>
        <v>32_A2_2022</v>
      </c>
      <c r="U3310" s="40" t="s">
        <v>576</v>
      </c>
      <c r="V3310" s="40" t="s">
        <v>597</v>
      </c>
      <c r="W3310" s="67" t="s">
        <v>598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579</v>
      </c>
      <c r="B3311" s="54" t="s">
        <v>132</v>
      </c>
      <c r="C3311" s="51" t="s">
        <v>599</v>
      </c>
      <c r="D3311" s="32" t="s">
        <v>21</v>
      </c>
      <c r="E3311" s="33" t="s">
        <v>32</v>
      </c>
      <c r="F3311" s="22"/>
      <c r="G3311" s="34"/>
      <c r="H3311" s="35"/>
      <c r="I3311" s="36"/>
      <c r="J3311" s="36"/>
      <c r="K3311" s="37"/>
      <c r="L3311" s="38">
        <f>DONNEE!$A$4</f>
        <v>32</v>
      </c>
      <c r="M3311" s="39" t="str">
        <f>IFERROR(VLOOKUP(L3311,Tab_Code_Magasin[],2,0),"")</f>
        <v>CE LA MARSA ERRIADH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73</v>
      </c>
      <c r="T3311" s="40" t="str">
        <f t="shared" si="259"/>
        <v>32_A2_2022</v>
      </c>
      <c r="U3311" s="40" t="s">
        <v>578</v>
      </c>
      <c r="V3311" s="40" t="s">
        <v>600</v>
      </c>
      <c r="W3311" s="67" t="s">
        <v>601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579</v>
      </c>
      <c r="B3312" s="54" t="s">
        <v>602</v>
      </c>
      <c r="C3312" s="31" t="s">
        <v>603</v>
      </c>
      <c r="D3312" s="32" t="s">
        <v>21</v>
      </c>
      <c r="E3312" s="33" t="s">
        <v>32</v>
      </c>
      <c r="F3312" s="22"/>
      <c r="G3312" s="34"/>
      <c r="H3312" s="35"/>
      <c r="I3312" s="36"/>
      <c r="J3312" s="36"/>
      <c r="K3312" s="37"/>
      <c r="L3312" s="38">
        <f>DONNEE!$A$4</f>
        <v>32</v>
      </c>
      <c r="M3312" s="39" t="str">
        <f>IFERROR(VLOOKUP(L3312,Tab_Code_Magasin[],2,0),"")</f>
        <v>CE LA MARSA ERRIADH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73</v>
      </c>
      <c r="T3312" s="40" t="str">
        <f t="shared" si="259"/>
        <v>32_A2_2022</v>
      </c>
      <c r="U3312" s="40" t="s">
        <v>604</v>
      </c>
      <c r="V3312" s="40" t="s">
        <v>605</v>
      </c>
      <c r="W3312" s="67" t="s">
        <v>606</v>
      </c>
      <c r="X3312" s="76" t="s">
        <v>607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579</v>
      </c>
      <c r="B3313" s="54" t="s">
        <v>602</v>
      </c>
      <c r="C3313" s="31" t="s">
        <v>608</v>
      </c>
      <c r="D3313" s="32" t="s">
        <v>21</v>
      </c>
      <c r="E3313" s="33" t="s">
        <v>32</v>
      </c>
      <c r="F3313" s="22"/>
      <c r="G3313" s="34"/>
      <c r="H3313" s="35"/>
      <c r="I3313" s="36"/>
      <c r="J3313" s="36"/>
      <c r="K3313" s="37"/>
      <c r="L3313" s="38">
        <f>DONNEE!$A$4</f>
        <v>32</v>
      </c>
      <c r="M3313" s="39" t="str">
        <f>IFERROR(VLOOKUP(L3313,Tab_Code_Magasin[],2,0),"")</f>
        <v>CE LA MARSA ERRIADH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73</v>
      </c>
      <c r="T3313" s="40" t="str">
        <f t="shared" si="259"/>
        <v>32_A2_2022</v>
      </c>
      <c r="U3313" s="40" t="s">
        <v>609</v>
      </c>
      <c r="V3313" s="40" t="s">
        <v>610</v>
      </c>
      <c r="W3313" s="67" t="s">
        <v>611</v>
      </c>
      <c r="X3313" s="76" t="s">
        <v>607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579</v>
      </c>
      <c r="B3314" s="54" t="s">
        <v>602</v>
      </c>
      <c r="C3314" s="31" t="s">
        <v>612</v>
      </c>
      <c r="D3314" s="32" t="s">
        <v>21</v>
      </c>
      <c r="E3314" s="33" t="s">
        <v>32</v>
      </c>
      <c r="F3314" s="22"/>
      <c r="G3314" s="34"/>
      <c r="H3314" s="35"/>
      <c r="I3314" s="36"/>
      <c r="J3314" s="36"/>
      <c r="K3314" s="37"/>
      <c r="L3314" s="38">
        <f>DONNEE!$A$4</f>
        <v>32</v>
      </c>
      <c r="M3314" s="39" t="str">
        <f>IFERROR(VLOOKUP(L3314,Tab_Code_Magasin[],2,0),"")</f>
        <v>CE LA MARSA ERRIADH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73</v>
      </c>
      <c r="T3314" s="40" t="str">
        <f t="shared" si="259"/>
        <v>32_A2_2022</v>
      </c>
      <c r="U3314" s="40"/>
      <c r="V3314" s="40"/>
      <c r="W3314" s="67" t="s">
        <v>613</v>
      </c>
      <c r="X3314" s="76" t="s">
        <v>167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579</v>
      </c>
      <c r="B3315" s="54" t="s">
        <v>602</v>
      </c>
      <c r="C3315" s="31" t="s">
        <v>531</v>
      </c>
      <c r="D3315" s="32" t="s">
        <v>21</v>
      </c>
      <c r="E3315" s="33" t="s">
        <v>32</v>
      </c>
      <c r="F3315" s="22"/>
      <c r="G3315" s="34"/>
      <c r="H3315" s="35"/>
      <c r="I3315" s="36"/>
      <c r="J3315" s="36"/>
      <c r="K3315" s="37"/>
      <c r="L3315" s="38">
        <f>DONNEE!$A$4</f>
        <v>32</v>
      </c>
      <c r="M3315" s="39" t="str">
        <f>IFERROR(VLOOKUP(L3315,Tab_Code_Magasin[],2,0),"")</f>
        <v>CE LA MARSA ERRIADH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73</v>
      </c>
      <c r="T3315" s="40" t="str">
        <f t="shared" si="259"/>
        <v>32_A2_2022</v>
      </c>
      <c r="U3315" s="40"/>
      <c r="V3315" s="40"/>
      <c r="W3315" s="67" t="s">
        <v>614</v>
      </c>
      <c r="X3315" s="76" t="s">
        <v>167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579</v>
      </c>
      <c r="B3316" s="54" t="s">
        <v>602</v>
      </c>
      <c r="C3316" s="31" t="s">
        <v>461</v>
      </c>
      <c r="D3316" s="32" t="s">
        <v>21</v>
      </c>
      <c r="E3316" s="33" t="s">
        <v>32</v>
      </c>
      <c r="F3316" s="22"/>
      <c r="G3316" s="34"/>
      <c r="H3316" s="35"/>
      <c r="I3316" s="36"/>
      <c r="J3316" s="36"/>
      <c r="K3316" s="37"/>
      <c r="L3316" s="38">
        <f>DONNEE!$A$4</f>
        <v>32</v>
      </c>
      <c r="M3316" s="39" t="str">
        <f>IFERROR(VLOOKUP(L3316,Tab_Code_Magasin[],2,0),"")</f>
        <v>CE LA MARSA ERRIADH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73</v>
      </c>
      <c r="T3316" s="40" t="str">
        <f t="shared" si="259"/>
        <v>32_A2_2022</v>
      </c>
      <c r="U3316" s="40" t="s">
        <v>615</v>
      </c>
      <c r="V3316" s="40" t="s">
        <v>616</v>
      </c>
      <c r="W3316" s="67" t="s">
        <v>617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579</v>
      </c>
      <c r="B3317" s="54" t="s">
        <v>602</v>
      </c>
      <c r="C3317" s="31" t="s">
        <v>618</v>
      </c>
      <c r="D3317" s="32" t="s">
        <v>21</v>
      </c>
      <c r="E3317" s="33" t="s">
        <v>32</v>
      </c>
      <c r="F3317" s="22"/>
      <c r="G3317" s="34"/>
      <c r="H3317" s="35"/>
      <c r="I3317" s="36"/>
      <c r="J3317" s="36"/>
      <c r="K3317" s="37"/>
      <c r="L3317" s="38">
        <f>DONNEE!$A$4</f>
        <v>32</v>
      </c>
      <c r="M3317" s="39" t="str">
        <f>IFERROR(VLOOKUP(L3317,Tab_Code_Magasin[],2,0),"")</f>
        <v>CE LA MARSA ERRIADH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73</v>
      </c>
      <c r="T3317" s="40" t="str">
        <f t="shared" si="259"/>
        <v>32_A2_2022</v>
      </c>
      <c r="U3317" s="40" t="s">
        <v>619</v>
      </c>
      <c r="V3317" s="40" t="s">
        <v>620</v>
      </c>
      <c r="W3317" s="67" t="s">
        <v>621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579</v>
      </c>
      <c r="B3318" s="54" t="s">
        <v>602</v>
      </c>
      <c r="C3318" s="44" t="s">
        <v>268</v>
      </c>
      <c r="D3318" s="32" t="s">
        <v>21</v>
      </c>
      <c r="E3318" s="33" t="s">
        <v>32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32</v>
      </c>
      <c r="M3318" s="39" t="str">
        <f>IFERROR(VLOOKUP(L3318,Tab_Code_Magasin[],2,0),"")</f>
        <v>CE LA MARSA ERRIADH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73</v>
      </c>
      <c r="T3318" s="40" t="str">
        <f t="shared" si="259"/>
        <v>32_A2_2022</v>
      </c>
      <c r="U3318" s="40" t="s">
        <v>622</v>
      </c>
      <c r="V3318" s="40" t="s">
        <v>623</v>
      </c>
      <c r="W3318" s="67" t="s">
        <v>624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579</v>
      </c>
      <c r="B3319" s="54" t="s">
        <v>602</v>
      </c>
      <c r="C3319" s="44" t="s">
        <v>625</v>
      </c>
      <c r="D3319" s="32" t="s">
        <v>21</v>
      </c>
      <c r="E3319" s="33" t="s">
        <v>32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32</v>
      </c>
      <c r="M3319" s="39" t="str">
        <f>IFERROR(VLOOKUP(L3319,Tab_Code_Magasin[],2,0),"")</f>
        <v>CE LA MARSA ERRIADH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73</v>
      </c>
      <c r="T3319" s="40" t="str">
        <f t="shared" si="259"/>
        <v>32_A2_2022</v>
      </c>
      <c r="U3319" s="40" t="s">
        <v>626</v>
      </c>
      <c r="V3319" s="40" t="s">
        <v>627</v>
      </c>
      <c r="W3319" s="67" t="s">
        <v>628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579</v>
      </c>
      <c r="B3320" s="54" t="s">
        <v>602</v>
      </c>
      <c r="C3320" s="52" t="s">
        <v>158</v>
      </c>
      <c r="D3320" s="32" t="s">
        <v>21</v>
      </c>
      <c r="E3320" s="33" t="s">
        <v>32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32</v>
      </c>
      <c r="M3320" s="39" t="str">
        <f>IFERROR(VLOOKUP(L3320,Tab_Code_Magasin[],2,0),"")</f>
        <v>CE LA MARSA ERRIADH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73</v>
      </c>
      <c r="T3320" s="40" t="str">
        <f t="shared" si="259"/>
        <v>32_A2_2022</v>
      </c>
      <c r="U3320" s="40" t="s">
        <v>629</v>
      </c>
      <c r="V3320" s="40" t="s">
        <v>630</v>
      </c>
      <c r="W3320" s="67" t="s">
        <v>631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579</v>
      </c>
      <c r="B3321" s="54" t="s">
        <v>602</v>
      </c>
      <c r="C3321" s="56" t="s">
        <v>632</v>
      </c>
      <c r="D3321" s="32" t="s">
        <v>21</v>
      </c>
      <c r="E3321" s="33" t="s">
        <v>32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32</v>
      </c>
      <c r="M3321" s="39" t="str">
        <f>IFERROR(VLOOKUP(L3321,Tab_Code_Magasin[],2,0),"")</f>
        <v>CE LA MARSA ERRIADH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73</v>
      </c>
      <c r="T3321" s="40" t="str">
        <f t="shared" si="259"/>
        <v>32_A2_2022</v>
      </c>
      <c r="U3321" s="40" t="s">
        <v>582</v>
      </c>
      <c r="V3321" s="40" t="s">
        <v>633</v>
      </c>
      <c r="W3321" s="67" t="s">
        <v>634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579</v>
      </c>
      <c r="B3322" s="54" t="s">
        <v>602</v>
      </c>
      <c r="C3322" s="31" t="s">
        <v>283</v>
      </c>
      <c r="D3322" s="32" t="s">
        <v>21</v>
      </c>
      <c r="E3322" s="33" t="s">
        <v>32</v>
      </c>
      <c r="F3322" s="22"/>
      <c r="G3322" s="34"/>
      <c r="H3322" s="35"/>
      <c r="I3322" s="36"/>
      <c r="J3322" s="36"/>
      <c r="K3322" s="37"/>
      <c r="L3322" s="38">
        <f>DONNEE!$A$4</f>
        <v>32</v>
      </c>
      <c r="M3322" s="39" t="str">
        <f>IFERROR(VLOOKUP(L3322,Tab_Code_Magasin[],2,0),"")</f>
        <v>CE LA MARSA ERRIADH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73</v>
      </c>
      <c r="T3322" s="40" t="str">
        <f t="shared" si="259"/>
        <v>32_A2_2022</v>
      </c>
      <c r="U3322" s="40" t="s">
        <v>584</v>
      </c>
      <c r="V3322" s="40" t="s">
        <v>635</v>
      </c>
      <c r="W3322" s="67" t="s">
        <v>636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579</v>
      </c>
      <c r="B3323" s="54" t="s">
        <v>602</v>
      </c>
      <c r="C3323" s="44" t="s">
        <v>637</v>
      </c>
      <c r="D3323" s="32" t="s">
        <v>21</v>
      </c>
      <c r="E3323" s="33" t="s">
        <v>32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32</v>
      </c>
      <c r="M3323" s="39" t="str">
        <f>IFERROR(VLOOKUP(L3323,Tab_Code_Magasin[],2,0),"")</f>
        <v>CE LA MARSA ERRIADH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73</v>
      </c>
      <c r="T3323" s="40" t="str">
        <f t="shared" si="259"/>
        <v>32_A2_2022</v>
      </c>
      <c r="U3323" s="40" t="s">
        <v>587</v>
      </c>
      <c r="V3323" s="40" t="s">
        <v>638</v>
      </c>
      <c r="W3323" s="67" t="s">
        <v>639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579</v>
      </c>
      <c r="B3324" s="54" t="s">
        <v>602</v>
      </c>
      <c r="C3324" s="44" t="s">
        <v>640</v>
      </c>
      <c r="D3324" s="32" t="s">
        <v>21</v>
      </c>
      <c r="E3324" s="33" t="s">
        <v>32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32</v>
      </c>
      <c r="M3324" s="39" t="str">
        <f>IFERROR(VLOOKUP(L3324,Tab_Code_Magasin[],2,0),"")</f>
        <v>CE LA MARSA ERRIADH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73</v>
      </c>
      <c r="T3324" s="40" t="str">
        <f t="shared" si="259"/>
        <v>32_A2_2022</v>
      </c>
      <c r="U3324" s="40" t="s">
        <v>590</v>
      </c>
      <c r="V3324" s="40" t="s">
        <v>641</v>
      </c>
      <c r="W3324" s="67" t="s">
        <v>642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579</v>
      </c>
      <c r="B3325" s="54" t="s">
        <v>602</v>
      </c>
      <c r="C3325" s="31" t="s">
        <v>187</v>
      </c>
      <c r="D3325" s="32" t="s">
        <v>21</v>
      </c>
      <c r="E3325" s="33" t="s">
        <v>32</v>
      </c>
      <c r="F3325" s="22"/>
      <c r="G3325" s="34"/>
      <c r="H3325" s="35"/>
      <c r="I3325" s="36"/>
      <c r="J3325" s="36"/>
      <c r="K3325" s="37"/>
      <c r="L3325" s="38">
        <f>DONNEE!$A$4</f>
        <v>32</v>
      </c>
      <c r="M3325" s="39" t="str">
        <f>IFERROR(VLOOKUP(L3325,Tab_Code_Magasin[],2,0),"")</f>
        <v>CE LA MARSA ERRIADH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73</v>
      </c>
      <c r="T3325" s="40" t="str">
        <f t="shared" si="259"/>
        <v>32_A2_2022</v>
      </c>
      <c r="U3325" s="40" t="s">
        <v>593</v>
      </c>
      <c r="V3325" s="40" t="s">
        <v>643</v>
      </c>
      <c r="W3325" s="67" t="s">
        <v>644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579</v>
      </c>
      <c r="B3326" s="54" t="s">
        <v>602</v>
      </c>
      <c r="C3326" s="31" t="s">
        <v>361</v>
      </c>
      <c r="D3326" s="32" t="s">
        <v>21</v>
      </c>
      <c r="E3326" s="33" t="s">
        <v>32</v>
      </c>
      <c r="F3326" s="22"/>
      <c r="G3326" s="34"/>
      <c r="H3326" s="35"/>
      <c r="I3326" s="36"/>
      <c r="J3326" s="36"/>
      <c r="K3326" s="37"/>
      <c r="L3326" s="38">
        <f>DONNEE!$A$4</f>
        <v>32</v>
      </c>
      <c r="M3326" s="39" t="str">
        <f>IFERROR(VLOOKUP(L3326,Tab_Code_Magasin[],2,0),"")</f>
        <v>CE LA MARSA ERRIADH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73</v>
      </c>
      <c r="T3326" s="40" t="str">
        <f t="shared" si="259"/>
        <v>32_A2_2022</v>
      </c>
      <c r="U3326" s="40" t="s">
        <v>596</v>
      </c>
      <c r="V3326" s="40" t="s">
        <v>645</v>
      </c>
      <c r="W3326" s="67" t="s">
        <v>646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579</v>
      </c>
      <c r="B3327" s="54" t="s">
        <v>602</v>
      </c>
      <c r="C3327" s="42" t="s">
        <v>234</v>
      </c>
      <c r="D3327" s="32" t="s">
        <v>21</v>
      </c>
      <c r="E3327" s="33" t="s">
        <v>32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32</v>
      </c>
      <c r="M3327" s="39" t="str">
        <f>IFERROR(VLOOKUP(L3327,Tab_Code_Magasin[],2,0),"")</f>
        <v>CE LA MARSA ERRIADH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73</v>
      </c>
      <c r="T3327" s="40" t="str">
        <f t="shared" si="259"/>
        <v>32_A2_2022</v>
      </c>
      <c r="U3327" s="40" t="s">
        <v>598</v>
      </c>
      <c r="V3327" s="40" t="s">
        <v>647</v>
      </c>
      <c r="W3327" s="67" t="s">
        <v>648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579</v>
      </c>
      <c r="B3328" s="54" t="s">
        <v>602</v>
      </c>
      <c r="C3328" s="42" t="s">
        <v>199</v>
      </c>
      <c r="D3328" s="32" t="s">
        <v>21</v>
      </c>
      <c r="E3328" s="33" t="s">
        <v>32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32</v>
      </c>
      <c r="M3328" s="39" t="str">
        <f>IFERROR(VLOOKUP(L3328,Tab_Code_Magasin[],2,0),"")</f>
        <v>CE LA MARSA ERRIADH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73</v>
      </c>
      <c r="T3328" s="40" t="str">
        <f t="shared" si="259"/>
        <v>32_A2_2022</v>
      </c>
      <c r="U3328" s="40" t="s">
        <v>601</v>
      </c>
      <c r="V3328" s="40" t="s">
        <v>649</v>
      </c>
      <c r="W3328" s="67" t="s">
        <v>650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579</v>
      </c>
      <c r="B3329" s="54" t="s">
        <v>602</v>
      </c>
      <c r="C3329" s="42" t="s">
        <v>202</v>
      </c>
      <c r="D3329" s="32" t="s">
        <v>21</v>
      </c>
      <c r="E3329" s="33" t="s">
        <v>32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32</v>
      </c>
      <c r="M3329" s="39" t="str">
        <f>IFERROR(VLOOKUP(L3329,Tab_Code_Magasin[],2,0),"")</f>
        <v>CE LA MARSA ERRIADH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73</v>
      </c>
      <c r="T3329" s="40" t="str">
        <f t="shared" si="259"/>
        <v>32_A2_2022</v>
      </c>
      <c r="U3329" s="40" t="s">
        <v>651</v>
      </c>
      <c r="V3329" s="40" t="s">
        <v>652</v>
      </c>
      <c r="W3329" s="67" t="s">
        <v>653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579</v>
      </c>
      <c r="B3330" s="54" t="s">
        <v>602</v>
      </c>
      <c r="C3330" s="31" t="s">
        <v>193</v>
      </c>
      <c r="D3330" s="32" t="s">
        <v>21</v>
      </c>
      <c r="E3330" s="33" t="s">
        <v>32</v>
      </c>
      <c r="F3330" s="22"/>
      <c r="G3330" s="34"/>
      <c r="H3330" s="35"/>
      <c r="I3330" s="36"/>
      <c r="J3330" s="36"/>
      <c r="K3330" s="37"/>
      <c r="L3330" s="38">
        <f>DONNEE!$A$4</f>
        <v>32</v>
      </c>
      <c r="M3330" s="39" t="str">
        <f>IFERROR(VLOOKUP(L3330,Tab_Code_Magasin[],2,0),"")</f>
        <v>CE LA MARSA ERRIADH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73</v>
      </c>
      <c r="T3330" s="40" t="str">
        <f t="shared" si="259"/>
        <v>32_A2_2022</v>
      </c>
      <c r="U3330" s="40" t="s">
        <v>654</v>
      </c>
      <c r="V3330" s="40" t="s">
        <v>655</v>
      </c>
      <c r="W3330" s="67" t="s">
        <v>656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579</v>
      </c>
      <c r="B3331" s="54" t="s">
        <v>602</v>
      </c>
      <c r="C3331" s="42" t="s">
        <v>205</v>
      </c>
      <c r="D3331" s="32" t="s">
        <v>21</v>
      </c>
      <c r="E3331" s="33" t="s">
        <v>32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32</v>
      </c>
      <c r="M3331" s="39" t="str">
        <f>IFERROR(VLOOKUP(L3331,Tab_Code_Magasin[],2,0),"")</f>
        <v>CE LA MARSA ERRIADH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73</v>
      </c>
      <c r="T3331" s="40" t="str">
        <f t="shared" si="259"/>
        <v>32_A2_2022</v>
      </c>
      <c r="U3331" s="40" t="s">
        <v>657</v>
      </c>
      <c r="V3331" s="40" t="s">
        <v>658</v>
      </c>
      <c r="W3331" s="67" t="s">
        <v>659</v>
      </c>
      <c r="X3331" s="76" t="s">
        <v>499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579</v>
      </c>
      <c r="B3332" s="54" t="s">
        <v>602</v>
      </c>
      <c r="C3332" s="31" t="s">
        <v>660</v>
      </c>
      <c r="D3332" s="32" t="s">
        <v>21</v>
      </c>
      <c r="E3332" s="33" t="s">
        <v>32</v>
      </c>
      <c r="F3332" s="22"/>
      <c r="G3332" s="34"/>
      <c r="H3332" s="35"/>
      <c r="I3332" s="36"/>
      <c r="J3332" s="36"/>
      <c r="K3332" s="37"/>
      <c r="L3332" s="38">
        <f>DONNEE!$A$4</f>
        <v>32</v>
      </c>
      <c r="M3332" s="39" t="str">
        <f>IFERROR(VLOOKUP(L3332,Tab_Code_Magasin[],2,0),"")</f>
        <v>CE LA MARSA ERRIADH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73</v>
      </c>
      <c r="T3332" s="40" t="str">
        <f t="shared" si="259"/>
        <v>32_A2_2022</v>
      </c>
      <c r="U3332" s="40" t="s">
        <v>661</v>
      </c>
      <c r="V3332" s="40" t="s">
        <v>662</v>
      </c>
      <c r="W3332" s="67" t="s">
        <v>663</v>
      </c>
      <c r="X3332" s="76" t="s">
        <v>171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579</v>
      </c>
      <c r="B3333" s="54" t="s">
        <v>602</v>
      </c>
      <c r="C3333" s="52" t="s">
        <v>664</v>
      </c>
      <c r="D3333" s="32" t="s">
        <v>21</v>
      </c>
      <c r="E3333" s="33" t="s">
        <v>32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32</v>
      </c>
      <c r="M3333" s="39" t="str">
        <f>IFERROR(VLOOKUP(L3333,Tab_Code_Magasin[],2,0),"")</f>
        <v>CE LA MARSA ERRIADH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73</v>
      </c>
      <c r="T3333" s="40" t="str">
        <f t="shared" si="259"/>
        <v>32_A2_2022</v>
      </c>
      <c r="U3333" s="40" t="s">
        <v>606</v>
      </c>
      <c r="V3333" s="40" t="s">
        <v>665</v>
      </c>
      <c r="W3333" s="67" t="s">
        <v>666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579</v>
      </c>
      <c r="B3334" s="54" t="s">
        <v>114</v>
      </c>
      <c r="C3334" s="31" t="s">
        <v>115</v>
      </c>
      <c r="D3334" s="32" t="s">
        <v>21</v>
      </c>
      <c r="E3334" s="33" t="s">
        <v>32</v>
      </c>
      <c r="F3334" s="22"/>
      <c r="G3334" s="34"/>
      <c r="H3334" s="35"/>
      <c r="I3334" s="36"/>
      <c r="J3334" s="36"/>
      <c r="K3334" s="37"/>
      <c r="L3334" s="38">
        <f>DONNEE!$A$4</f>
        <v>32</v>
      </c>
      <c r="M3334" s="39" t="str">
        <f>IFERROR(VLOOKUP(L3334,Tab_Code_Magasin[],2,0),"")</f>
        <v>CE LA MARSA ERRIADH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73</v>
      </c>
      <c r="T3334" s="40" t="str">
        <f t="shared" si="259"/>
        <v>32_A2_2022</v>
      </c>
      <c r="U3334" s="40" t="s">
        <v>614</v>
      </c>
      <c r="V3334" s="40" t="s">
        <v>667</v>
      </c>
      <c r="W3334" s="67" t="s">
        <v>668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579</v>
      </c>
      <c r="B3335" s="54" t="s">
        <v>114</v>
      </c>
      <c r="C3335" s="31" t="s">
        <v>118</v>
      </c>
      <c r="D3335" s="32" t="s">
        <v>21</v>
      </c>
      <c r="E3335" s="33" t="s">
        <v>32</v>
      </c>
      <c r="F3335" s="22"/>
      <c r="G3335" s="34"/>
      <c r="H3335" s="35"/>
      <c r="I3335" s="36"/>
      <c r="J3335" s="36"/>
      <c r="K3335" s="37"/>
      <c r="L3335" s="38">
        <f>DONNEE!$A$4</f>
        <v>32</v>
      </c>
      <c r="M3335" s="39" t="str">
        <f>IFERROR(VLOOKUP(L3335,Tab_Code_Magasin[],2,0),"")</f>
        <v>CE LA MARSA ERRIADH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73</v>
      </c>
      <c r="T3335" s="40" t="str">
        <f t="shared" si="259"/>
        <v>32_A2_2022</v>
      </c>
      <c r="U3335" s="40" t="s">
        <v>617</v>
      </c>
      <c r="V3335" s="40" t="s">
        <v>669</v>
      </c>
      <c r="W3335" s="67" t="s">
        <v>670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579</v>
      </c>
      <c r="B3336" s="54" t="s">
        <v>114</v>
      </c>
      <c r="C3336" s="31" t="s">
        <v>301</v>
      </c>
      <c r="D3336" s="32" t="s">
        <v>21</v>
      </c>
      <c r="E3336" s="33" t="s">
        <v>32</v>
      </c>
      <c r="F3336" s="22"/>
      <c r="G3336" s="34"/>
      <c r="H3336" s="35"/>
      <c r="I3336" s="36"/>
      <c r="J3336" s="36"/>
      <c r="K3336" s="37"/>
      <c r="L3336" s="38">
        <f>DONNEE!$A$4</f>
        <v>32</v>
      </c>
      <c r="M3336" s="39" t="str">
        <f>IFERROR(VLOOKUP(L3336,Tab_Code_Magasin[],2,0),"")</f>
        <v>CE LA MARSA ERRIADH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73</v>
      </c>
      <c r="T3336" s="40" t="str">
        <f t="shared" si="259"/>
        <v>32_A2_2022</v>
      </c>
      <c r="U3336" s="40" t="s">
        <v>621</v>
      </c>
      <c r="V3336" s="40" t="s">
        <v>671</v>
      </c>
      <c r="W3336" s="67" t="s">
        <v>672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579</v>
      </c>
      <c r="B3337" s="54" t="s">
        <v>114</v>
      </c>
      <c r="C3337" s="51" t="s">
        <v>304</v>
      </c>
      <c r="D3337" s="32" t="s">
        <v>21</v>
      </c>
      <c r="E3337" s="33" t="s">
        <v>32</v>
      </c>
      <c r="F3337" s="22"/>
      <c r="G3337" s="34"/>
      <c r="H3337" s="35"/>
      <c r="I3337" s="36"/>
      <c r="J3337" s="36"/>
      <c r="K3337" s="37"/>
      <c r="L3337" s="38">
        <f>DONNEE!$A$4</f>
        <v>32</v>
      </c>
      <c r="M3337" s="39" t="str">
        <f>IFERROR(VLOOKUP(L3337,Tab_Code_Magasin[],2,0),"")</f>
        <v>CE LA MARSA ERRIADH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73</v>
      </c>
      <c r="T3337" s="40" t="str">
        <f t="shared" si="259"/>
        <v>32_A2_2022</v>
      </c>
      <c r="U3337" s="40" t="s">
        <v>673</v>
      </c>
      <c r="V3337" s="40" t="s">
        <v>674</v>
      </c>
      <c r="W3337" s="67" t="s">
        <v>675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579</v>
      </c>
      <c r="B3338" s="54" t="s">
        <v>114</v>
      </c>
      <c r="C3338" s="42" t="s">
        <v>307</v>
      </c>
      <c r="D3338" s="32" t="s">
        <v>21</v>
      </c>
      <c r="E3338" s="33" t="s">
        <v>32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32</v>
      </c>
      <c r="M3338" s="39" t="str">
        <f>IFERROR(VLOOKUP(L3338,Tab_Code_Magasin[],2,0),"")</f>
        <v>CE LA MARSA ERRIADH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73</v>
      </c>
      <c r="T3338" s="40" t="str">
        <f t="shared" si="259"/>
        <v>32_A2_2022</v>
      </c>
      <c r="U3338" s="40" t="s">
        <v>624</v>
      </c>
      <c r="V3338" s="40" t="s">
        <v>676</v>
      </c>
      <c r="W3338" s="67" t="s">
        <v>677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579</v>
      </c>
      <c r="B3339" s="54" t="s">
        <v>114</v>
      </c>
      <c r="C3339" s="51" t="s">
        <v>310</v>
      </c>
      <c r="D3339" s="32" t="s">
        <v>21</v>
      </c>
      <c r="E3339" s="33" t="s">
        <v>32</v>
      </c>
      <c r="F3339" s="22"/>
      <c r="G3339" s="34"/>
      <c r="H3339" s="35"/>
      <c r="I3339" s="36"/>
      <c r="J3339" s="36"/>
      <c r="K3339" s="37"/>
      <c r="L3339" s="38">
        <f>DONNEE!$A$4</f>
        <v>32</v>
      </c>
      <c r="M3339" s="39" t="str">
        <f>IFERROR(VLOOKUP(L3339,Tab_Code_Magasin[],2,0),"")</f>
        <v>CE LA MARSA ERRIADH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73</v>
      </c>
      <c r="T3339" s="40" t="str">
        <f t="shared" si="259"/>
        <v>32_A2_2022</v>
      </c>
      <c r="U3339" s="40" t="s">
        <v>628</v>
      </c>
      <c r="V3339" s="40" t="s">
        <v>678</v>
      </c>
      <c r="W3339" s="67" t="s">
        <v>679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579</v>
      </c>
      <c r="B3340" s="54" t="s">
        <v>114</v>
      </c>
      <c r="C3340" s="31" t="s">
        <v>124</v>
      </c>
      <c r="D3340" s="32" t="s">
        <v>21</v>
      </c>
      <c r="E3340" s="33" t="s">
        <v>32</v>
      </c>
      <c r="F3340" s="22"/>
      <c r="G3340" s="34"/>
      <c r="H3340" s="35"/>
      <c r="I3340" s="36"/>
      <c r="J3340" s="36"/>
      <c r="K3340" s="37"/>
      <c r="L3340" s="38">
        <f>DONNEE!$A$4</f>
        <v>32</v>
      </c>
      <c r="M3340" s="39" t="str">
        <f>IFERROR(VLOOKUP(L3340,Tab_Code_Magasin[],2,0),"")</f>
        <v>CE LA MARSA ERRIADH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73</v>
      </c>
      <c r="T3340" s="40" t="str">
        <f t="shared" si="259"/>
        <v>32_A2_2022</v>
      </c>
      <c r="U3340" s="40" t="s">
        <v>631</v>
      </c>
      <c r="V3340" s="40" t="s">
        <v>680</v>
      </c>
      <c r="W3340" s="67" t="s">
        <v>681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579</v>
      </c>
      <c r="B3341" s="31" t="s">
        <v>127</v>
      </c>
      <c r="C3341" s="31" t="s">
        <v>128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32</v>
      </c>
      <c r="M3341" s="39" t="str">
        <f>IFERROR(VLOOKUP(L3341,Tab_Code_Magasin[],2,0),"")</f>
        <v>CE LA MARSA ERRIADH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73</v>
      </c>
      <c r="T3341" s="40" t="str">
        <f t="shared" si="259"/>
        <v>32_A2_2022</v>
      </c>
      <c r="U3341" s="40" t="s">
        <v>634</v>
      </c>
      <c r="V3341" s="40" t="s">
        <v>682</v>
      </c>
      <c r="W3341" s="67" t="s">
        <v>683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684</v>
      </c>
      <c r="B3342" s="54" t="s">
        <v>685</v>
      </c>
      <c r="C3342" s="51" t="s">
        <v>425</v>
      </c>
      <c r="D3342" s="32" t="s">
        <v>21</v>
      </c>
      <c r="E3342" s="33" t="s">
        <v>32</v>
      </c>
      <c r="F3342" s="22"/>
      <c r="G3342" s="34"/>
      <c r="H3342" s="35"/>
      <c r="I3342" s="36"/>
      <c r="J3342" s="36"/>
      <c r="K3342" s="37"/>
      <c r="L3342" s="38">
        <f>DONNEE!$A$4</f>
        <v>32</v>
      </c>
      <c r="M3342" s="39" t="str">
        <f>IFERROR(VLOOKUP(L3342,Tab_Code_Magasin[],2,0),"")</f>
        <v>CE LA MARSA ERRIADH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73</v>
      </c>
      <c r="T3342" s="40" t="str">
        <f t="shared" si="259"/>
        <v>32_A2_2022</v>
      </c>
      <c r="U3342" s="40" t="s">
        <v>686</v>
      </c>
      <c r="V3342" s="40" t="s">
        <v>687</v>
      </c>
      <c r="W3342" s="67" t="s">
        <v>688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684</v>
      </c>
      <c r="B3343" s="54" t="s">
        <v>685</v>
      </c>
      <c r="C3343" s="51" t="s">
        <v>142</v>
      </c>
      <c r="D3343" s="32" t="s">
        <v>21</v>
      </c>
      <c r="E3343" s="33" t="s">
        <v>32</v>
      </c>
      <c r="F3343" s="22"/>
      <c r="G3343" s="34"/>
      <c r="H3343" s="35"/>
      <c r="I3343" s="36"/>
      <c r="J3343" s="36"/>
      <c r="K3343" s="37"/>
      <c r="L3343" s="38">
        <f>DONNEE!$A$4</f>
        <v>32</v>
      </c>
      <c r="M3343" s="39" t="str">
        <f>IFERROR(VLOOKUP(L3343,Tab_Code_Magasin[],2,0),"")</f>
        <v>CE LA MARSA ERRIADH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73</v>
      </c>
      <c r="T3343" s="40" t="str">
        <f t="shared" si="259"/>
        <v>32_A2_2022</v>
      </c>
      <c r="U3343" s="40" t="s">
        <v>689</v>
      </c>
      <c r="V3343" s="40" t="s">
        <v>690</v>
      </c>
      <c r="W3343" s="67" t="s">
        <v>691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684</v>
      </c>
      <c r="B3344" s="54" t="s">
        <v>685</v>
      </c>
      <c r="C3344" s="51" t="s">
        <v>432</v>
      </c>
      <c r="D3344" s="32" t="s">
        <v>21</v>
      </c>
      <c r="E3344" s="33" t="s">
        <v>32</v>
      </c>
      <c r="F3344" s="22"/>
      <c r="G3344" s="34"/>
      <c r="H3344" s="35"/>
      <c r="I3344" s="36"/>
      <c r="J3344" s="36"/>
      <c r="K3344" s="37"/>
      <c r="L3344" s="38">
        <f>DONNEE!$A$4</f>
        <v>32</v>
      </c>
      <c r="M3344" s="39" t="str">
        <f>IFERROR(VLOOKUP(L3344,Tab_Code_Magasin[],2,0),"")</f>
        <v>CE LA MARSA ERRIADH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73</v>
      </c>
      <c r="T3344" s="40" t="str">
        <f t="shared" ref="T3344:T3407" si="264">L3344&amp;"_"&amp;O3344&amp;"_"&amp;Q3344</f>
        <v>32_A2_2022</v>
      </c>
      <c r="U3344" s="40" t="s">
        <v>668</v>
      </c>
      <c r="V3344" s="40" t="s">
        <v>692</v>
      </c>
      <c r="W3344" s="67" t="s">
        <v>693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684</v>
      </c>
      <c r="B3345" s="54" t="s">
        <v>685</v>
      </c>
      <c r="C3345" s="51" t="s">
        <v>694</v>
      </c>
      <c r="D3345" s="32" t="s">
        <v>21</v>
      </c>
      <c r="E3345" s="33" t="s">
        <v>32</v>
      </c>
      <c r="F3345" s="22"/>
      <c r="G3345" s="34"/>
      <c r="H3345" s="35"/>
      <c r="I3345" s="36"/>
      <c r="J3345" s="36"/>
      <c r="K3345" s="37"/>
      <c r="L3345" s="38">
        <f>DONNEE!$A$4</f>
        <v>32</v>
      </c>
      <c r="M3345" s="39" t="str">
        <f>IFERROR(VLOOKUP(L3345,Tab_Code_Magasin[],2,0),"")</f>
        <v>CE LA MARSA ERRIADH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73</v>
      </c>
      <c r="T3345" s="40" t="str">
        <f t="shared" si="264"/>
        <v>32_A2_2022</v>
      </c>
      <c r="U3345" s="40" t="s">
        <v>670</v>
      </c>
      <c r="V3345" s="40" t="s">
        <v>695</v>
      </c>
      <c r="W3345" s="67" t="s">
        <v>696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684</v>
      </c>
      <c r="B3346" s="54" t="s">
        <v>685</v>
      </c>
      <c r="C3346" s="51" t="s">
        <v>145</v>
      </c>
      <c r="D3346" s="32" t="s">
        <v>21</v>
      </c>
      <c r="E3346" s="33" t="s">
        <v>32</v>
      </c>
      <c r="F3346" s="22"/>
      <c r="G3346" s="34"/>
      <c r="H3346" s="35"/>
      <c r="I3346" s="36"/>
      <c r="J3346" s="36"/>
      <c r="K3346" s="37"/>
      <c r="L3346" s="38">
        <f>DONNEE!$A$4</f>
        <v>32</v>
      </c>
      <c r="M3346" s="39" t="str">
        <f>IFERROR(VLOOKUP(L3346,Tab_Code_Magasin[],2,0),"")</f>
        <v>CE LA MARSA ERRIADH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73</v>
      </c>
      <c r="T3346" s="40" t="str">
        <f t="shared" si="264"/>
        <v>32_A2_2022</v>
      </c>
      <c r="U3346" s="40" t="s">
        <v>672</v>
      </c>
      <c r="V3346" s="40" t="s">
        <v>697</v>
      </c>
      <c r="W3346" s="67" t="s">
        <v>698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684</v>
      </c>
      <c r="B3347" s="54" t="s">
        <v>685</v>
      </c>
      <c r="C3347" s="51" t="s">
        <v>699</v>
      </c>
      <c r="D3347" s="32" t="s">
        <v>21</v>
      </c>
      <c r="E3347" s="33" t="s">
        <v>32</v>
      </c>
      <c r="F3347" s="22"/>
      <c r="G3347" s="34"/>
      <c r="H3347" s="35"/>
      <c r="I3347" s="36"/>
      <c r="J3347" s="36"/>
      <c r="K3347" s="37"/>
      <c r="L3347" s="38">
        <f>DONNEE!$A$4</f>
        <v>32</v>
      </c>
      <c r="M3347" s="39" t="str">
        <f>IFERROR(VLOOKUP(L3347,Tab_Code_Magasin[],2,0),"")</f>
        <v>CE LA MARSA ERRIADH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73</v>
      </c>
      <c r="T3347" s="40" t="str">
        <f t="shared" si="264"/>
        <v>32_A2_2022</v>
      </c>
      <c r="U3347" s="40" t="s">
        <v>675</v>
      </c>
      <c r="V3347" s="40" t="s">
        <v>700</v>
      </c>
      <c r="W3347" s="67" t="s">
        <v>701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684</v>
      </c>
      <c r="B3348" s="54" t="s">
        <v>685</v>
      </c>
      <c r="C3348" s="56" t="s">
        <v>702</v>
      </c>
      <c r="D3348" s="32" t="s">
        <v>21</v>
      </c>
      <c r="E3348" s="33" t="s">
        <v>32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32</v>
      </c>
      <c r="M3348" s="39" t="str">
        <f>IFERROR(VLOOKUP(L3348,Tab_Code_Magasin[],2,0),"")</f>
        <v>CE LA MARSA ERRIADH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73</v>
      </c>
      <c r="T3348" s="40" t="str">
        <f t="shared" si="264"/>
        <v>32_A2_2022</v>
      </c>
      <c r="U3348" s="40" t="s">
        <v>677</v>
      </c>
      <c r="V3348" s="40" t="s">
        <v>703</v>
      </c>
      <c r="W3348" s="67" t="s">
        <v>704</v>
      </c>
      <c r="X3348" s="76" t="s">
        <v>171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684</v>
      </c>
      <c r="B3349" s="54" t="s">
        <v>685</v>
      </c>
      <c r="C3349" s="51" t="s">
        <v>599</v>
      </c>
      <c r="D3349" s="32" t="s">
        <v>21</v>
      </c>
      <c r="E3349" s="33" t="s">
        <v>32</v>
      </c>
      <c r="F3349" s="22"/>
      <c r="G3349" s="34"/>
      <c r="H3349" s="35"/>
      <c r="I3349" s="36"/>
      <c r="J3349" s="36"/>
      <c r="K3349" s="37"/>
      <c r="L3349" s="38">
        <f>DONNEE!$A$4</f>
        <v>32</v>
      </c>
      <c r="M3349" s="39" t="str">
        <f>IFERROR(VLOOKUP(L3349,Tab_Code_Magasin[],2,0),"")</f>
        <v>CE LA MARSA ERRIADH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73</v>
      </c>
      <c r="T3349" s="40" t="str">
        <f t="shared" si="264"/>
        <v>32_A2_2022</v>
      </c>
      <c r="U3349" s="40" t="s">
        <v>679</v>
      </c>
      <c r="V3349" s="40" t="s">
        <v>705</v>
      </c>
      <c r="W3349" s="67" t="s">
        <v>706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684</v>
      </c>
      <c r="B3350" s="54" t="s">
        <v>707</v>
      </c>
      <c r="C3350" s="31" t="s">
        <v>708</v>
      </c>
      <c r="D3350" s="32" t="s">
        <v>21</v>
      </c>
      <c r="E3350" s="33" t="s">
        <v>32</v>
      </c>
      <c r="F3350" s="22"/>
      <c r="G3350" s="34"/>
      <c r="H3350" s="35"/>
      <c r="I3350" s="36"/>
      <c r="J3350" s="36"/>
      <c r="K3350" s="37"/>
      <c r="L3350" s="38">
        <f>DONNEE!$A$4</f>
        <v>32</v>
      </c>
      <c r="M3350" s="39" t="str">
        <f>IFERROR(VLOOKUP(L3350,Tab_Code_Magasin[],2,0),"")</f>
        <v>CE LA MARSA ERRIADH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73</v>
      </c>
      <c r="T3350" s="40" t="str">
        <f t="shared" si="264"/>
        <v>32_A2_2022</v>
      </c>
      <c r="U3350" s="40" t="s">
        <v>709</v>
      </c>
      <c r="V3350" s="40" t="s">
        <v>710</v>
      </c>
      <c r="W3350" s="67" t="s">
        <v>711</v>
      </c>
      <c r="X3350" s="76" t="s">
        <v>607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684</v>
      </c>
      <c r="B3351" s="54" t="s">
        <v>707</v>
      </c>
      <c r="C3351" s="31" t="s">
        <v>712</v>
      </c>
      <c r="D3351" s="32" t="s">
        <v>21</v>
      </c>
      <c r="E3351" s="33" t="s">
        <v>32</v>
      </c>
      <c r="F3351" s="22"/>
      <c r="G3351" s="34"/>
      <c r="H3351" s="35"/>
      <c r="I3351" s="36"/>
      <c r="J3351" s="36"/>
      <c r="K3351" s="37"/>
      <c r="L3351" s="38">
        <f>DONNEE!$A$4</f>
        <v>32</v>
      </c>
      <c r="M3351" s="39" t="str">
        <f>IFERROR(VLOOKUP(L3351,Tab_Code_Magasin[],2,0),"")</f>
        <v>CE LA MARSA ERRIADH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73</v>
      </c>
      <c r="T3351" s="40" t="str">
        <f t="shared" si="264"/>
        <v>32_A2_2022</v>
      </c>
      <c r="U3351" s="40"/>
      <c r="V3351" s="40"/>
      <c r="W3351" s="67" t="s">
        <v>713</v>
      </c>
      <c r="X3351" s="76" t="s">
        <v>714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684</v>
      </c>
      <c r="B3352" s="54" t="s">
        <v>707</v>
      </c>
      <c r="C3352" s="31" t="s">
        <v>715</v>
      </c>
      <c r="D3352" s="32" t="s">
        <v>21</v>
      </c>
      <c r="E3352" s="33" t="s">
        <v>32</v>
      </c>
      <c r="F3352" s="22"/>
      <c r="G3352" s="34"/>
      <c r="H3352" s="35"/>
      <c r="I3352" s="36"/>
      <c r="J3352" s="36"/>
      <c r="K3352" s="37"/>
      <c r="L3352" s="38">
        <f>DONNEE!$A$4</f>
        <v>32</v>
      </c>
      <c r="M3352" s="39" t="str">
        <f>IFERROR(VLOOKUP(L3352,Tab_Code_Magasin[],2,0),"")</f>
        <v>CE LA MARSA ERRIADH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73</v>
      </c>
      <c r="T3352" s="40" t="str">
        <f t="shared" si="264"/>
        <v>32_A2_2022</v>
      </c>
      <c r="U3352" s="40"/>
      <c r="V3352" s="40"/>
      <c r="W3352" s="67" t="s">
        <v>716</v>
      </c>
      <c r="X3352" s="76" t="s">
        <v>717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684</v>
      </c>
      <c r="B3353" s="54" t="s">
        <v>707</v>
      </c>
      <c r="C3353" s="31" t="s">
        <v>718</v>
      </c>
      <c r="D3353" s="32" t="s">
        <v>21</v>
      </c>
      <c r="E3353" s="33" t="s">
        <v>32</v>
      </c>
      <c r="F3353" s="22"/>
      <c r="G3353" s="34"/>
      <c r="H3353" s="35"/>
      <c r="I3353" s="36"/>
      <c r="J3353" s="36"/>
      <c r="K3353" s="37"/>
      <c r="L3353" s="38">
        <f>DONNEE!$A$4</f>
        <v>32</v>
      </c>
      <c r="M3353" s="39" t="str">
        <f>IFERROR(VLOOKUP(L3353,Tab_Code_Magasin[],2,0),"")</f>
        <v>CE LA MARSA ERRIADH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73</v>
      </c>
      <c r="T3353" s="40" t="str">
        <f t="shared" si="264"/>
        <v>32_A2_2022</v>
      </c>
      <c r="U3353" s="40" t="s">
        <v>719</v>
      </c>
      <c r="V3353" s="40" t="s">
        <v>720</v>
      </c>
      <c r="W3353" s="67" t="s">
        <v>721</v>
      </c>
      <c r="X3353" s="76" t="s">
        <v>722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684</v>
      </c>
      <c r="B3354" s="54" t="s">
        <v>707</v>
      </c>
      <c r="C3354" s="44" t="s">
        <v>209</v>
      </c>
      <c r="D3354" s="32" t="s">
        <v>21</v>
      </c>
      <c r="E3354" s="33" t="s">
        <v>32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32</v>
      </c>
      <c r="M3354" s="39" t="str">
        <f>IFERROR(VLOOKUP(L3354,Tab_Code_Magasin[],2,0),"")</f>
        <v>CE LA MARSA ERRIADH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73</v>
      </c>
      <c r="T3354" s="40" t="str">
        <f t="shared" si="264"/>
        <v>32_A2_2022</v>
      </c>
      <c r="U3354" s="40" t="s">
        <v>723</v>
      </c>
      <c r="V3354" s="40" t="s">
        <v>724</v>
      </c>
      <c r="W3354" s="67" t="s">
        <v>725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684</v>
      </c>
      <c r="B3355" s="54" t="s">
        <v>707</v>
      </c>
      <c r="C3355" s="31" t="s">
        <v>461</v>
      </c>
      <c r="D3355" s="32" t="s">
        <v>21</v>
      </c>
      <c r="E3355" s="33" t="s">
        <v>32</v>
      </c>
      <c r="F3355" s="22"/>
      <c r="G3355" s="34"/>
      <c r="H3355" s="35"/>
      <c r="I3355" s="36"/>
      <c r="J3355" s="36"/>
      <c r="K3355" s="37"/>
      <c r="L3355" s="38">
        <f>DONNEE!$A$4</f>
        <v>32</v>
      </c>
      <c r="M3355" s="39" t="str">
        <f>IFERROR(VLOOKUP(L3355,Tab_Code_Magasin[],2,0),"")</f>
        <v>CE LA MARSA ERRIADH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73</v>
      </c>
      <c r="T3355" s="40" t="str">
        <f t="shared" si="264"/>
        <v>32_A2_2022</v>
      </c>
      <c r="U3355" s="40" t="s">
        <v>726</v>
      </c>
      <c r="V3355" s="40" t="s">
        <v>727</v>
      </c>
      <c r="W3355" s="67" t="s">
        <v>728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684</v>
      </c>
      <c r="B3356" s="54" t="s">
        <v>707</v>
      </c>
      <c r="C3356" s="52" t="s">
        <v>158</v>
      </c>
      <c r="D3356" s="32" t="s">
        <v>21</v>
      </c>
      <c r="E3356" s="33" t="s">
        <v>32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32</v>
      </c>
      <c r="M3356" s="39" t="str">
        <f>IFERROR(VLOOKUP(L3356,Tab_Code_Magasin[],2,0),"")</f>
        <v>CE LA MARSA ERRIADH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73</v>
      </c>
      <c r="T3356" s="40" t="str">
        <f t="shared" si="264"/>
        <v>32_A2_2022</v>
      </c>
      <c r="U3356" s="40" t="s">
        <v>729</v>
      </c>
      <c r="V3356" s="40" t="s">
        <v>730</v>
      </c>
      <c r="W3356" s="67" t="s">
        <v>731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684</v>
      </c>
      <c r="B3357" s="54" t="s">
        <v>707</v>
      </c>
      <c r="C3357" s="31" t="s">
        <v>187</v>
      </c>
      <c r="D3357" s="32" t="s">
        <v>21</v>
      </c>
      <c r="E3357" s="33" t="s">
        <v>32</v>
      </c>
      <c r="F3357" s="22"/>
      <c r="G3357" s="34"/>
      <c r="H3357" s="35"/>
      <c r="I3357" s="36"/>
      <c r="J3357" s="36"/>
      <c r="K3357" s="37"/>
      <c r="L3357" s="38">
        <f>DONNEE!$A$4</f>
        <v>32</v>
      </c>
      <c r="M3357" s="39" t="str">
        <f>IFERROR(VLOOKUP(L3357,Tab_Code_Magasin[],2,0),"")</f>
        <v>CE LA MARSA ERRIADH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73</v>
      </c>
      <c r="T3357" s="40" t="str">
        <f t="shared" si="264"/>
        <v>32_A2_2022</v>
      </c>
      <c r="U3357" s="40" t="s">
        <v>732</v>
      </c>
      <c r="V3357" s="40" t="s">
        <v>733</v>
      </c>
      <c r="W3357" s="67" t="s">
        <v>734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684</v>
      </c>
      <c r="B3358" s="54" t="s">
        <v>707</v>
      </c>
      <c r="C3358" s="31" t="s">
        <v>361</v>
      </c>
      <c r="D3358" s="32" t="s">
        <v>21</v>
      </c>
      <c r="E3358" s="33" t="s">
        <v>32</v>
      </c>
      <c r="F3358" s="22"/>
      <c r="G3358" s="34"/>
      <c r="H3358" s="35"/>
      <c r="I3358" s="36"/>
      <c r="J3358" s="36"/>
      <c r="K3358" s="37"/>
      <c r="L3358" s="38">
        <f>DONNEE!$A$4</f>
        <v>32</v>
      </c>
      <c r="M3358" s="39" t="str">
        <f>IFERROR(VLOOKUP(L3358,Tab_Code_Magasin[],2,0),"")</f>
        <v>CE LA MARSA ERRIADH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73</v>
      </c>
      <c r="T3358" s="40" t="str">
        <f t="shared" si="264"/>
        <v>32_A2_2022</v>
      </c>
      <c r="U3358" s="40" t="s">
        <v>735</v>
      </c>
      <c r="V3358" s="40" t="s">
        <v>736</v>
      </c>
      <c r="W3358" s="67" t="s">
        <v>737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684</v>
      </c>
      <c r="B3359" s="54" t="s">
        <v>707</v>
      </c>
      <c r="C3359" s="31" t="s">
        <v>738</v>
      </c>
      <c r="D3359" s="32" t="s">
        <v>21</v>
      </c>
      <c r="E3359" s="33" t="s">
        <v>32</v>
      </c>
      <c r="F3359" s="22"/>
      <c r="G3359" s="34"/>
      <c r="H3359" s="35"/>
      <c r="I3359" s="36"/>
      <c r="J3359" s="36"/>
      <c r="K3359" s="37"/>
      <c r="L3359" s="38">
        <f>DONNEE!$A$4</f>
        <v>32</v>
      </c>
      <c r="M3359" s="39" t="str">
        <f>IFERROR(VLOOKUP(L3359,Tab_Code_Magasin[],2,0),"")</f>
        <v>CE LA MARSA ERRIADH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73</v>
      </c>
      <c r="T3359" s="40" t="str">
        <f t="shared" si="264"/>
        <v>32_A2_2022</v>
      </c>
      <c r="U3359" s="40" t="s">
        <v>739</v>
      </c>
      <c r="V3359" s="40" t="s">
        <v>740</v>
      </c>
      <c r="W3359" s="67" t="s">
        <v>741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684</v>
      </c>
      <c r="B3360" s="54" t="s">
        <v>707</v>
      </c>
      <c r="C3360" s="31" t="s">
        <v>742</v>
      </c>
      <c r="D3360" s="32" t="s">
        <v>21</v>
      </c>
      <c r="E3360" s="33" t="s">
        <v>32</v>
      </c>
      <c r="F3360" s="22"/>
      <c r="G3360" s="34"/>
      <c r="H3360" s="35"/>
      <c r="I3360" s="36"/>
      <c r="J3360" s="36"/>
      <c r="K3360" s="37"/>
      <c r="L3360" s="38">
        <f>DONNEE!$A$4</f>
        <v>32</v>
      </c>
      <c r="M3360" s="39" t="str">
        <f>IFERROR(VLOOKUP(L3360,Tab_Code_Magasin[],2,0),"")</f>
        <v>CE LA MARSA ERRIADH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73</v>
      </c>
      <c r="T3360" s="40" t="str">
        <f t="shared" si="264"/>
        <v>32_A2_2022</v>
      </c>
      <c r="U3360" s="40" t="s">
        <v>743</v>
      </c>
      <c r="V3360" s="40" t="s">
        <v>744</v>
      </c>
      <c r="W3360" s="67" t="s">
        <v>745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684</v>
      </c>
      <c r="B3361" s="54" t="s">
        <v>707</v>
      </c>
      <c r="C3361" s="51" t="s">
        <v>746</v>
      </c>
      <c r="D3361" s="32" t="s">
        <v>21</v>
      </c>
      <c r="E3361" s="33" t="s">
        <v>32</v>
      </c>
      <c r="F3361" s="22"/>
      <c r="G3361" s="34"/>
      <c r="H3361" s="35"/>
      <c r="I3361" s="36"/>
      <c r="J3361" s="36"/>
      <c r="K3361" s="37"/>
      <c r="L3361" s="38">
        <f>DONNEE!$A$4</f>
        <v>32</v>
      </c>
      <c r="M3361" s="39" t="str">
        <f>IFERROR(VLOOKUP(L3361,Tab_Code_Magasin[],2,0),"")</f>
        <v>CE LA MARSA ERRIADH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73</v>
      </c>
      <c r="T3361" s="40" t="str">
        <f t="shared" si="264"/>
        <v>32_A2_2022</v>
      </c>
      <c r="U3361" s="40" t="s">
        <v>747</v>
      </c>
      <c r="V3361" s="40" t="s">
        <v>748</v>
      </c>
      <c r="W3361" s="67" t="s">
        <v>749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684</v>
      </c>
      <c r="B3362" s="54" t="s">
        <v>707</v>
      </c>
      <c r="C3362" s="51" t="s">
        <v>750</v>
      </c>
      <c r="D3362" s="32" t="s">
        <v>21</v>
      </c>
      <c r="E3362" s="33" t="s">
        <v>32</v>
      </c>
      <c r="F3362" s="22"/>
      <c r="G3362" s="34"/>
      <c r="H3362" s="35"/>
      <c r="I3362" s="36"/>
      <c r="J3362" s="36"/>
      <c r="K3362" s="37"/>
      <c r="L3362" s="38">
        <f>DONNEE!$A$4</f>
        <v>32</v>
      </c>
      <c r="M3362" s="39" t="str">
        <f>IFERROR(VLOOKUP(L3362,Tab_Code_Magasin[],2,0),"")</f>
        <v>CE LA MARSA ERRIADH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73</v>
      </c>
      <c r="T3362" s="40" t="str">
        <f t="shared" si="264"/>
        <v>32_A2_2022</v>
      </c>
      <c r="U3362" s="40" t="s">
        <v>688</v>
      </c>
      <c r="V3362" s="40" t="s">
        <v>751</v>
      </c>
      <c r="W3362" s="67" t="s">
        <v>752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684</v>
      </c>
      <c r="B3363" s="54" t="s">
        <v>707</v>
      </c>
      <c r="C3363" s="42" t="s">
        <v>753</v>
      </c>
      <c r="D3363" s="32" t="s">
        <v>21</v>
      </c>
      <c r="E3363" s="33" t="s">
        <v>32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32</v>
      </c>
      <c r="M3363" s="39" t="str">
        <f>IFERROR(VLOOKUP(L3363,Tab_Code_Magasin[],2,0),"")</f>
        <v>CE LA MARSA ERRIADH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73</v>
      </c>
      <c r="T3363" s="40" t="str">
        <f t="shared" si="264"/>
        <v>32_A2_2022</v>
      </c>
      <c r="U3363" s="40" t="s">
        <v>691</v>
      </c>
      <c r="V3363" s="40" t="s">
        <v>754</v>
      </c>
      <c r="W3363" s="67" t="s">
        <v>755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684</v>
      </c>
      <c r="B3364" s="54" t="s">
        <v>707</v>
      </c>
      <c r="C3364" s="52" t="s">
        <v>756</v>
      </c>
      <c r="D3364" s="32" t="s">
        <v>21</v>
      </c>
      <c r="E3364" s="33" t="s">
        <v>32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32</v>
      </c>
      <c r="M3364" s="39" t="str">
        <f>IFERROR(VLOOKUP(L3364,Tab_Code_Magasin[],2,0),"")</f>
        <v>CE LA MARSA ERRIADH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73</v>
      </c>
      <c r="T3364" s="40" t="str">
        <f t="shared" si="264"/>
        <v>32_A2_2022</v>
      </c>
      <c r="U3364" s="40" t="s">
        <v>693</v>
      </c>
      <c r="V3364" s="40" t="s">
        <v>757</v>
      </c>
      <c r="W3364" s="67" t="s">
        <v>758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684</v>
      </c>
      <c r="B3365" s="54" t="s">
        <v>707</v>
      </c>
      <c r="C3365" s="42" t="s">
        <v>234</v>
      </c>
      <c r="D3365" s="32" t="s">
        <v>21</v>
      </c>
      <c r="E3365" s="33" t="s">
        <v>32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32</v>
      </c>
      <c r="M3365" s="39" t="str">
        <f>IFERROR(VLOOKUP(L3365,Tab_Code_Magasin[],2,0),"")</f>
        <v>CE LA MARSA ERRIADH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73</v>
      </c>
      <c r="T3365" s="40" t="str">
        <f t="shared" si="264"/>
        <v>32_A2_2022</v>
      </c>
      <c r="U3365" s="40" t="s">
        <v>696</v>
      </c>
      <c r="V3365" s="40" t="s">
        <v>759</v>
      </c>
      <c r="W3365" s="67" t="s">
        <v>760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684</v>
      </c>
      <c r="B3366" s="54" t="s">
        <v>707</v>
      </c>
      <c r="C3366" s="42" t="s">
        <v>199</v>
      </c>
      <c r="D3366" s="32" t="s">
        <v>21</v>
      </c>
      <c r="E3366" s="33" t="s">
        <v>32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32</v>
      </c>
      <c r="M3366" s="39" t="str">
        <f>IFERROR(VLOOKUP(L3366,Tab_Code_Magasin[],2,0),"")</f>
        <v>CE LA MARSA ERRIADH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73</v>
      </c>
      <c r="T3366" s="40" t="str">
        <f t="shared" si="264"/>
        <v>32_A2_2022</v>
      </c>
      <c r="U3366" s="40" t="s">
        <v>698</v>
      </c>
      <c r="V3366" s="40" t="s">
        <v>761</v>
      </c>
      <c r="W3366" s="67" t="s">
        <v>762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684</v>
      </c>
      <c r="B3367" s="54" t="s">
        <v>707</v>
      </c>
      <c r="C3367" s="42" t="s">
        <v>202</v>
      </c>
      <c r="D3367" s="32" t="s">
        <v>21</v>
      </c>
      <c r="E3367" s="33" t="s">
        <v>32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32</v>
      </c>
      <c r="M3367" s="39" t="str">
        <f>IFERROR(VLOOKUP(L3367,Tab_Code_Magasin[],2,0),"")</f>
        <v>CE LA MARSA ERRIADH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73</v>
      </c>
      <c r="T3367" s="40" t="str">
        <f t="shared" si="264"/>
        <v>32_A2_2022</v>
      </c>
      <c r="U3367" s="40" t="s">
        <v>701</v>
      </c>
      <c r="V3367" s="40" t="s">
        <v>763</v>
      </c>
      <c r="W3367" s="67" t="s">
        <v>764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684</v>
      </c>
      <c r="B3368" s="54" t="s">
        <v>707</v>
      </c>
      <c r="C3368" s="31" t="s">
        <v>193</v>
      </c>
      <c r="D3368" s="32" t="s">
        <v>21</v>
      </c>
      <c r="E3368" s="33" t="s">
        <v>32</v>
      </c>
      <c r="F3368" s="22"/>
      <c r="G3368" s="34"/>
      <c r="H3368" s="35"/>
      <c r="I3368" s="36"/>
      <c r="J3368" s="36"/>
      <c r="K3368" s="37"/>
      <c r="L3368" s="38">
        <f>DONNEE!$A$4</f>
        <v>32</v>
      </c>
      <c r="M3368" s="39" t="str">
        <f>IFERROR(VLOOKUP(L3368,Tab_Code_Magasin[],2,0),"")</f>
        <v>CE LA MARSA ERRIADH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73</v>
      </c>
      <c r="T3368" s="40" t="str">
        <f t="shared" si="264"/>
        <v>32_A2_2022</v>
      </c>
      <c r="U3368" s="40" t="s">
        <v>704</v>
      </c>
      <c r="V3368" s="40" t="s">
        <v>765</v>
      </c>
      <c r="W3368" s="67" t="s">
        <v>766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684</v>
      </c>
      <c r="B3369" s="54" t="s">
        <v>707</v>
      </c>
      <c r="C3369" s="42" t="s">
        <v>767</v>
      </c>
      <c r="D3369" s="32" t="s">
        <v>21</v>
      </c>
      <c r="E3369" s="33" t="s">
        <v>32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32</v>
      </c>
      <c r="M3369" s="39" t="str">
        <f>IFERROR(VLOOKUP(L3369,Tab_Code_Magasin[],2,0),"")</f>
        <v>CE LA MARSA ERRIADH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73</v>
      </c>
      <c r="T3369" s="40" t="str">
        <f t="shared" si="264"/>
        <v>32_A2_2022</v>
      </c>
      <c r="U3369" s="40" t="s">
        <v>706</v>
      </c>
      <c r="V3369" s="40" t="s">
        <v>768</v>
      </c>
      <c r="W3369" s="67" t="s">
        <v>769</v>
      </c>
      <c r="X3369" s="76" t="s">
        <v>499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684</v>
      </c>
      <c r="B3370" s="54" t="s">
        <v>707</v>
      </c>
      <c r="C3370" s="31" t="s">
        <v>660</v>
      </c>
      <c r="D3370" s="32" t="s">
        <v>21</v>
      </c>
      <c r="E3370" s="33" t="s">
        <v>32</v>
      </c>
      <c r="F3370" s="22"/>
      <c r="G3370" s="34"/>
      <c r="H3370" s="35"/>
      <c r="I3370" s="36"/>
      <c r="J3370" s="36"/>
      <c r="K3370" s="37"/>
      <c r="L3370" s="38">
        <f>DONNEE!$A$4</f>
        <v>32</v>
      </c>
      <c r="M3370" s="39" t="str">
        <f>IFERROR(VLOOKUP(L3370,Tab_Code_Magasin[],2,0),"")</f>
        <v>CE LA MARSA ERRIADH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73</v>
      </c>
      <c r="T3370" s="40" t="str">
        <f t="shared" si="264"/>
        <v>32_A2_2022</v>
      </c>
      <c r="U3370" s="40" t="s">
        <v>770</v>
      </c>
      <c r="V3370" s="40" t="s">
        <v>771</v>
      </c>
      <c r="W3370" s="67" t="s">
        <v>772</v>
      </c>
      <c r="X3370" s="76" t="s">
        <v>171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684</v>
      </c>
      <c r="B3371" s="54" t="s">
        <v>773</v>
      </c>
      <c r="C3371" s="31" t="s">
        <v>774</v>
      </c>
      <c r="D3371" s="32" t="s">
        <v>21</v>
      </c>
      <c r="E3371" s="33" t="s">
        <v>32</v>
      </c>
      <c r="F3371" s="22"/>
      <c r="G3371" s="34"/>
      <c r="H3371" s="35"/>
      <c r="I3371" s="36"/>
      <c r="J3371" s="36"/>
      <c r="K3371" s="37"/>
      <c r="L3371" s="38">
        <f>DONNEE!$A$4</f>
        <v>32</v>
      </c>
      <c r="M3371" s="39" t="str">
        <f>IFERROR(VLOOKUP(L3371,Tab_Code_Magasin[],2,0),"")</f>
        <v>CE LA MARSA ERRIADH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73</v>
      </c>
      <c r="T3371" s="40" t="str">
        <f t="shared" si="264"/>
        <v>32_A2_2022</v>
      </c>
      <c r="U3371" s="40" t="s">
        <v>716</v>
      </c>
      <c r="V3371" s="40" t="s">
        <v>775</v>
      </c>
      <c r="W3371" s="67" t="s">
        <v>776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684</v>
      </c>
      <c r="B3372" s="54" t="s">
        <v>773</v>
      </c>
      <c r="C3372" s="52" t="s">
        <v>261</v>
      </c>
      <c r="D3372" s="32" t="s">
        <v>21</v>
      </c>
      <c r="E3372" s="33" t="s">
        <v>32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32</v>
      </c>
      <c r="M3372" s="39" t="str">
        <f>IFERROR(VLOOKUP(L3372,Tab_Code_Magasin[],2,0),"")</f>
        <v>CE LA MARSA ERRIADH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73</v>
      </c>
      <c r="T3372" s="40" t="str">
        <f t="shared" si="264"/>
        <v>32_A2_2022</v>
      </c>
      <c r="U3372" s="40" t="s">
        <v>721</v>
      </c>
      <c r="V3372" s="40" t="s">
        <v>777</v>
      </c>
      <c r="W3372" s="67" t="s">
        <v>778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684</v>
      </c>
      <c r="B3373" s="54" t="s">
        <v>773</v>
      </c>
      <c r="C3373" s="52" t="s">
        <v>268</v>
      </c>
      <c r="D3373" s="32" t="s">
        <v>21</v>
      </c>
      <c r="E3373" s="33" t="s">
        <v>32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32</v>
      </c>
      <c r="M3373" s="39" t="str">
        <f>IFERROR(VLOOKUP(L3373,Tab_Code_Magasin[],2,0),"")</f>
        <v>CE LA MARSA ERRIADH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73</v>
      </c>
      <c r="T3373" s="40" t="str">
        <f t="shared" si="264"/>
        <v>32_A2_2022</v>
      </c>
      <c r="U3373" s="40" t="s">
        <v>725</v>
      </c>
      <c r="V3373" s="40" t="s">
        <v>779</v>
      </c>
      <c r="W3373" s="67" t="s">
        <v>780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684</v>
      </c>
      <c r="B3374" s="54" t="s">
        <v>773</v>
      </c>
      <c r="C3374" s="58" t="s">
        <v>781</v>
      </c>
      <c r="D3374" s="32" t="s">
        <v>21</v>
      </c>
      <c r="E3374" s="33" t="s">
        <v>32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32</v>
      </c>
      <c r="M3374" s="39" t="str">
        <f>IFERROR(VLOOKUP(L3374,Tab_Code_Magasin[],2,0),"")</f>
        <v>CE LA MARSA ERRIADH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73</v>
      </c>
      <c r="T3374" s="40" t="str">
        <f t="shared" si="264"/>
        <v>32_A2_2022</v>
      </c>
      <c r="U3374" s="40" t="s">
        <v>728</v>
      </c>
      <c r="V3374" s="40" t="s">
        <v>782</v>
      </c>
      <c r="W3374" s="67" t="s">
        <v>783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684</v>
      </c>
      <c r="B3375" s="54" t="s">
        <v>773</v>
      </c>
      <c r="C3375" s="31" t="s">
        <v>784</v>
      </c>
      <c r="D3375" s="32" t="s">
        <v>21</v>
      </c>
      <c r="E3375" s="33" t="s">
        <v>32</v>
      </c>
      <c r="F3375" s="22"/>
      <c r="G3375" s="34"/>
      <c r="H3375" s="35"/>
      <c r="I3375" s="36"/>
      <c r="J3375" s="36"/>
      <c r="K3375" s="37"/>
      <c r="L3375" s="38">
        <f>DONNEE!$A$4</f>
        <v>32</v>
      </c>
      <c r="M3375" s="39" t="str">
        <f>IFERROR(VLOOKUP(L3375,Tab_Code_Magasin[],2,0),"")</f>
        <v>CE LA MARSA ERRIADH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73</v>
      </c>
      <c r="T3375" s="40" t="str">
        <f t="shared" si="264"/>
        <v>32_A2_2022</v>
      </c>
      <c r="U3375" s="40" t="s">
        <v>731</v>
      </c>
      <c r="V3375" s="40" t="s">
        <v>785</v>
      </c>
      <c r="W3375" s="67" t="s">
        <v>786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684</v>
      </c>
      <c r="B3376" s="54" t="s">
        <v>773</v>
      </c>
      <c r="C3376" s="31" t="s">
        <v>787</v>
      </c>
      <c r="D3376" s="32" t="s">
        <v>21</v>
      </c>
      <c r="E3376" s="33" t="s">
        <v>32</v>
      </c>
      <c r="F3376" s="22"/>
      <c r="G3376" s="34"/>
      <c r="H3376" s="35"/>
      <c r="I3376" s="36"/>
      <c r="J3376" s="36"/>
      <c r="K3376" s="37"/>
      <c r="L3376" s="38">
        <f>DONNEE!$A$4</f>
        <v>32</v>
      </c>
      <c r="M3376" s="39" t="str">
        <f>IFERROR(VLOOKUP(L3376,Tab_Code_Magasin[],2,0),"")</f>
        <v>CE LA MARSA ERRIADH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73</v>
      </c>
      <c r="T3376" s="40" t="str">
        <f t="shared" si="264"/>
        <v>32_A2_2022</v>
      </c>
      <c r="U3376" s="40" t="s">
        <v>734</v>
      </c>
      <c r="V3376" s="40" t="s">
        <v>788</v>
      </c>
      <c r="W3376" s="67" t="s">
        <v>789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684</v>
      </c>
      <c r="B3377" s="54" t="s">
        <v>773</v>
      </c>
      <c r="C3377" s="42" t="s">
        <v>202</v>
      </c>
      <c r="D3377" s="32" t="s">
        <v>21</v>
      </c>
      <c r="E3377" s="33" t="s">
        <v>32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32</v>
      </c>
      <c r="M3377" s="39" t="str">
        <f>IFERROR(VLOOKUP(L3377,Tab_Code_Magasin[],2,0),"")</f>
        <v>CE LA MARSA ERRIADH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73</v>
      </c>
      <c r="T3377" s="40" t="str">
        <f t="shared" si="264"/>
        <v>32_A2_2022</v>
      </c>
      <c r="U3377" s="40" t="s">
        <v>737</v>
      </c>
      <c r="V3377" s="40" t="s">
        <v>790</v>
      </c>
      <c r="W3377" s="67" t="s">
        <v>791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684</v>
      </c>
      <c r="B3378" s="54" t="s">
        <v>773</v>
      </c>
      <c r="C3378" s="42" t="s">
        <v>792</v>
      </c>
      <c r="D3378" s="32" t="s">
        <v>21</v>
      </c>
      <c r="E3378" s="33" t="s">
        <v>32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32</v>
      </c>
      <c r="M3378" s="39" t="str">
        <f>IFERROR(VLOOKUP(L3378,Tab_Code_Magasin[],2,0),"")</f>
        <v>CE LA MARSA ERRIADH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73</v>
      </c>
      <c r="T3378" s="40" t="str">
        <f t="shared" si="264"/>
        <v>32_A2_2022</v>
      </c>
      <c r="U3378" s="40" t="s">
        <v>741</v>
      </c>
      <c r="V3378" s="40" t="s">
        <v>793</v>
      </c>
      <c r="W3378" s="67" t="s">
        <v>794</v>
      </c>
      <c r="X3378" s="76" t="s">
        <v>171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684</v>
      </c>
      <c r="B3379" s="54" t="s">
        <v>773</v>
      </c>
      <c r="C3379" s="31" t="s">
        <v>612</v>
      </c>
      <c r="D3379" s="32" t="s">
        <v>21</v>
      </c>
      <c r="E3379" s="33" t="s">
        <v>32</v>
      </c>
      <c r="F3379" s="22"/>
      <c r="G3379" s="34"/>
      <c r="H3379" s="35"/>
      <c r="I3379" s="36"/>
      <c r="J3379" s="36"/>
      <c r="K3379" s="37"/>
      <c r="L3379" s="38">
        <f>DONNEE!$A$4</f>
        <v>32</v>
      </c>
      <c r="M3379" s="39" t="str">
        <f>IFERROR(VLOOKUP(L3379,Tab_Code_Magasin[],2,0),"")</f>
        <v>CE LA MARSA ERRIADH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73</v>
      </c>
      <c r="T3379" s="40" t="str">
        <f t="shared" si="264"/>
        <v>32_A2_2022</v>
      </c>
      <c r="U3379" s="40"/>
      <c r="V3379" s="40"/>
      <c r="W3379" s="67" t="s">
        <v>795</v>
      </c>
      <c r="X3379" s="76" t="s">
        <v>167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684</v>
      </c>
      <c r="B3380" s="54" t="s">
        <v>773</v>
      </c>
      <c r="C3380" s="31" t="s">
        <v>531</v>
      </c>
      <c r="D3380" s="32" t="s">
        <v>21</v>
      </c>
      <c r="E3380" s="33" t="s">
        <v>32</v>
      </c>
      <c r="F3380" s="22"/>
      <c r="G3380" s="34"/>
      <c r="H3380" s="35"/>
      <c r="I3380" s="36"/>
      <c r="J3380" s="36"/>
      <c r="K3380" s="37"/>
      <c r="L3380" s="38">
        <f>DONNEE!$A$4</f>
        <v>32</v>
      </c>
      <c r="M3380" s="39" t="str">
        <f>IFERROR(VLOOKUP(L3380,Tab_Code_Magasin[],2,0),"")</f>
        <v>CE LA MARSA ERRIADH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73</v>
      </c>
      <c r="T3380" s="40" t="str">
        <f t="shared" si="264"/>
        <v>32_A2_2022</v>
      </c>
      <c r="U3380" s="40"/>
      <c r="V3380" s="40"/>
      <c r="W3380" s="67" t="s">
        <v>796</v>
      </c>
      <c r="X3380" s="76" t="s">
        <v>167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684</v>
      </c>
      <c r="B3381" s="54" t="s">
        <v>773</v>
      </c>
      <c r="C3381" s="31" t="s">
        <v>797</v>
      </c>
      <c r="D3381" s="32" t="s">
        <v>21</v>
      </c>
      <c r="E3381" s="33" t="s">
        <v>32</v>
      </c>
      <c r="F3381" s="22"/>
      <c r="G3381" s="34"/>
      <c r="H3381" s="35"/>
      <c r="I3381" s="36"/>
      <c r="J3381" s="36"/>
      <c r="K3381" s="37"/>
      <c r="L3381" s="38">
        <f>DONNEE!$A$4</f>
        <v>32</v>
      </c>
      <c r="M3381" s="39" t="str">
        <f>IFERROR(VLOOKUP(L3381,Tab_Code_Magasin[],2,0),"")</f>
        <v>CE LA MARSA ERRIADH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73</v>
      </c>
      <c r="T3381" s="40" t="str">
        <f t="shared" si="264"/>
        <v>32_A2_2022</v>
      </c>
      <c r="U3381" s="40" t="s">
        <v>745</v>
      </c>
      <c r="V3381" s="40" t="s">
        <v>798</v>
      </c>
      <c r="W3381" s="67" t="s">
        <v>799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684</v>
      </c>
      <c r="B3382" s="54" t="s">
        <v>114</v>
      </c>
      <c r="C3382" s="31" t="s">
        <v>115</v>
      </c>
      <c r="D3382" s="32" t="s">
        <v>21</v>
      </c>
      <c r="E3382" s="33" t="s">
        <v>32</v>
      </c>
      <c r="F3382" s="22"/>
      <c r="G3382" s="34"/>
      <c r="H3382" s="35"/>
      <c r="I3382" s="36"/>
      <c r="J3382" s="36"/>
      <c r="K3382" s="37"/>
      <c r="L3382" s="38">
        <f>DONNEE!$A$4</f>
        <v>32</v>
      </c>
      <c r="M3382" s="39" t="str">
        <f>IFERROR(VLOOKUP(L3382,Tab_Code_Magasin[],2,0),"")</f>
        <v>CE LA MARSA ERRIADH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73</v>
      </c>
      <c r="T3382" s="40" t="str">
        <f t="shared" si="264"/>
        <v>32_A2_2022</v>
      </c>
      <c r="U3382" s="40" t="s">
        <v>755</v>
      </c>
      <c r="V3382" s="40" t="s">
        <v>800</v>
      </c>
      <c r="W3382" s="67" t="s">
        <v>801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684</v>
      </c>
      <c r="B3383" s="54" t="s">
        <v>114</v>
      </c>
      <c r="C3383" s="31" t="s">
        <v>118</v>
      </c>
      <c r="D3383" s="32" t="s">
        <v>21</v>
      </c>
      <c r="E3383" s="33" t="s">
        <v>32</v>
      </c>
      <c r="F3383" s="22"/>
      <c r="G3383" s="34"/>
      <c r="H3383" s="35"/>
      <c r="I3383" s="36"/>
      <c r="J3383" s="36"/>
      <c r="K3383" s="37"/>
      <c r="L3383" s="38">
        <f>DONNEE!$A$4</f>
        <v>32</v>
      </c>
      <c r="M3383" s="39" t="str">
        <f>IFERROR(VLOOKUP(L3383,Tab_Code_Magasin[],2,0),"")</f>
        <v>CE LA MARSA ERRIADH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73</v>
      </c>
      <c r="T3383" s="40" t="str">
        <f t="shared" si="264"/>
        <v>32_A2_2022</v>
      </c>
      <c r="U3383" s="40" t="s">
        <v>758</v>
      </c>
      <c r="V3383" s="40" t="s">
        <v>802</v>
      </c>
      <c r="W3383" s="67" t="s">
        <v>803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684</v>
      </c>
      <c r="B3384" s="54" t="s">
        <v>114</v>
      </c>
      <c r="C3384" s="31" t="s">
        <v>301</v>
      </c>
      <c r="D3384" s="32" t="s">
        <v>21</v>
      </c>
      <c r="E3384" s="33" t="s">
        <v>32</v>
      </c>
      <c r="F3384" s="22"/>
      <c r="G3384" s="34"/>
      <c r="H3384" s="35"/>
      <c r="I3384" s="36"/>
      <c r="J3384" s="36"/>
      <c r="K3384" s="37"/>
      <c r="L3384" s="38">
        <f>DONNEE!$A$4</f>
        <v>32</v>
      </c>
      <c r="M3384" s="39" t="str">
        <f>IFERROR(VLOOKUP(L3384,Tab_Code_Magasin[],2,0),"")</f>
        <v>CE LA MARSA ERRIADH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73</v>
      </c>
      <c r="T3384" s="40" t="str">
        <f t="shared" si="264"/>
        <v>32_A2_2022</v>
      </c>
      <c r="U3384" s="40" t="s">
        <v>760</v>
      </c>
      <c r="V3384" s="40" t="s">
        <v>804</v>
      </c>
      <c r="W3384" s="67" t="s">
        <v>805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684</v>
      </c>
      <c r="B3385" s="54" t="s">
        <v>114</v>
      </c>
      <c r="C3385" s="51" t="s">
        <v>304</v>
      </c>
      <c r="D3385" s="32" t="s">
        <v>21</v>
      </c>
      <c r="E3385" s="33" t="s">
        <v>32</v>
      </c>
      <c r="F3385" s="22"/>
      <c r="G3385" s="34"/>
      <c r="H3385" s="35"/>
      <c r="I3385" s="36"/>
      <c r="J3385" s="36"/>
      <c r="K3385" s="37"/>
      <c r="L3385" s="38">
        <f>DONNEE!$A$4</f>
        <v>32</v>
      </c>
      <c r="M3385" s="39" t="str">
        <f>IFERROR(VLOOKUP(L3385,Tab_Code_Magasin[],2,0),"")</f>
        <v>CE LA MARSA ERRIADH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73</v>
      </c>
      <c r="T3385" s="40" t="str">
        <f t="shared" si="264"/>
        <v>32_A2_2022</v>
      </c>
      <c r="U3385" s="40" t="s">
        <v>762</v>
      </c>
      <c r="V3385" s="40" t="s">
        <v>806</v>
      </c>
      <c r="W3385" s="67" t="s">
        <v>807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684</v>
      </c>
      <c r="B3386" s="54" t="s">
        <v>114</v>
      </c>
      <c r="C3386" s="42" t="s">
        <v>307</v>
      </c>
      <c r="D3386" s="32" t="s">
        <v>21</v>
      </c>
      <c r="E3386" s="33" t="s">
        <v>32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32</v>
      </c>
      <c r="M3386" s="39" t="str">
        <f>IFERROR(VLOOKUP(L3386,Tab_Code_Magasin[],2,0),"")</f>
        <v>CE LA MARSA ERRIADH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73</v>
      </c>
      <c r="T3386" s="40" t="str">
        <f t="shared" si="264"/>
        <v>32_A2_2022</v>
      </c>
      <c r="U3386" s="40" t="s">
        <v>764</v>
      </c>
      <c r="V3386" s="40" t="s">
        <v>808</v>
      </c>
      <c r="W3386" s="67" t="s">
        <v>809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684</v>
      </c>
      <c r="B3387" s="54" t="s">
        <v>114</v>
      </c>
      <c r="C3387" s="51" t="s">
        <v>310</v>
      </c>
      <c r="D3387" s="32" t="s">
        <v>21</v>
      </c>
      <c r="E3387" s="33" t="s">
        <v>32</v>
      </c>
      <c r="F3387" s="22"/>
      <c r="G3387" s="34"/>
      <c r="H3387" s="35"/>
      <c r="I3387" s="36"/>
      <c r="J3387" s="36"/>
      <c r="K3387" s="37"/>
      <c r="L3387" s="38">
        <f>DONNEE!$A$4</f>
        <v>32</v>
      </c>
      <c r="M3387" s="39" t="str">
        <f>IFERROR(VLOOKUP(L3387,Tab_Code_Magasin[],2,0),"")</f>
        <v>CE LA MARSA ERRIADH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73</v>
      </c>
      <c r="T3387" s="40" t="str">
        <f t="shared" si="264"/>
        <v>32_A2_2022</v>
      </c>
      <c r="U3387" s="40" t="s">
        <v>766</v>
      </c>
      <c r="V3387" s="40" t="s">
        <v>810</v>
      </c>
      <c r="W3387" s="67" t="s">
        <v>811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684</v>
      </c>
      <c r="B3388" s="54" t="s">
        <v>114</v>
      </c>
      <c r="C3388" s="31" t="s">
        <v>812</v>
      </c>
      <c r="D3388" s="32" t="s">
        <v>21</v>
      </c>
      <c r="E3388" s="33" t="s">
        <v>32</v>
      </c>
      <c r="F3388" s="22"/>
      <c r="G3388" s="34"/>
      <c r="H3388" s="35"/>
      <c r="I3388" s="36"/>
      <c r="J3388" s="36"/>
      <c r="K3388" s="37"/>
      <c r="L3388" s="38">
        <f>DONNEE!$A$4</f>
        <v>32</v>
      </c>
      <c r="M3388" s="39" t="str">
        <f>IFERROR(VLOOKUP(L3388,Tab_Code_Magasin[],2,0),"")</f>
        <v>CE LA MARSA ERRIADH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73</v>
      </c>
      <c r="T3388" s="40" t="str">
        <f t="shared" si="264"/>
        <v>32_A2_2022</v>
      </c>
      <c r="U3388" s="40" t="s">
        <v>769</v>
      </c>
      <c r="V3388" s="40" t="s">
        <v>813</v>
      </c>
      <c r="W3388" s="67" t="s">
        <v>814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684</v>
      </c>
      <c r="B3389" s="31" t="s">
        <v>127</v>
      </c>
      <c r="C3389" s="31" t="s">
        <v>128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32</v>
      </c>
      <c r="M3389" s="39" t="str">
        <f>IFERROR(VLOOKUP(L3389,Tab_Code_Magasin[],2,0),"")</f>
        <v>CE LA MARSA ERRIADH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73</v>
      </c>
      <c r="T3389" s="40" t="str">
        <f t="shared" si="264"/>
        <v>32_A2_2022</v>
      </c>
      <c r="U3389" s="40" t="s">
        <v>772</v>
      </c>
      <c r="V3389" s="40" t="s">
        <v>815</v>
      </c>
      <c r="W3389" s="67" t="s">
        <v>816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817</v>
      </c>
      <c r="B3390" s="54" t="s">
        <v>818</v>
      </c>
      <c r="C3390" s="51" t="s">
        <v>819</v>
      </c>
      <c r="D3390" s="32" t="s">
        <v>21</v>
      </c>
      <c r="E3390" s="33" t="s">
        <v>32</v>
      </c>
      <c r="F3390" s="22"/>
      <c r="G3390" s="34"/>
      <c r="H3390" s="35"/>
      <c r="I3390" s="36"/>
      <c r="J3390" s="36"/>
      <c r="K3390" s="37"/>
      <c r="L3390" s="38">
        <f>DONNEE!$A$4</f>
        <v>32</v>
      </c>
      <c r="M3390" s="39" t="str">
        <f>IFERROR(VLOOKUP(L3390,Tab_Code_Magasin[],2,0),"")</f>
        <v>CE LA MARSA ERRIADH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73</v>
      </c>
      <c r="T3390" s="40" t="str">
        <f t="shared" si="264"/>
        <v>32_A2_2022</v>
      </c>
      <c r="U3390" s="40" t="s">
        <v>795</v>
      </c>
      <c r="V3390" s="40" t="s">
        <v>820</v>
      </c>
      <c r="W3390" s="67" t="s">
        <v>821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817</v>
      </c>
      <c r="B3391" s="54" t="s">
        <v>818</v>
      </c>
      <c r="C3391" s="51" t="s">
        <v>822</v>
      </c>
      <c r="D3391" s="32" t="s">
        <v>21</v>
      </c>
      <c r="E3391" s="33" t="s">
        <v>32</v>
      </c>
      <c r="F3391" s="22"/>
      <c r="G3391" s="34"/>
      <c r="H3391" s="35"/>
      <c r="I3391" s="36"/>
      <c r="J3391" s="36"/>
      <c r="K3391" s="37"/>
      <c r="L3391" s="38">
        <f>DONNEE!$A$4</f>
        <v>32</v>
      </c>
      <c r="M3391" s="39" t="str">
        <f>IFERROR(VLOOKUP(L3391,Tab_Code_Magasin[],2,0),"")</f>
        <v>CE LA MARSA ERRIADH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73</v>
      </c>
      <c r="T3391" s="40" t="str">
        <f t="shared" si="264"/>
        <v>32_A2_2022</v>
      </c>
      <c r="U3391" s="40" t="s">
        <v>796</v>
      </c>
      <c r="V3391" s="40" t="s">
        <v>823</v>
      </c>
      <c r="W3391" s="67" t="s">
        <v>824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817</v>
      </c>
      <c r="B3392" s="54" t="s">
        <v>818</v>
      </c>
      <c r="C3392" s="51" t="s">
        <v>825</v>
      </c>
      <c r="D3392" s="32" t="s">
        <v>21</v>
      </c>
      <c r="E3392" s="33" t="s">
        <v>32</v>
      </c>
      <c r="F3392" s="22"/>
      <c r="G3392" s="34"/>
      <c r="H3392" s="35"/>
      <c r="I3392" s="36"/>
      <c r="J3392" s="36"/>
      <c r="K3392" s="37"/>
      <c r="L3392" s="38">
        <f>DONNEE!$A$4</f>
        <v>32</v>
      </c>
      <c r="M3392" s="39" t="str">
        <f>IFERROR(VLOOKUP(L3392,Tab_Code_Magasin[],2,0),"")</f>
        <v>CE LA MARSA ERRIADH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73</v>
      </c>
      <c r="T3392" s="40" t="str">
        <f t="shared" si="264"/>
        <v>32_A2_2022</v>
      </c>
      <c r="U3392" s="40" t="s">
        <v>799</v>
      </c>
      <c r="V3392" s="40" t="s">
        <v>826</v>
      </c>
      <c r="W3392" s="67" t="s">
        <v>827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817</v>
      </c>
      <c r="B3393" s="54" t="s">
        <v>818</v>
      </c>
      <c r="C3393" s="51" t="s">
        <v>145</v>
      </c>
      <c r="D3393" s="32" t="s">
        <v>21</v>
      </c>
      <c r="E3393" s="33" t="s">
        <v>32</v>
      </c>
      <c r="F3393" s="22"/>
      <c r="G3393" s="34"/>
      <c r="H3393" s="35"/>
      <c r="I3393" s="36"/>
      <c r="J3393" s="36"/>
      <c r="K3393" s="37"/>
      <c r="L3393" s="38">
        <f>DONNEE!$A$4</f>
        <v>32</v>
      </c>
      <c r="M3393" s="39" t="str">
        <f>IFERROR(VLOOKUP(L3393,Tab_Code_Magasin[],2,0),"")</f>
        <v>CE LA MARSA ERRIADH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73</v>
      </c>
      <c r="T3393" s="40" t="str">
        <f t="shared" si="264"/>
        <v>32_A2_2022</v>
      </c>
      <c r="U3393" s="40" t="s">
        <v>828</v>
      </c>
      <c r="V3393" s="40" t="s">
        <v>829</v>
      </c>
      <c r="W3393" s="67" t="s">
        <v>830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817</v>
      </c>
      <c r="B3394" s="54" t="s">
        <v>818</v>
      </c>
      <c r="C3394" s="58" t="s">
        <v>831</v>
      </c>
      <c r="D3394" s="32" t="s">
        <v>21</v>
      </c>
      <c r="E3394" s="33" t="s">
        <v>32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32</v>
      </c>
      <c r="M3394" s="39" t="str">
        <f>IFERROR(VLOOKUP(L3394,Tab_Code_Magasin[],2,0),"")</f>
        <v>CE LA MARSA ERRIADH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73</v>
      </c>
      <c r="T3394" s="40" t="str">
        <f t="shared" si="264"/>
        <v>32_A2_2022</v>
      </c>
      <c r="U3394" s="40" t="s">
        <v>832</v>
      </c>
      <c r="V3394" s="40" t="s">
        <v>833</v>
      </c>
      <c r="W3394" s="67" t="s">
        <v>834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817</v>
      </c>
      <c r="B3395" s="54" t="s">
        <v>818</v>
      </c>
      <c r="C3395" s="51" t="s">
        <v>835</v>
      </c>
      <c r="D3395" s="32" t="s">
        <v>21</v>
      </c>
      <c r="E3395" s="33" t="s">
        <v>32</v>
      </c>
      <c r="F3395" s="22"/>
      <c r="G3395" s="34"/>
      <c r="H3395" s="35"/>
      <c r="I3395" s="36"/>
      <c r="J3395" s="36"/>
      <c r="K3395" s="37"/>
      <c r="L3395" s="38">
        <f>DONNEE!$A$4</f>
        <v>32</v>
      </c>
      <c r="M3395" s="39" t="str">
        <f>IFERROR(VLOOKUP(L3395,Tab_Code_Magasin[],2,0),"")</f>
        <v>CE LA MARSA ERRIADH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73</v>
      </c>
      <c r="T3395" s="40" t="str">
        <f t="shared" si="264"/>
        <v>32_A2_2022</v>
      </c>
      <c r="U3395" s="40" t="s">
        <v>801</v>
      </c>
      <c r="V3395" s="40" t="s">
        <v>836</v>
      </c>
      <c r="W3395" s="67" t="s">
        <v>837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817</v>
      </c>
      <c r="B3396" s="54" t="s">
        <v>818</v>
      </c>
      <c r="C3396" s="51" t="s">
        <v>838</v>
      </c>
      <c r="D3396" s="32" t="s">
        <v>21</v>
      </c>
      <c r="E3396" s="33" t="s">
        <v>32</v>
      </c>
      <c r="F3396" s="22"/>
      <c r="G3396" s="34"/>
      <c r="H3396" s="35"/>
      <c r="I3396" s="36"/>
      <c r="J3396" s="36"/>
      <c r="K3396" s="37"/>
      <c r="L3396" s="38">
        <f>DONNEE!$A$4</f>
        <v>32</v>
      </c>
      <c r="M3396" s="39" t="str">
        <f>IFERROR(VLOOKUP(L3396,Tab_Code_Magasin[],2,0),"")</f>
        <v>CE LA MARSA ERRIADH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73</v>
      </c>
      <c r="T3396" s="40" t="str">
        <f t="shared" si="264"/>
        <v>32_A2_2022</v>
      </c>
      <c r="U3396" s="40" t="s">
        <v>803</v>
      </c>
      <c r="V3396" s="40" t="s">
        <v>839</v>
      </c>
      <c r="W3396" s="67" t="s">
        <v>840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817</v>
      </c>
      <c r="B3397" s="54" t="s">
        <v>818</v>
      </c>
      <c r="C3397" s="51" t="s">
        <v>841</v>
      </c>
      <c r="D3397" s="32" t="s">
        <v>21</v>
      </c>
      <c r="E3397" s="33" t="s">
        <v>32</v>
      </c>
      <c r="F3397" s="22"/>
      <c r="G3397" s="34"/>
      <c r="H3397" s="35"/>
      <c r="I3397" s="36"/>
      <c r="J3397" s="36"/>
      <c r="K3397" s="37"/>
      <c r="L3397" s="38">
        <f>DONNEE!$A$4</f>
        <v>32</v>
      </c>
      <c r="M3397" s="39" t="str">
        <f>IFERROR(VLOOKUP(L3397,Tab_Code_Magasin[],2,0),"")</f>
        <v>CE LA MARSA ERRIADH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73</v>
      </c>
      <c r="T3397" s="40" t="str">
        <f t="shared" si="264"/>
        <v>32_A2_2022</v>
      </c>
      <c r="U3397" s="40" t="s">
        <v>805</v>
      </c>
      <c r="V3397" s="40" t="s">
        <v>842</v>
      </c>
      <c r="W3397" s="67" t="s">
        <v>843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817</v>
      </c>
      <c r="B3398" s="54" t="s">
        <v>818</v>
      </c>
      <c r="C3398" s="44" t="s">
        <v>261</v>
      </c>
      <c r="D3398" s="32" t="s">
        <v>21</v>
      </c>
      <c r="E3398" s="33" t="s">
        <v>32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32</v>
      </c>
      <c r="M3398" s="39" t="str">
        <f>IFERROR(VLOOKUP(L3398,Tab_Code_Magasin[],2,0),"")</f>
        <v>CE LA MARSA ERRIADH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73</v>
      </c>
      <c r="T3398" s="40" t="str">
        <f t="shared" si="264"/>
        <v>32_A2_2022</v>
      </c>
      <c r="U3398" s="40" t="s">
        <v>807</v>
      </c>
      <c r="V3398" s="40" t="s">
        <v>844</v>
      </c>
      <c r="W3398" s="67" t="s">
        <v>845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817</v>
      </c>
      <c r="B3399" s="54" t="s">
        <v>818</v>
      </c>
      <c r="C3399" s="51" t="s">
        <v>599</v>
      </c>
      <c r="D3399" s="32" t="s">
        <v>21</v>
      </c>
      <c r="E3399" s="33" t="s">
        <v>32</v>
      </c>
      <c r="F3399" s="22"/>
      <c r="G3399" s="34"/>
      <c r="H3399" s="35"/>
      <c r="I3399" s="36"/>
      <c r="J3399" s="36"/>
      <c r="K3399" s="37"/>
      <c r="L3399" s="38">
        <f>DONNEE!$A$4</f>
        <v>32</v>
      </c>
      <c r="M3399" s="39" t="str">
        <f>IFERROR(VLOOKUP(L3399,Tab_Code_Magasin[],2,0),"")</f>
        <v>CE LA MARSA ERRIADH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73</v>
      </c>
      <c r="T3399" s="40" t="str">
        <f t="shared" si="264"/>
        <v>32_A2_2022</v>
      </c>
      <c r="U3399" s="40" t="s">
        <v>809</v>
      </c>
      <c r="V3399" s="40" t="s">
        <v>846</v>
      </c>
      <c r="W3399" s="67" t="s">
        <v>847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817</v>
      </c>
      <c r="B3400" s="54" t="s">
        <v>818</v>
      </c>
      <c r="C3400" s="51" t="s">
        <v>746</v>
      </c>
      <c r="D3400" s="32" t="s">
        <v>21</v>
      </c>
      <c r="E3400" s="33" t="s">
        <v>32</v>
      </c>
      <c r="F3400" s="22"/>
      <c r="G3400" s="34"/>
      <c r="H3400" s="35"/>
      <c r="I3400" s="36"/>
      <c r="J3400" s="36"/>
      <c r="K3400" s="37"/>
      <c r="L3400" s="38">
        <f>DONNEE!$A$4</f>
        <v>32</v>
      </c>
      <c r="M3400" s="39" t="str">
        <f>IFERROR(VLOOKUP(L3400,Tab_Code_Magasin[],2,0),"")</f>
        <v>CE LA MARSA ERRIADH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73</v>
      </c>
      <c r="T3400" s="40" t="str">
        <f t="shared" si="264"/>
        <v>32_A2_2022</v>
      </c>
      <c r="U3400" s="40" t="s">
        <v>811</v>
      </c>
      <c r="V3400" s="40" t="s">
        <v>848</v>
      </c>
      <c r="W3400" s="67" t="s">
        <v>849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817</v>
      </c>
      <c r="B3401" s="54" t="s">
        <v>504</v>
      </c>
      <c r="C3401" s="31" t="s">
        <v>850</v>
      </c>
      <c r="D3401" s="32" t="s">
        <v>21</v>
      </c>
      <c r="E3401" s="33" t="s">
        <v>32</v>
      </c>
      <c r="F3401" s="22"/>
      <c r="G3401" s="34"/>
      <c r="H3401" s="35"/>
      <c r="I3401" s="36"/>
      <c r="J3401" s="36"/>
      <c r="K3401" s="37"/>
      <c r="L3401" s="38">
        <f>DONNEE!$A$4</f>
        <v>32</v>
      </c>
      <c r="M3401" s="39" t="str">
        <f>IFERROR(VLOOKUP(L3401,Tab_Code_Magasin[],2,0),"")</f>
        <v>CE LA MARSA ERRIADH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73</v>
      </c>
      <c r="T3401" s="40" t="str">
        <f t="shared" si="264"/>
        <v>32_A2_2022</v>
      </c>
      <c r="U3401" s="40" t="s">
        <v>851</v>
      </c>
      <c r="V3401" s="40" t="s">
        <v>852</v>
      </c>
      <c r="W3401" s="67" t="s">
        <v>853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817</v>
      </c>
      <c r="B3402" s="54" t="s">
        <v>504</v>
      </c>
      <c r="C3402" s="31" t="s">
        <v>854</v>
      </c>
      <c r="D3402" s="32" t="s">
        <v>21</v>
      </c>
      <c r="E3402" s="33" t="s">
        <v>32</v>
      </c>
      <c r="F3402" s="22"/>
      <c r="G3402" s="34"/>
      <c r="H3402" s="35"/>
      <c r="I3402" s="36"/>
      <c r="J3402" s="36"/>
      <c r="K3402" s="37"/>
      <c r="L3402" s="38">
        <f>DONNEE!$A$4</f>
        <v>32</v>
      </c>
      <c r="M3402" s="39" t="str">
        <f>IFERROR(VLOOKUP(L3402,Tab_Code_Magasin[],2,0),"")</f>
        <v>CE LA MARSA ERRIADH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73</v>
      </c>
      <c r="T3402" s="40" t="str">
        <f t="shared" si="264"/>
        <v>32_A2_2022</v>
      </c>
      <c r="U3402" s="40" t="s">
        <v>855</v>
      </c>
      <c r="V3402" s="40" t="s">
        <v>856</v>
      </c>
      <c r="W3402" s="67" t="s">
        <v>857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817</v>
      </c>
      <c r="B3403" s="54" t="s">
        <v>504</v>
      </c>
      <c r="C3403" s="52" t="s">
        <v>858</v>
      </c>
      <c r="D3403" s="32" t="s">
        <v>21</v>
      </c>
      <c r="E3403" s="33" t="s">
        <v>32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32</v>
      </c>
      <c r="M3403" s="39" t="str">
        <f>IFERROR(VLOOKUP(L3403,Tab_Code_Magasin[],2,0),"")</f>
        <v>CE LA MARSA ERRIADH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73</v>
      </c>
      <c r="T3403" s="40" t="str">
        <f t="shared" si="264"/>
        <v>32_A2_2022</v>
      </c>
      <c r="U3403" s="40" t="s">
        <v>859</v>
      </c>
      <c r="V3403" s="40" t="s">
        <v>860</v>
      </c>
      <c r="W3403" s="67" t="s">
        <v>861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817</v>
      </c>
      <c r="B3404" s="54" t="s">
        <v>504</v>
      </c>
      <c r="C3404" s="31" t="s">
        <v>862</v>
      </c>
      <c r="D3404" s="32" t="s">
        <v>21</v>
      </c>
      <c r="E3404" s="33" t="s">
        <v>32</v>
      </c>
      <c r="F3404" s="22"/>
      <c r="G3404" s="34"/>
      <c r="H3404" s="35"/>
      <c r="I3404" s="36"/>
      <c r="J3404" s="36"/>
      <c r="K3404" s="37"/>
      <c r="L3404" s="38">
        <f>DONNEE!$A$4</f>
        <v>32</v>
      </c>
      <c r="M3404" s="39" t="str">
        <f>IFERROR(VLOOKUP(L3404,Tab_Code_Magasin[],2,0),"")</f>
        <v>CE LA MARSA ERRIADH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73</v>
      </c>
      <c r="T3404" s="40" t="str">
        <f t="shared" si="264"/>
        <v>32_A2_2022</v>
      </c>
      <c r="U3404" s="40" t="s">
        <v>863</v>
      </c>
      <c r="V3404" s="40" t="s">
        <v>864</v>
      </c>
      <c r="W3404" s="67" t="s">
        <v>865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817</v>
      </c>
      <c r="B3405" s="54" t="s">
        <v>504</v>
      </c>
      <c r="C3405" s="31" t="s">
        <v>283</v>
      </c>
      <c r="D3405" s="32" t="s">
        <v>21</v>
      </c>
      <c r="E3405" s="33" t="s">
        <v>32</v>
      </c>
      <c r="F3405" s="22"/>
      <c r="G3405" s="34"/>
      <c r="H3405" s="35"/>
      <c r="I3405" s="36"/>
      <c r="J3405" s="36"/>
      <c r="K3405" s="37"/>
      <c r="L3405" s="38">
        <f>DONNEE!$A$4</f>
        <v>32</v>
      </c>
      <c r="M3405" s="39" t="str">
        <f>IFERROR(VLOOKUP(L3405,Tab_Code_Magasin[],2,0),"")</f>
        <v>CE LA MARSA ERRIADH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73</v>
      </c>
      <c r="T3405" s="40" t="str">
        <f t="shared" si="264"/>
        <v>32_A2_2022</v>
      </c>
      <c r="U3405" s="40" t="s">
        <v>866</v>
      </c>
      <c r="V3405" s="40" t="s">
        <v>867</v>
      </c>
      <c r="W3405" s="67" t="s">
        <v>868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817</v>
      </c>
      <c r="B3406" s="54" t="s">
        <v>504</v>
      </c>
      <c r="C3406" s="44" t="s">
        <v>151</v>
      </c>
      <c r="D3406" s="32" t="s">
        <v>21</v>
      </c>
      <c r="E3406" s="33" t="s">
        <v>32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32</v>
      </c>
      <c r="M3406" s="39" t="str">
        <f>IFERROR(VLOOKUP(L3406,Tab_Code_Magasin[],2,0),"")</f>
        <v>CE LA MARSA ERRIADH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73</v>
      </c>
      <c r="T3406" s="40" t="str">
        <f t="shared" si="264"/>
        <v>32_A2_2022</v>
      </c>
      <c r="U3406" s="40" t="s">
        <v>869</v>
      </c>
      <c r="V3406" s="40" t="s">
        <v>870</v>
      </c>
      <c r="W3406" s="67" t="s">
        <v>871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817</v>
      </c>
      <c r="B3407" s="54" t="s">
        <v>504</v>
      </c>
      <c r="C3407" s="52" t="s">
        <v>268</v>
      </c>
      <c r="D3407" s="32" t="s">
        <v>21</v>
      </c>
      <c r="E3407" s="33" t="s">
        <v>32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32</v>
      </c>
      <c r="M3407" s="39" t="str">
        <f>IFERROR(VLOOKUP(L3407,Tab_Code_Magasin[],2,0),"")</f>
        <v>CE LA MARSA ERRIADH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73</v>
      </c>
      <c r="T3407" s="40" t="str">
        <f t="shared" si="264"/>
        <v>32_A2_2022</v>
      </c>
      <c r="U3407" s="40" t="s">
        <v>872</v>
      </c>
      <c r="V3407" s="40" t="s">
        <v>873</v>
      </c>
      <c r="W3407" s="67" t="s">
        <v>874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817</v>
      </c>
      <c r="B3408" s="54" t="s">
        <v>504</v>
      </c>
      <c r="C3408" s="31" t="s">
        <v>875</v>
      </c>
      <c r="D3408" s="32" t="s">
        <v>21</v>
      </c>
      <c r="E3408" s="33" t="s">
        <v>32</v>
      </c>
      <c r="F3408" s="22"/>
      <c r="G3408" s="34"/>
      <c r="H3408" s="35"/>
      <c r="I3408" s="36"/>
      <c r="J3408" s="36"/>
      <c r="K3408" s="37"/>
      <c r="L3408" s="38">
        <f>DONNEE!$A$4</f>
        <v>32</v>
      </c>
      <c r="M3408" s="39" t="str">
        <f>IFERROR(VLOOKUP(L3408,Tab_Code_Magasin[],2,0),"")</f>
        <v>CE LA MARSA ERRIADH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73</v>
      </c>
      <c r="T3408" s="40" t="str">
        <f t="shared" ref="T3408:T3471" si="271">L3408&amp;"_"&amp;O3408&amp;"_"&amp;Q3408</f>
        <v>32_A2_2022</v>
      </c>
      <c r="U3408" s="40" t="s">
        <v>876</v>
      </c>
      <c r="V3408" s="40" t="s">
        <v>877</v>
      </c>
      <c r="W3408" s="67" t="s">
        <v>878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817</v>
      </c>
      <c r="B3409" s="54" t="s">
        <v>504</v>
      </c>
      <c r="C3409" s="44" t="s">
        <v>664</v>
      </c>
      <c r="D3409" s="32" t="s">
        <v>21</v>
      </c>
      <c r="E3409" s="33" t="s">
        <v>32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32</v>
      </c>
      <c r="M3409" s="39" t="str">
        <f>IFERROR(VLOOKUP(L3409,Tab_Code_Magasin[],2,0),"")</f>
        <v>CE LA MARSA ERRIADH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73</v>
      </c>
      <c r="T3409" s="40" t="str">
        <f t="shared" si="271"/>
        <v>32_A2_2022</v>
      </c>
      <c r="U3409" s="40" t="s">
        <v>879</v>
      </c>
      <c r="V3409" s="40" t="s">
        <v>880</v>
      </c>
      <c r="W3409" s="67" t="s">
        <v>881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817</v>
      </c>
      <c r="B3410" s="54" t="s">
        <v>504</v>
      </c>
      <c r="C3410" s="31" t="s">
        <v>882</v>
      </c>
      <c r="D3410" s="32" t="s">
        <v>21</v>
      </c>
      <c r="E3410" s="33" t="s">
        <v>32</v>
      </c>
      <c r="F3410" s="22"/>
      <c r="G3410" s="34"/>
      <c r="H3410" s="35"/>
      <c r="I3410" s="36"/>
      <c r="J3410" s="36"/>
      <c r="K3410" s="37"/>
      <c r="L3410" s="38">
        <f>DONNEE!$A$4</f>
        <v>32</v>
      </c>
      <c r="M3410" s="39" t="str">
        <f>IFERROR(VLOOKUP(L3410,Tab_Code_Magasin[],2,0),"")</f>
        <v>CE LA MARSA ERRIADH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73</v>
      </c>
      <c r="T3410" s="40" t="str">
        <f t="shared" si="271"/>
        <v>32_A2_2022</v>
      </c>
      <c r="U3410" s="40" t="s">
        <v>883</v>
      </c>
      <c r="V3410" s="40" t="s">
        <v>884</v>
      </c>
      <c r="W3410" s="67" t="s">
        <v>885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817</v>
      </c>
      <c r="B3411" s="54" t="s">
        <v>504</v>
      </c>
      <c r="C3411" s="31" t="s">
        <v>361</v>
      </c>
      <c r="D3411" s="32" t="s">
        <v>21</v>
      </c>
      <c r="E3411" s="33" t="s">
        <v>32</v>
      </c>
      <c r="F3411" s="22"/>
      <c r="G3411" s="34"/>
      <c r="H3411" s="35"/>
      <c r="I3411" s="36"/>
      <c r="J3411" s="36"/>
      <c r="K3411" s="37"/>
      <c r="L3411" s="38">
        <f>DONNEE!$A$4</f>
        <v>32</v>
      </c>
      <c r="M3411" s="39" t="str">
        <f>IFERROR(VLOOKUP(L3411,Tab_Code_Magasin[],2,0),"")</f>
        <v>CE LA MARSA ERRIADH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73</v>
      </c>
      <c r="T3411" s="40" t="str">
        <f t="shared" si="271"/>
        <v>32_A2_2022</v>
      </c>
      <c r="U3411" s="40" t="s">
        <v>821</v>
      </c>
      <c r="V3411" s="40" t="s">
        <v>886</v>
      </c>
      <c r="W3411" s="67" t="s">
        <v>887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817</v>
      </c>
      <c r="B3412" s="54" t="s">
        <v>504</v>
      </c>
      <c r="C3412" s="52" t="s">
        <v>888</v>
      </c>
      <c r="D3412" s="32" t="s">
        <v>21</v>
      </c>
      <c r="E3412" s="33" t="s">
        <v>32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32</v>
      </c>
      <c r="M3412" s="39" t="str">
        <f>IFERROR(VLOOKUP(L3412,Tab_Code_Magasin[],2,0),"")</f>
        <v>CE LA MARSA ERRIADH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73</v>
      </c>
      <c r="T3412" s="40" t="str">
        <f t="shared" si="271"/>
        <v>32_A2_2022</v>
      </c>
      <c r="U3412" s="40" t="s">
        <v>824</v>
      </c>
      <c r="V3412" s="40" t="s">
        <v>889</v>
      </c>
      <c r="W3412" s="67" t="s">
        <v>890</v>
      </c>
      <c r="X3412" s="76" t="s">
        <v>891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817</v>
      </c>
      <c r="B3413" s="54" t="s">
        <v>504</v>
      </c>
      <c r="C3413" s="31" t="s">
        <v>531</v>
      </c>
      <c r="D3413" s="32" t="s">
        <v>21</v>
      </c>
      <c r="E3413" s="33" t="s">
        <v>32</v>
      </c>
      <c r="F3413" s="22"/>
      <c r="G3413" s="34"/>
      <c r="H3413" s="35"/>
      <c r="I3413" s="36"/>
      <c r="J3413" s="36"/>
      <c r="K3413" s="37"/>
      <c r="L3413" s="38">
        <f>DONNEE!$A$4</f>
        <v>32</v>
      </c>
      <c r="M3413" s="39" t="str">
        <f>IFERROR(VLOOKUP(L3413,Tab_Code_Magasin[],2,0),"")</f>
        <v>CE LA MARSA ERRIADH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73</v>
      </c>
      <c r="T3413" s="40" t="str">
        <f t="shared" si="271"/>
        <v>32_A2_2022</v>
      </c>
      <c r="U3413" s="40"/>
      <c r="V3413" s="40"/>
      <c r="W3413" s="67" t="s">
        <v>892</v>
      </c>
      <c r="X3413" s="76" t="s">
        <v>167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817</v>
      </c>
      <c r="B3414" s="54" t="s">
        <v>504</v>
      </c>
      <c r="C3414" s="31" t="s">
        <v>893</v>
      </c>
      <c r="D3414" s="32" t="s">
        <v>21</v>
      </c>
      <c r="E3414" s="33" t="s">
        <v>32</v>
      </c>
      <c r="F3414" s="22"/>
      <c r="G3414" s="34"/>
      <c r="H3414" s="35"/>
      <c r="I3414" s="36"/>
      <c r="J3414" s="36"/>
      <c r="K3414" s="37"/>
      <c r="L3414" s="38">
        <f>DONNEE!$A$4</f>
        <v>32</v>
      </c>
      <c r="M3414" s="39" t="str">
        <f>IFERROR(VLOOKUP(L3414,Tab_Code_Magasin[],2,0),"")</f>
        <v>CE LA MARSA ERRIADH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73</v>
      </c>
      <c r="T3414" s="40" t="str">
        <f t="shared" si="271"/>
        <v>32_A2_2022</v>
      </c>
      <c r="U3414" s="40" t="s">
        <v>827</v>
      </c>
      <c r="V3414" s="40" t="s">
        <v>894</v>
      </c>
      <c r="W3414" s="67" t="s">
        <v>895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817</v>
      </c>
      <c r="B3415" s="54" t="s">
        <v>504</v>
      </c>
      <c r="C3415" s="52" t="s">
        <v>486</v>
      </c>
      <c r="D3415" s="32" t="s">
        <v>21</v>
      </c>
      <c r="E3415" s="33" t="s">
        <v>32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32</v>
      </c>
      <c r="M3415" s="39" t="str">
        <f>IFERROR(VLOOKUP(L3415,Tab_Code_Magasin[],2,0),"")</f>
        <v>CE LA MARSA ERRIADH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73</v>
      </c>
      <c r="T3415" s="40" t="str">
        <f t="shared" si="271"/>
        <v>32_A2_2022</v>
      </c>
      <c r="U3415" s="40" t="s">
        <v>830</v>
      </c>
      <c r="V3415" s="40" t="s">
        <v>896</v>
      </c>
      <c r="W3415" s="67" t="s">
        <v>897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817</v>
      </c>
      <c r="B3416" s="54" t="s">
        <v>504</v>
      </c>
      <c r="C3416" s="42" t="s">
        <v>234</v>
      </c>
      <c r="D3416" s="32" t="s">
        <v>21</v>
      </c>
      <c r="E3416" s="33" t="s">
        <v>32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32</v>
      </c>
      <c r="M3416" s="39" t="str">
        <f>IFERROR(VLOOKUP(L3416,Tab_Code_Magasin[],2,0),"")</f>
        <v>CE LA MARSA ERRIADH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73</v>
      </c>
      <c r="T3416" s="40" t="str">
        <f t="shared" si="271"/>
        <v>32_A2_2022</v>
      </c>
      <c r="U3416" s="40" t="s">
        <v>834</v>
      </c>
      <c r="V3416" s="40" t="s">
        <v>898</v>
      </c>
      <c r="W3416" s="67" t="s">
        <v>899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817</v>
      </c>
      <c r="B3417" s="54" t="s">
        <v>504</v>
      </c>
      <c r="C3417" s="42" t="s">
        <v>199</v>
      </c>
      <c r="D3417" s="32" t="s">
        <v>21</v>
      </c>
      <c r="E3417" s="33" t="s">
        <v>32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32</v>
      </c>
      <c r="M3417" s="39" t="str">
        <f>IFERROR(VLOOKUP(L3417,Tab_Code_Magasin[],2,0),"")</f>
        <v>CE LA MARSA ERRIADH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73</v>
      </c>
      <c r="T3417" s="40" t="str">
        <f t="shared" si="271"/>
        <v>32_A2_2022</v>
      </c>
      <c r="U3417" s="40" t="s">
        <v>837</v>
      </c>
      <c r="V3417" s="40" t="s">
        <v>900</v>
      </c>
      <c r="W3417" s="67" t="s">
        <v>901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817</v>
      </c>
      <c r="B3418" s="54" t="s">
        <v>504</v>
      </c>
      <c r="C3418" s="42" t="s">
        <v>202</v>
      </c>
      <c r="D3418" s="32" t="s">
        <v>21</v>
      </c>
      <c r="E3418" s="33" t="s">
        <v>32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32</v>
      </c>
      <c r="M3418" s="39" t="str">
        <f>IFERROR(VLOOKUP(L3418,Tab_Code_Magasin[],2,0),"")</f>
        <v>CE LA MARSA ERRIADH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73</v>
      </c>
      <c r="T3418" s="40" t="str">
        <f t="shared" si="271"/>
        <v>32_A2_2022</v>
      </c>
      <c r="U3418" s="40" t="s">
        <v>840</v>
      </c>
      <c r="V3418" s="40" t="s">
        <v>902</v>
      </c>
      <c r="W3418" s="67" t="s">
        <v>903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817</v>
      </c>
      <c r="B3419" s="54" t="s">
        <v>504</v>
      </c>
      <c r="C3419" s="31" t="s">
        <v>193</v>
      </c>
      <c r="D3419" s="32" t="s">
        <v>21</v>
      </c>
      <c r="E3419" s="33" t="s">
        <v>32</v>
      </c>
      <c r="F3419" s="22"/>
      <c r="G3419" s="34"/>
      <c r="H3419" s="35"/>
      <c r="I3419" s="36"/>
      <c r="J3419" s="36"/>
      <c r="K3419" s="37"/>
      <c r="L3419" s="38">
        <f>DONNEE!$A$4</f>
        <v>32</v>
      </c>
      <c r="M3419" s="39" t="str">
        <f>IFERROR(VLOOKUP(L3419,Tab_Code_Magasin[],2,0),"")</f>
        <v>CE LA MARSA ERRIADH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73</v>
      </c>
      <c r="T3419" s="40" t="str">
        <f t="shared" si="271"/>
        <v>32_A2_2022</v>
      </c>
      <c r="U3419" s="40" t="s">
        <v>843</v>
      </c>
      <c r="V3419" s="40" t="s">
        <v>904</v>
      </c>
      <c r="W3419" s="67" t="s">
        <v>905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817</v>
      </c>
      <c r="B3420" s="54" t="s">
        <v>504</v>
      </c>
      <c r="C3420" s="42" t="s">
        <v>205</v>
      </c>
      <c r="D3420" s="32" t="s">
        <v>21</v>
      </c>
      <c r="E3420" s="33" t="s">
        <v>32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32</v>
      </c>
      <c r="M3420" s="39" t="str">
        <f>IFERROR(VLOOKUP(L3420,Tab_Code_Magasin[],2,0),"")</f>
        <v>CE LA MARSA ERRIADH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73</v>
      </c>
      <c r="T3420" s="40" t="str">
        <f t="shared" si="271"/>
        <v>32_A2_2022</v>
      </c>
      <c r="U3420" s="40" t="s">
        <v>845</v>
      </c>
      <c r="V3420" s="40" t="s">
        <v>906</v>
      </c>
      <c r="W3420" s="67" t="s">
        <v>907</v>
      </c>
      <c r="X3420" s="76" t="s">
        <v>499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817</v>
      </c>
      <c r="B3421" s="54" t="s">
        <v>504</v>
      </c>
      <c r="C3421" s="31" t="s">
        <v>908</v>
      </c>
      <c r="D3421" s="32" t="s">
        <v>21</v>
      </c>
      <c r="E3421" s="33" t="s">
        <v>32</v>
      </c>
      <c r="F3421" s="22"/>
      <c r="G3421" s="34"/>
      <c r="H3421" s="35"/>
      <c r="I3421" s="36"/>
      <c r="J3421" s="36"/>
      <c r="K3421" s="37"/>
      <c r="L3421" s="38">
        <f>DONNEE!$A$4</f>
        <v>32</v>
      </c>
      <c r="M3421" s="39" t="str">
        <f>IFERROR(VLOOKUP(L3421,Tab_Code_Magasin[],2,0),"")</f>
        <v>CE LA MARSA ERRIADH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73</v>
      </c>
      <c r="T3421" s="40" t="str">
        <f t="shared" si="271"/>
        <v>32_A2_2022</v>
      </c>
      <c r="U3421" s="40"/>
      <c r="V3421" s="40"/>
      <c r="W3421" s="67" t="s">
        <v>909</v>
      </c>
      <c r="X3421" s="76" t="s">
        <v>910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817</v>
      </c>
      <c r="B3422" s="54" t="s">
        <v>504</v>
      </c>
      <c r="C3422" s="31" t="s">
        <v>911</v>
      </c>
      <c r="D3422" s="32" t="s">
        <v>21</v>
      </c>
      <c r="E3422" s="33" t="s">
        <v>32</v>
      </c>
      <c r="F3422" s="22"/>
      <c r="G3422" s="34"/>
      <c r="H3422" s="35"/>
      <c r="I3422" s="36"/>
      <c r="J3422" s="36"/>
      <c r="K3422" s="37"/>
      <c r="L3422" s="38">
        <f>DONNEE!$A$4</f>
        <v>32</v>
      </c>
      <c r="M3422" s="39" t="str">
        <f>IFERROR(VLOOKUP(L3422,Tab_Code_Magasin[],2,0),"")</f>
        <v>CE LA MARSA ERRIADH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73</v>
      </c>
      <c r="T3422" s="40" t="str">
        <f t="shared" si="271"/>
        <v>32_A2_2022</v>
      </c>
      <c r="U3422" s="40" t="s">
        <v>847</v>
      </c>
      <c r="V3422" s="40" t="s">
        <v>912</v>
      </c>
      <c r="W3422" s="67" t="s">
        <v>913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817</v>
      </c>
      <c r="B3423" s="54" t="s">
        <v>504</v>
      </c>
      <c r="C3423" s="31" t="s">
        <v>660</v>
      </c>
      <c r="D3423" s="32" t="s">
        <v>21</v>
      </c>
      <c r="E3423" s="33" t="s">
        <v>32</v>
      </c>
      <c r="F3423" s="22"/>
      <c r="G3423" s="34"/>
      <c r="H3423" s="35"/>
      <c r="I3423" s="36"/>
      <c r="J3423" s="36"/>
      <c r="K3423" s="37"/>
      <c r="L3423" s="38">
        <f>DONNEE!$A$4</f>
        <v>32</v>
      </c>
      <c r="M3423" s="39" t="str">
        <f>IFERROR(VLOOKUP(L3423,Tab_Code_Magasin[],2,0),"")</f>
        <v>CE LA MARSA ERRIADH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73</v>
      </c>
      <c r="T3423" s="40" t="str">
        <f t="shared" si="271"/>
        <v>32_A2_2022</v>
      </c>
      <c r="U3423" s="40" t="s">
        <v>849</v>
      </c>
      <c r="V3423" s="40" t="s">
        <v>914</v>
      </c>
      <c r="W3423" s="67" t="s">
        <v>915</v>
      </c>
      <c r="X3423" s="76" t="s">
        <v>171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817</v>
      </c>
      <c r="B3424" s="54" t="s">
        <v>114</v>
      </c>
      <c r="C3424" s="31" t="s">
        <v>115</v>
      </c>
      <c r="D3424" s="32" t="s">
        <v>21</v>
      </c>
      <c r="E3424" s="33" t="s">
        <v>32</v>
      </c>
      <c r="F3424" s="22"/>
      <c r="G3424" s="34"/>
      <c r="H3424" s="35"/>
      <c r="I3424" s="36"/>
      <c r="J3424" s="36"/>
      <c r="K3424" s="37"/>
      <c r="L3424" s="38">
        <f>DONNEE!$A$4</f>
        <v>32</v>
      </c>
      <c r="M3424" s="39" t="str">
        <f>IFERROR(VLOOKUP(L3424,Tab_Code_Magasin[],2,0),"")</f>
        <v>CE LA MARSA ERRIADH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73</v>
      </c>
      <c r="T3424" s="40" t="str">
        <f t="shared" si="271"/>
        <v>32_A2_2022</v>
      </c>
      <c r="U3424" s="40" t="s">
        <v>916</v>
      </c>
      <c r="V3424" s="40" t="s">
        <v>917</v>
      </c>
      <c r="W3424" s="67" t="s">
        <v>918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817</v>
      </c>
      <c r="B3425" s="54" t="s">
        <v>114</v>
      </c>
      <c r="C3425" s="31" t="s">
        <v>118</v>
      </c>
      <c r="D3425" s="32" t="s">
        <v>21</v>
      </c>
      <c r="E3425" s="33" t="s">
        <v>32</v>
      </c>
      <c r="F3425" s="22"/>
      <c r="G3425" s="34"/>
      <c r="H3425" s="35"/>
      <c r="I3425" s="36"/>
      <c r="J3425" s="36"/>
      <c r="K3425" s="37"/>
      <c r="L3425" s="38">
        <f>DONNEE!$A$4</f>
        <v>32</v>
      </c>
      <c r="M3425" s="39" t="str">
        <f>IFERROR(VLOOKUP(L3425,Tab_Code_Magasin[],2,0),"")</f>
        <v>CE LA MARSA ERRIADH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73</v>
      </c>
      <c r="T3425" s="40" t="str">
        <f t="shared" si="271"/>
        <v>32_A2_2022</v>
      </c>
      <c r="U3425" s="40" t="s">
        <v>919</v>
      </c>
      <c r="V3425" s="40" t="s">
        <v>920</v>
      </c>
      <c r="W3425" s="67" t="s">
        <v>921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817</v>
      </c>
      <c r="B3426" s="54" t="s">
        <v>114</v>
      </c>
      <c r="C3426" s="31" t="s">
        <v>301</v>
      </c>
      <c r="D3426" s="32" t="s">
        <v>21</v>
      </c>
      <c r="E3426" s="33" t="s">
        <v>32</v>
      </c>
      <c r="F3426" s="22"/>
      <c r="G3426" s="34"/>
      <c r="H3426" s="35"/>
      <c r="I3426" s="36"/>
      <c r="J3426" s="36"/>
      <c r="K3426" s="37"/>
      <c r="L3426" s="38">
        <f>DONNEE!$A$4</f>
        <v>32</v>
      </c>
      <c r="M3426" s="39" t="str">
        <f>IFERROR(VLOOKUP(L3426,Tab_Code_Magasin[],2,0),"")</f>
        <v>CE LA MARSA ERRIADH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73</v>
      </c>
      <c r="T3426" s="40" t="str">
        <f t="shared" si="271"/>
        <v>32_A2_2022</v>
      </c>
      <c r="U3426" s="40" t="s">
        <v>853</v>
      </c>
      <c r="V3426" s="40" t="s">
        <v>922</v>
      </c>
      <c r="W3426" s="67" t="s">
        <v>923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817</v>
      </c>
      <c r="B3427" s="54" t="s">
        <v>114</v>
      </c>
      <c r="C3427" s="51" t="s">
        <v>304</v>
      </c>
      <c r="D3427" s="32" t="s">
        <v>21</v>
      </c>
      <c r="E3427" s="33" t="s">
        <v>32</v>
      </c>
      <c r="F3427" s="22"/>
      <c r="G3427" s="34"/>
      <c r="H3427" s="35"/>
      <c r="I3427" s="36"/>
      <c r="J3427" s="36"/>
      <c r="K3427" s="37"/>
      <c r="L3427" s="38">
        <f>DONNEE!$A$4</f>
        <v>32</v>
      </c>
      <c r="M3427" s="39" t="str">
        <f>IFERROR(VLOOKUP(L3427,Tab_Code_Magasin[],2,0),"")</f>
        <v>CE LA MARSA ERRIADH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73</v>
      </c>
      <c r="T3427" s="40" t="str">
        <f t="shared" si="271"/>
        <v>32_A2_2022</v>
      </c>
      <c r="U3427" s="40" t="s">
        <v>857</v>
      </c>
      <c r="V3427" s="40" t="s">
        <v>924</v>
      </c>
      <c r="W3427" s="67" t="s">
        <v>925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817</v>
      </c>
      <c r="B3428" s="54" t="s">
        <v>114</v>
      </c>
      <c r="C3428" s="31" t="s">
        <v>812</v>
      </c>
      <c r="D3428" s="32" t="s">
        <v>21</v>
      </c>
      <c r="E3428" s="33" t="s">
        <v>32</v>
      </c>
      <c r="F3428" s="22"/>
      <c r="G3428" s="34"/>
      <c r="H3428" s="35"/>
      <c r="I3428" s="36"/>
      <c r="J3428" s="36"/>
      <c r="K3428" s="37"/>
      <c r="L3428" s="38">
        <f>DONNEE!$A$4</f>
        <v>32</v>
      </c>
      <c r="M3428" s="39" t="str">
        <f>IFERROR(VLOOKUP(L3428,Tab_Code_Magasin[],2,0),"")</f>
        <v>CE LA MARSA ERRIADH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73</v>
      </c>
      <c r="T3428" s="40" t="str">
        <f t="shared" si="271"/>
        <v>32_A2_2022</v>
      </c>
      <c r="U3428" s="40" t="s">
        <v>861</v>
      </c>
      <c r="V3428" s="40" t="s">
        <v>926</v>
      </c>
      <c r="W3428" s="67" t="s">
        <v>927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817</v>
      </c>
      <c r="B3429" s="54" t="s">
        <v>114</v>
      </c>
      <c r="C3429" s="42" t="s">
        <v>307</v>
      </c>
      <c r="D3429" s="32" t="s">
        <v>21</v>
      </c>
      <c r="E3429" s="33" t="s">
        <v>32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32</v>
      </c>
      <c r="M3429" s="39" t="str">
        <f>IFERROR(VLOOKUP(L3429,Tab_Code_Magasin[],2,0),"")</f>
        <v>CE LA MARSA ERRIADH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73</v>
      </c>
      <c r="T3429" s="40" t="str">
        <f t="shared" si="271"/>
        <v>32_A2_2022</v>
      </c>
      <c r="U3429" s="40" t="s">
        <v>865</v>
      </c>
      <c r="V3429" s="40" t="s">
        <v>928</v>
      </c>
      <c r="W3429" s="67" t="s">
        <v>929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817</v>
      </c>
      <c r="B3430" s="54" t="s">
        <v>114</v>
      </c>
      <c r="C3430" s="51" t="s">
        <v>310</v>
      </c>
      <c r="D3430" s="32" t="s">
        <v>21</v>
      </c>
      <c r="E3430" s="33" t="s">
        <v>32</v>
      </c>
      <c r="F3430" s="22"/>
      <c r="G3430" s="34"/>
      <c r="H3430" s="35"/>
      <c r="I3430" s="36"/>
      <c r="J3430" s="36"/>
      <c r="K3430" s="37"/>
      <c r="L3430" s="38">
        <f>DONNEE!$A$4</f>
        <v>32</v>
      </c>
      <c r="M3430" s="39" t="str">
        <f>IFERROR(VLOOKUP(L3430,Tab_Code_Magasin[],2,0),"")</f>
        <v>CE LA MARSA ERRIADH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73</v>
      </c>
      <c r="T3430" s="40" t="str">
        <f t="shared" si="271"/>
        <v>32_A2_2022</v>
      </c>
      <c r="U3430" s="40" t="s">
        <v>868</v>
      </c>
      <c r="V3430" s="40" t="s">
        <v>930</v>
      </c>
      <c r="W3430" s="67" t="s">
        <v>931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817</v>
      </c>
      <c r="B3431" s="31" t="s">
        <v>127</v>
      </c>
      <c r="C3431" s="31" t="s">
        <v>128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32</v>
      </c>
      <c r="M3431" s="39" t="str">
        <f>IFERROR(VLOOKUP(L3431,Tab_Code_Magasin[],2,0),"")</f>
        <v>CE LA MARSA ERRIADH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73</v>
      </c>
      <c r="T3431" s="40" t="str">
        <f t="shared" si="271"/>
        <v>32_A2_2022</v>
      </c>
      <c r="U3431" s="40" t="s">
        <v>871</v>
      </c>
      <c r="V3431" s="40" t="s">
        <v>932</v>
      </c>
      <c r="W3431" s="67" t="s">
        <v>933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934</v>
      </c>
      <c r="B3432" s="54" t="s">
        <v>935</v>
      </c>
      <c r="C3432" s="59" t="s">
        <v>936</v>
      </c>
      <c r="D3432" s="32" t="s">
        <v>21</v>
      </c>
      <c r="E3432" s="33" t="s">
        <v>32</v>
      </c>
      <c r="F3432" s="22"/>
      <c r="G3432" s="34"/>
      <c r="H3432" s="35"/>
      <c r="I3432" s="36"/>
      <c r="J3432" s="36"/>
      <c r="K3432" s="37"/>
      <c r="L3432" s="38">
        <f>DONNEE!$A$4</f>
        <v>32</v>
      </c>
      <c r="M3432" s="39" t="str">
        <f>IFERROR(VLOOKUP(L3432,Tab_Code_Magasin[],2,0),"")</f>
        <v>CE LA MARSA ERRIADH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73</v>
      </c>
      <c r="T3432" s="40" t="str">
        <f t="shared" si="271"/>
        <v>32_A2_2022</v>
      </c>
      <c r="U3432" s="40" t="s">
        <v>905</v>
      </c>
      <c r="V3432" s="40" t="s">
        <v>937</v>
      </c>
      <c r="W3432" s="67" t="s">
        <v>938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934</v>
      </c>
      <c r="B3433" s="54" t="s">
        <v>935</v>
      </c>
      <c r="C3433" s="60" t="s">
        <v>142</v>
      </c>
      <c r="D3433" s="32" t="s">
        <v>21</v>
      </c>
      <c r="E3433" s="33" t="s">
        <v>32</v>
      </c>
      <c r="F3433" s="22"/>
      <c r="G3433" s="34"/>
      <c r="H3433" s="35"/>
      <c r="I3433" s="36"/>
      <c r="J3433" s="36"/>
      <c r="K3433" s="37"/>
      <c r="L3433" s="38">
        <f>DONNEE!$A$4</f>
        <v>32</v>
      </c>
      <c r="M3433" s="39" t="str">
        <f>IFERROR(VLOOKUP(L3433,Tab_Code_Magasin[],2,0),"")</f>
        <v>CE LA MARSA ERRIADH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73</v>
      </c>
      <c r="T3433" s="40" t="str">
        <f t="shared" si="271"/>
        <v>32_A2_2022</v>
      </c>
      <c r="U3433" s="40" t="s">
        <v>907</v>
      </c>
      <c r="V3433" s="40" t="s">
        <v>939</v>
      </c>
      <c r="W3433" s="67" t="s">
        <v>940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934</v>
      </c>
      <c r="B3434" s="54" t="s">
        <v>935</v>
      </c>
      <c r="C3434" s="59" t="s">
        <v>941</v>
      </c>
      <c r="D3434" s="32" t="s">
        <v>21</v>
      </c>
      <c r="E3434" s="33" t="s">
        <v>32</v>
      </c>
      <c r="F3434" s="22"/>
      <c r="G3434" s="34"/>
      <c r="H3434" s="35"/>
      <c r="I3434" s="36"/>
      <c r="J3434" s="36"/>
      <c r="K3434" s="37"/>
      <c r="L3434" s="38">
        <f>DONNEE!$A$4</f>
        <v>32</v>
      </c>
      <c r="M3434" s="39" t="str">
        <f>IFERROR(VLOOKUP(L3434,Tab_Code_Magasin[],2,0),"")</f>
        <v>CE LA MARSA ERRIADH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73</v>
      </c>
      <c r="T3434" s="40" t="str">
        <f t="shared" si="271"/>
        <v>32_A2_2022</v>
      </c>
      <c r="U3434" s="40" t="s">
        <v>909</v>
      </c>
      <c r="V3434" s="40" t="s">
        <v>942</v>
      </c>
      <c r="W3434" s="67" t="s">
        <v>943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934</v>
      </c>
      <c r="B3435" s="54" t="s">
        <v>935</v>
      </c>
      <c r="C3435" s="59" t="s">
        <v>944</v>
      </c>
      <c r="D3435" s="32" t="s">
        <v>21</v>
      </c>
      <c r="E3435" s="33" t="s">
        <v>32</v>
      </c>
      <c r="F3435" s="22"/>
      <c r="G3435" s="34"/>
      <c r="H3435" s="35"/>
      <c r="I3435" s="36"/>
      <c r="J3435" s="36"/>
      <c r="K3435" s="37"/>
      <c r="L3435" s="38">
        <f>DONNEE!$A$4</f>
        <v>32</v>
      </c>
      <c r="M3435" s="39" t="str">
        <f>IFERROR(VLOOKUP(L3435,Tab_Code_Magasin[],2,0),"")</f>
        <v>CE LA MARSA ERRIADH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73</v>
      </c>
      <c r="T3435" s="40" t="str">
        <f t="shared" si="271"/>
        <v>32_A2_2022</v>
      </c>
      <c r="U3435" s="40" t="s">
        <v>913</v>
      </c>
      <c r="V3435" s="40" t="s">
        <v>945</v>
      </c>
      <c r="W3435" s="67" t="s">
        <v>946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934</v>
      </c>
      <c r="B3436" s="54" t="s">
        <v>935</v>
      </c>
      <c r="C3436" s="59" t="s">
        <v>947</v>
      </c>
      <c r="D3436" s="32" t="s">
        <v>21</v>
      </c>
      <c r="E3436" s="33" t="s">
        <v>32</v>
      </c>
      <c r="F3436" s="22"/>
      <c r="G3436" s="34"/>
      <c r="H3436" s="35"/>
      <c r="I3436" s="36"/>
      <c r="J3436" s="36"/>
      <c r="K3436" s="37"/>
      <c r="L3436" s="38">
        <f>DONNEE!$A$4</f>
        <v>32</v>
      </c>
      <c r="M3436" s="39" t="str">
        <f>IFERROR(VLOOKUP(L3436,Tab_Code_Magasin[],2,0),"")</f>
        <v>CE LA MARSA ERRIADH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73</v>
      </c>
      <c r="T3436" s="40" t="str">
        <f t="shared" si="271"/>
        <v>32_A2_2022</v>
      </c>
      <c r="U3436" s="40" t="s">
        <v>915</v>
      </c>
      <c r="V3436" s="40" t="s">
        <v>948</v>
      </c>
      <c r="W3436" s="67" t="s">
        <v>949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934</v>
      </c>
      <c r="B3437" s="54" t="s">
        <v>935</v>
      </c>
      <c r="C3437" s="59" t="s">
        <v>950</v>
      </c>
      <c r="D3437" s="32" t="s">
        <v>21</v>
      </c>
      <c r="E3437" s="33" t="s">
        <v>32</v>
      </c>
      <c r="F3437" s="22"/>
      <c r="G3437" s="34"/>
      <c r="H3437" s="35"/>
      <c r="I3437" s="36"/>
      <c r="J3437" s="36"/>
      <c r="K3437" s="37"/>
      <c r="L3437" s="38">
        <f>DONNEE!$A$4</f>
        <v>32</v>
      </c>
      <c r="M3437" s="39" t="str">
        <f>IFERROR(VLOOKUP(L3437,Tab_Code_Magasin[],2,0),"")</f>
        <v>CE LA MARSA ERRIADH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73</v>
      </c>
      <c r="T3437" s="40" t="str">
        <f t="shared" si="271"/>
        <v>32_A2_2022</v>
      </c>
      <c r="U3437" s="40" t="s">
        <v>951</v>
      </c>
      <c r="V3437" s="40" t="s">
        <v>952</v>
      </c>
      <c r="W3437" s="67" t="s">
        <v>953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934</v>
      </c>
      <c r="B3438" s="54" t="s">
        <v>935</v>
      </c>
      <c r="C3438" s="44" t="s">
        <v>954</v>
      </c>
      <c r="D3438" s="32" t="s">
        <v>21</v>
      </c>
      <c r="E3438" s="33" t="s">
        <v>32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32</v>
      </c>
      <c r="M3438" s="39" t="str">
        <f>IFERROR(VLOOKUP(L3438,Tab_Code_Magasin[],2,0),"")</f>
        <v>CE LA MARSA ERRIADH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73</v>
      </c>
      <c r="T3438" s="40" t="str">
        <f t="shared" si="271"/>
        <v>32_A2_2022</v>
      </c>
      <c r="U3438" s="40" t="s">
        <v>955</v>
      </c>
      <c r="V3438" s="40" t="s">
        <v>956</v>
      </c>
      <c r="W3438" s="67" t="s">
        <v>957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934</v>
      </c>
      <c r="B3439" s="54" t="s">
        <v>935</v>
      </c>
      <c r="C3439" s="59" t="s">
        <v>599</v>
      </c>
      <c r="D3439" s="32" t="s">
        <v>21</v>
      </c>
      <c r="E3439" s="33" t="s">
        <v>32</v>
      </c>
      <c r="F3439" s="22"/>
      <c r="G3439" s="34"/>
      <c r="H3439" s="35"/>
      <c r="I3439" s="36"/>
      <c r="J3439" s="36"/>
      <c r="K3439" s="37"/>
      <c r="L3439" s="38">
        <f>DONNEE!$A$4</f>
        <v>32</v>
      </c>
      <c r="M3439" s="39" t="str">
        <f>IFERROR(VLOOKUP(L3439,Tab_Code_Magasin[],2,0),"")</f>
        <v>CE LA MARSA ERRIADH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73</v>
      </c>
      <c r="T3439" s="40" t="str">
        <f t="shared" si="271"/>
        <v>32_A2_2022</v>
      </c>
      <c r="U3439" s="40" t="s">
        <v>918</v>
      </c>
      <c r="V3439" s="40" t="s">
        <v>958</v>
      </c>
      <c r="W3439" s="67" t="s">
        <v>959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934</v>
      </c>
      <c r="B3440" s="54" t="s">
        <v>960</v>
      </c>
      <c r="C3440" s="31" t="s">
        <v>961</v>
      </c>
      <c r="D3440" s="32" t="s">
        <v>21</v>
      </c>
      <c r="E3440" s="33" t="s">
        <v>32</v>
      </c>
      <c r="F3440" s="22"/>
      <c r="G3440" s="34"/>
      <c r="H3440" s="35"/>
      <c r="I3440" s="36"/>
      <c r="J3440" s="36"/>
      <c r="K3440" s="37"/>
      <c r="L3440" s="38">
        <f>DONNEE!$A$4</f>
        <v>32</v>
      </c>
      <c r="M3440" s="39" t="str">
        <f>IFERROR(VLOOKUP(L3440,Tab_Code_Magasin[],2,0),"")</f>
        <v>CE LA MARSA ERRIADH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73</v>
      </c>
      <c r="T3440" s="40" t="str">
        <f t="shared" si="271"/>
        <v>32_A2_2022</v>
      </c>
      <c r="U3440" s="40" t="s">
        <v>929</v>
      </c>
      <c r="V3440" s="40" t="s">
        <v>962</v>
      </c>
      <c r="W3440" s="67" t="s">
        <v>963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934</v>
      </c>
      <c r="B3441" s="54" t="s">
        <v>960</v>
      </c>
      <c r="C3441" s="31" t="s">
        <v>612</v>
      </c>
      <c r="D3441" s="32" t="s">
        <v>21</v>
      </c>
      <c r="E3441" s="33" t="s">
        <v>32</v>
      </c>
      <c r="F3441" s="22"/>
      <c r="G3441" s="34"/>
      <c r="H3441" s="35"/>
      <c r="I3441" s="36"/>
      <c r="J3441" s="36"/>
      <c r="K3441" s="37"/>
      <c r="L3441" s="38">
        <f>DONNEE!$A$4</f>
        <v>32</v>
      </c>
      <c r="M3441" s="39" t="str">
        <f>IFERROR(VLOOKUP(L3441,Tab_Code_Magasin[],2,0),"")</f>
        <v>CE LA MARSA ERRIADH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73</v>
      </c>
      <c r="T3441" s="40" t="str">
        <f t="shared" si="271"/>
        <v>32_A2_2022</v>
      </c>
      <c r="U3441" s="40"/>
      <c r="V3441" s="40"/>
      <c r="W3441" s="67" t="s">
        <v>964</v>
      </c>
      <c r="X3441" s="76" t="s">
        <v>167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934</v>
      </c>
      <c r="B3442" s="54" t="s">
        <v>960</v>
      </c>
      <c r="C3442" s="31" t="s">
        <v>531</v>
      </c>
      <c r="D3442" s="32" t="s">
        <v>21</v>
      </c>
      <c r="E3442" s="33" t="s">
        <v>32</v>
      </c>
      <c r="F3442" s="22"/>
      <c r="G3442" s="34"/>
      <c r="H3442" s="35"/>
      <c r="I3442" s="36"/>
      <c r="J3442" s="36"/>
      <c r="K3442" s="37"/>
      <c r="L3442" s="38">
        <f>DONNEE!$A$4</f>
        <v>32</v>
      </c>
      <c r="M3442" s="39" t="str">
        <f>IFERROR(VLOOKUP(L3442,Tab_Code_Magasin[],2,0),"")</f>
        <v>CE LA MARSA ERRIADH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73</v>
      </c>
      <c r="T3442" s="40" t="str">
        <f t="shared" si="271"/>
        <v>32_A2_2022</v>
      </c>
      <c r="U3442" s="40"/>
      <c r="V3442" s="40"/>
      <c r="W3442" s="67" t="s">
        <v>965</v>
      </c>
      <c r="X3442" s="76" t="s">
        <v>167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934</v>
      </c>
      <c r="B3443" s="54" t="s">
        <v>960</v>
      </c>
      <c r="C3443" s="42" t="s">
        <v>966</v>
      </c>
      <c r="D3443" s="32" t="s">
        <v>21</v>
      </c>
      <c r="E3443" s="33" t="s">
        <v>32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32</v>
      </c>
      <c r="M3443" s="39" t="str">
        <f>IFERROR(VLOOKUP(L3443,Tab_Code_Magasin[],2,0),"")</f>
        <v>CE LA MARSA ERRIADH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73</v>
      </c>
      <c r="T3443" s="40" t="str">
        <f t="shared" si="271"/>
        <v>32_A2_2022</v>
      </c>
      <c r="U3443" s="40" t="s">
        <v>931</v>
      </c>
      <c r="V3443" s="40" t="s">
        <v>967</v>
      </c>
      <c r="W3443" s="67" t="s">
        <v>968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934</v>
      </c>
      <c r="B3444" s="54" t="s">
        <v>960</v>
      </c>
      <c r="C3444" s="31" t="s">
        <v>969</v>
      </c>
      <c r="D3444" s="32" t="s">
        <v>21</v>
      </c>
      <c r="E3444" s="33" t="s">
        <v>32</v>
      </c>
      <c r="F3444" s="22"/>
      <c r="G3444" s="34"/>
      <c r="H3444" s="35"/>
      <c r="I3444" s="36"/>
      <c r="J3444" s="36"/>
      <c r="K3444" s="37"/>
      <c r="L3444" s="38">
        <f>DONNEE!$A$4</f>
        <v>32</v>
      </c>
      <c r="M3444" s="39" t="str">
        <f>IFERROR(VLOOKUP(L3444,Tab_Code_Magasin[],2,0),"")</f>
        <v>CE LA MARSA ERRIADH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73</v>
      </c>
      <c r="T3444" s="40" t="str">
        <f t="shared" si="271"/>
        <v>32_A2_2022</v>
      </c>
      <c r="U3444" s="40" t="s">
        <v>933</v>
      </c>
      <c r="V3444" s="40" t="s">
        <v>970</v>
      </c>
      <c r="W3444" s="67" t="s">
        <v>971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934</v>
      </c>
      <c r="B3445" s="54" t="s">
        <v>960</v>
      </c>
      <c r="C3445" s="58" t="s">
        <v>972</v>
      </c>
      <c r="D3445" s="32" t="s">
        <v>21</v>
      </c>
      <c r="E3445" s="33" t="s">
        <v>32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32</v>
      </c>
      <c r="M3445" s="39" t="str">
        <f>IFERROR(VLOOKUP(L3445,Tab_Code_Magasin[],2,0),"")</f>
        <v>CE LA MARSA ERRIADH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73</v>
      </c>
      <c r="T3445" s="40" t="str">
        <f t="shared" si="271"/>
        <v>32_A2_2022</v>
      </c>
      <c r="U3445" s="40" t="s">
        <v>973</v>
      </c>
      <c r="V3445" s="40" t="s">
        <v>974</v>
      </c>
      <c r="W3445" s="67" t="s">
        <v>975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934</v>
      </c>
      <c r="B3446" s="54" t="s">
        <v>960</v>
      </c>
      <c r="C3446" s="58" t="s">
        <v>976</v>
      </c>
      <c r="D3446" s="32" t="s">
        <v>21</v>
      </c>
      <c r="E3446" s="33" t="s">
        <v>32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32</v>
      </c>
      <c r="M3446" s="39" t="str">
        <f>IFERROR(VLOOKUP(L3446,Tab_Code_Magasin[],2,0),"")</f>
        <v>CE LA MARSA ERRIADH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73</v>
      </c>
      <c r="T3446" s="40" t="str">
        <f t="shared" si="271"/>
        <v>32_A2_2022</v>
      </c>
      <c r="U3446" s="40" t="s">
        <v>977</v>
      </c>
      <c r="V3446" s="40" t="s">
        <v>978</v>
      </c>
      <c r="W3446" s="67" t="s">
        <v>979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934</v>
      </c>
      <c r="B3447" s="54" t="s">
        <v>960</v>
      </c>
      <c r="C3447" s="31" t="s">
        <v>980</v>
      </c>
      <c r="D3447" s="32" t="s">
        <v>21</v>
      </c>
      <c r="E3447" s="33" t="s">
        <v>32</v>
      </c>
      <c r="F3447" s="22"/>
      <c r="G3447" s="34"/>
      <c r="H3447" s="35"/>
      <c r="I3447" s="36"/>
      <c r="J3447" s="36"/>
      <c r="K3447" s="37"/>
      <c r="L3447" s="38">
        <f>DONNEE!$A$4</f>
        <v>32</v>
      </c>
      <c r="M3447" s="39" t="str">
        <f>IFERROR(VLOOKUP(L3447,Tab_Code_Magasin[],2,0),"")</f>
        <v>CE LA MARSA ERRIADH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73</v>
      </c>
      <c r="T3447" s="40" t="str">
        <f t="shared" si="271"/>
        <v>32_A2_2022</v>
      </c>
      <c r="U3447" s="40" t="s">
        <v>981</v>
      </c>
      <c r="V3447" s="40" t="s">
        <v>982</v>
      </c>
      <c r="W3447" s="67" t="s">
        <v>983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934</v>
      </c>
      <c r="B3448" s="54" t="s">
        <v>960</v>
      </c>
      <c r="C3448" s="44" t="s">
        <v>954</v>
      </c>
      <c r="D3448" s="32" t="s">
        <v>21</v>
      </c>
      <c r="E3448" s="33" t="s">
        <v>32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32</v>
      </c>
      <c r="M3448" s="39" t="str">
        <f>IFERROR(VLOOKUP(L3448,Tab_Code_Magasin[],2,0),"")</f>
        <v>CE LA MARSA ERRIADH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73</v>
      </c>
      <c r="T3448" s="40" t="str">
        <f t="shared" si="271"/>
        <v>32_A2_2022</v>
      </c>
      <c r="U3448" s="40" t="s">
        <v>984</v>
      </c>
      <c r="V3448" s="40" t="s">
        <v>985</v>
      </c>
      <c r="W3448" s="67" t="s">
        <v>986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934</v>
      </c>
      <c r="B3449" s="54" t="s">
        <v>960</v>
      </c>
      <c r="C3449" s="31" t="s">
        <v>987</v>
      </c>
      <c r="D3449" s="32" t="s">
        <v>21</v>
      </c>
      <c r="E3449" s="33" t="s">
        <v>32</v>
      </c>
      <c r="F3449" s="22"/>
      <c r="G3449" s="34"/>
      <c r="H3449" s="35"/>
      <c r="I3449" s="36"/>
      <c r="J3449" s="36"/>
      <c r="K3449" s="37"/>
      <c r="L3449" s="38">
        <f>DONNEE!$A$4</f>
        <v>32</v>
      </c>
      <c r="M3449" s="39" t="str">
        <f>IFERROR(VLOOKUP(L3449,Tab_Code_Magasin[],2,0),"")</f>
        <v>CE LA MARSA ERRIADH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73</v>
      </c>
      <c r="T3449" s="40" t="str">
        <f t="shared" si="271"/>
        <v>32_A2_2022</v>
      </c>
      <c r="U3449" s="40" t="s">
        <v>988</v>
      </c>
      <c r="V3449" s="40" t="s">
        <v>989</v>
      </c>
      <c r="W3449" s="67" t="s">
        <v>990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934</v>
      </c>
      <c r="B3450" s="54" t="s">
        <v>960</v>
      </c>
      <c r="C3450" s="42" t="s">
        <v>234</v>
      </c>
      <c r="D3450" s="32" t="s">
        <v>21</v>
      </c>
      <c r="E3450" s="33" t="s">
        <v>32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32</v>
      </c>
      <c r="M3450" s="39" t="str">
        <f>IFERROR(VLOOKUP(L3450,Tab_Code_Magasin[],2,0),"")</f>
        <v>CE LA MARSA ERRIADH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73</v>
      </c>
      <c r="T3450" s="40" t="str">
        <f t="shared" si="271"/>
        <v>32_A2_2022</v>
      </c>
      <c r="U3450" s="40" t="s">
        <v>991</v>
      </c>
      <c r="V3450" s="40" t="s">
        <v>992</v>
      </c>
      <c r="W3450" s="67" t="s">
        <v>993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934</v>
      </c>
      <c r="B3451" s="54" t="s">
        <v>960</v>
      </c>
      <c r="C3451" s="42" t="s">
        <v>199</v>
      </c>
      <c r="D3451" s="32" t="s">
        <v>21</v>
      </c>
      <c r="E3451" s="33" t="s">
        <v>32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32</v>
      </c>
      <c r="M3451" s="39" t="str">
        <f>IFERROR(VLOOKUP(L3451,Tab_Code_Magasin[],2,0),"")</f>
        <v>CE LA MARSA ERRIADH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73</v>
      </c>
      <c r="T3451" s="40" t="str">
        <f t="shared" si="271"/>
        <v>32_A2_2022</v>
      </c>
      <c r="U3451" s="40" t="s">
        <v>994</v>
      </c>
      <c r="V3451" s="40" t="s">
        <v>995</v>
      </c>
      <c r="W3451" s="67" t="s">
        <v>996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934</v>
      </c>
      <c r="B3452" s="54" t="s">
        <v>960</v>
      </c>
      <c r="C3452" s="42" t="s">
        <v>202</v>
      </c>
      <c r="D3452" s="32" t="s">
        <v>21</v>
      </c>
      <c r="E3452" s="33" t="s">
        <v>32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32</v>
      </c>
      <c r="M3452" s="39" t="str">
        <f>IFERROR(VLOOKUP(L3452,Tab_Code_Magasin[],2,0),"")</f>
        <v>CE LA MARSA ERRIADH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73</v>
      </c>
      <c r="T3452" s="40" t="str">
        <f t="shared" si="271"/>
        <v>32_A2_2022</v>
      </c>
      <c r="U3452" s="40" t="s">
        <v>997</v>
      </c>
      <c r="V3452" s="40" t="s">
        <v>998</v>
      </c>
      <c r="W3452" s="67" t="s">
        <v>999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934</v>
      </c>
      <c r="B3453" s="54" t="s">
        <v>960</v>
      </c>
      <c r="C3453" s="56" t="s">
        <v>205</v>
      </c>
      <c r="D3453" s="32" t="s">
        <v>21</v>
      </c>
      <c r="E3453" s="33" t="s">
        <v>32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32</v>
      </c>
      <c r="M3453" s="39" t="str">
        <f>IFERROR(VLOOKUP(L3453,Tab_Code_Magasin[],2,0),"")</f>
        <v>CE LA MARSA ERRIADH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73</v>
      </c>
      <c r="T3453" s="40" t="str">
        <f t="shared" si="271"/>
        <v>32_A2_2022</v>
      </c>
      <c r="U3453" s="40" t="s">
        <v>1000</v>
      </c>
      <c r="V3453" s="40" t="s">
        <v>1001</v>
      </c>
      <c r="W3453" s="67" t="s">
        <v>1002</v>
      </c>
      <c r="X3453" s="76" t="s">
        <v>499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934</v>
      </c>
      <c r="B3454" s="54" t="s">
        <v>960</v>
      </c>
      <c r="C3454" s="31" t="s">
        <v>660</v>
      </c>
      <c r="D3454" s="32" t="s">
        <v>21</v>
      </c>
      <c r="E3454" s="33" t="s">
        <v>32</v>
      </c>
      <c r="F3454" s="22"/>
      <c r="G3454" s="34"/>
      <c r="H3454" s="35"/>
      <c r="I3454" s="36"/>
      <c r="J3454" s="36"/>
      <c r="K3454" s="37"/>
      <c r="L3454" s="38">
        <f>DONNEE!$A$4</f>
        <v>32</v>
      </c>
      <c r="M3454" s="39" t="str">
        <f>IFERROR(VLOOKUP(L3454,Tab_Code_Magasin[],2,0),"")</f>
        <v>CE LA MARSA ERRIADH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73</v>
      </c>
      <c r="T3454" s="40" t="str">
        <f t="shared" si="271"/>
        <v>32_A2_2022</v>
      </c>
      <c r="U3454" s="40" t="s">
        <v>1003</v>
      </c>
      <c r="V3454" s="40" t="s">
        <v>1004</v>
      </c>
      <c r="W3454" s="67" t="s">
        <v>1005</v>
      </c>
      <c r="X3454" s="76" t="s">
        <v>171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934</v>
      </c>
      <c r="B3455" s="54" t="s">
        <v>960</v>
      </c>
      <c r="C3455" s="52" t="s">
        <v>664</v>
      </c>
      <c r="D3455" s="32" t="s">
        <v>21</v>
      </c>
      <c r="E3455" s="33" t="s">
        <v>32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32</v>
      </c>
      <c r="M3455" s="39" t="str">
        <f>IFERROR(VLOOKUP(L3455,Tab_Code_Magasin[],2,0),"")</f>
        <v>CE LA MARSA ERRIADH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73</v>
      </c>
      <c r="T3455" s="40" t="str">
        <f t="shared" si="271"/>
        <v>32_A2_2022</v>
      </c>
      <c r="U3455" s="40" t="s">
        <v>1006</v>
      </c>
      <c r="V3455" s="40" t="s">
        <v>1007</v>
      </c>
      <c r="W3455" s="67" t="s">
        <v>1008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934</v>
      </c>
      <c r="B3456" s="54" t="s">
        <v>114</v>
      </c>
      <c r="C3456" s="31" t="s">
        <v>115</v>
      </c>
      <c r="D3456" s="32" t="s">
        <v>21</v>
      </c>
      <c r="E3456" s="33" t="s">
        <v>32</v>
      </c>
      <c r="F3456" s="22"/>
      <c r="G3456" s="34"/>
      <c r="H3456" s="35"/>
      <c r="I3456" s="36"/>
      <c r="J3456" s="36"/>
      <c r="K3456" s="37"/>
      <c r="L3456" s="38">
        <f>DONNEE!$A$4</f>
        <v>32</v>
      </c>
      <c r="M3456" s="39" t="str">
        <f>IFERROR(VLOOKUP(L3456,Tab_Code_Magasin[],2,0),"")</f>
        <v>CE LA MARSA ERRIADH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73</v>
      </c>
      <c r="T3456" s="40" t="str">
        <f t="shared" si="271"/>
        <v>32_A2_2022</v>
      </c>
      <c r="U3456" s="40" t="s">
        <v>940</v>
      </c>
      <c r="V3456" s="40" t="s">
        <v>1009</v>
      </c>
      <c r="W3456" s="67" t="s">
        <v>1010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934</v>
      </c>
      <c r="B3457" s="54" t="s">
        <v>114</v>
      </c>
      <c r="C3457" s="31" t="s">
        <v>118</v>
      </c>
      <c r="D3457" s="32" t="s">
        <v>21</v>
      </c>
      <c r="E3457" s="33" t="s">
        <v>32</v>
      </c>
      <c r="F3457" s="22"/>
      <c r="G3457" s="34"/>
      <c r="H3457" s="35"/>
      <c r="I3457" s="36"/>
      <c r="J3457" s="36"/>
      <c r="K3457" s="37"/>
      <c r="L3457" s="38">
        <f>DONNEE!$A$4</f>
        <v>32</v>
      </c>
      <c r="M3457" s="39" t="str">
        <f>IFERROR(VLOOKUP(L3457,Tab_Code_Magasin[],2,0),"")</f>
        <v>CE LA MARSA ERRIADH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73</v>
      </c>
      <c r="T3457" s="40" t="str">
        <f t="shared" si="271"/>
        <v>32_A2_2022</v>
      </c>
      <c r="U3457" s="40" t="s">
        <v>943</v>
      </c>
      <c r="V3457" s="40" t="s">
        <v>1011</v>
      </c>
      <c r="W3457" s="67" t="s">
        <v>1012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934</v>
      </c>
      <c r="B3458" s="54" t="s">
        <v>114</v>
      </c>
      <c r="C3458" s="51" t="s">
        <v>304</v>
      </c>
      <c r="D3458" s="32" t="s">
        <v>21</v>
      </c>
      <c r="E3458" s="33" t="s">
        <v>32</v>
      </c>
      <c r="F3458" s="22"/>
      <c r="G3458" s="34"/>
      <c r="H3458" s="35"/>
      <c r="I3458" s="36"/>
      <c r="J3458" s="36"/>
      <c r="K3458" s="37"/>
      <c r="L3458" s="38">
        <f>DONNEE!$A$4</f>
        <v>32</v>
      </c>
      <c r="M3458" s="39" t="str">
        <f>IFERROR(VLOOKUP(L3458,Tab_Code_Magasin[],2,0),"")</f>
        <v>CE LA MARSA ERRIADH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73</v>
      </c>
      <c r="T3458" s="40" t="str">
        <f t="shared" si="271"/>
        <v>32_A2_2022</v>
      </c>
      <c r="U3458" s="40" t="s">
        <v>946</v>
      </c>
      <c r="V3458" s="40" t="s">
        <v>1013</v>
      </c>
      <c r="W3458" s="67" t="s">
        <v>1014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934</v>
      </c>
      <c r="B3459" s="54" t="s">
        <v>114</v>
      </c>
      <c r="C3459" s="42" t="s">
        <v>307</v>
      </c>
      <c r="D3459" s="32" t="s">
        <v>21</v>
      </c>
      <c r="E3459" s="33" t="s">
        <v>32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32</v>
      </c>
      <c r="M3459" s="39" t="str">
        <f>IFERROR(VLOOKUP(L3459,Tab_Code_Magasin[],2,0),"")</f>
        <v>CE LA MARSA ERRIADH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73</v>
      </c>
      <c r="T3459" s="40" t="str">
        <f t="shared" si="271"/>
        <v>32_A2_2022</v>
      </c>
      <c r="U3459" s="40" t="s">
        <v>949</v>
      </c>
      <c r="V3459" s="40" t="s">
        <v>1015</v>
      </c>
      <c r="W3459" s="67" t="s">
        <v>1016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934</v>
      </c>
      <c r="B3460" s="54" t="s">
        <v>114</v>
      </c>
      <c r="C3460" s="51" t="s">
        <v>310</v>
      </c>
      <c r="D3460" s="32" t="s">
        <v>21</v>
      </c>
      <c r="E3460" s="33" t="s">
        <v>32</v>
      </c>
      <c r="F3460" s="22"/>
      <c r="G3460" s="34"/>
      <c r="H3460" s="35"/>
      <c r="I3460" s="36"/>
      <c r="J3460" s="36"/>
      <c r="K3460" s="37"/>
      <c r="L3460" s="38">
        <f>DONNEE!$A$4</f>
        <v>32</v>
      </c>
      <c r="M3460" s="39" t="str">
        <f>IFERROR(VLOOKUP(L3460,Tab_Code_Magasin[],2,0),"")</f>
        <v>CE LA MARSA ERRIADH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73</v>
      </c>
      <c r="T3460" s="40" t="str">
        <f t="shared" si="271"/>
        <v>32_A2_2022</v>
      </c>
      <c r="U3460" s="40" t="s">
        <v>953</v>
      </c>
      <c r="V3460" s="40" t="s">
        <v>1017</v>
      </c>
      <c r="W3460" s="67" t="s">
        <v>1018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934</v>
      </c>
      <c r="B3461" s="54" t="s">
        <v>114</v>
      </c>
      <c r="C3461" s="31" t="s">
        <v>124</v>
      </c>
      <c r="D3461" s="32" t="s">
        <v>21</v>
      </c>
      <c r="E3461" s="33" t="s">
        <v>32</v>
      </c>
      <c r="F3461" s="22"/>
      <c r="G3461" s="34"/>
      <c r="H3461" s="35"/>
      <c r="I3461" s="36"/>
      <c r="J3461" s="36"/>
      <c r="K3461" s="37"/>
      <c r="L3461" s="38">
        <f>DONNEE!$A$4</f>
        <v>32</v>
      </c>
      <c r="M3461" s="39" t="str">
        <f>IFERROR(VLOOKUP(L3461,Tab_Code_Magasin[],2,0),"")</f>
        <v>CE LA MARSA ERRIADH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73</v>
      </c>
      <c r="T3461" s="40" t="str">
        <f t="shared" si="271"/>
        <v>32_A2_2022</v>
      </c>
      <c r="U3461" s="40" t="s">
        <v>957</v>
      </c>
      <c r="V3461" s="40" t="s">
        <v>1019</v>
      </c>
      <c r="W3461" s="67" t="s">
        <v>1020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934</v>
      </c>
      <c r="B3462" s="31" t="s">
        <v>127</v>
      </c>
      <c r="C3462" s="31" t="s">
        <v>128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32</v>
      </c>
      <c r="M3462" s="39" t="str">
        <f>IFERROR(VLOOKUP(L3462,Tab_Code_Magasin[],2,0),"")</f>
        <v>CE LA MARSA ERRIADH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73</v>
      </c>
      <c r="T3462" s="40" t="str">
        <f t="shared" si="271"/>
        <v>32_A2_2022</v>
      </c>
      <c r="U3462" s="40" t="s">
        <v>959</v>
      </c>
      <c r="V3462" s="40" t="s">
        <v>1021</v>
      </c>
      <c r="W3462" s="67" t="s">
        <v>1022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1023</v>
      </c>
      <c r="B3463" s="54" t="s">
        <v>132</v>
      </c>
      <c r="C3463" s="31" t="s">
        <v>1024</v>
      </c>
      <c r="D3463" s="32" t="s">
        <v>21</v>
      </c>
      <c r="E3463" s="33" t="s">
        <v>32</v>
      </c>
      <c r="F3463" s="62"/>
      <c r="G3463" s="34"/>
      <c r="H3463" s="35"/>
      <c r="I3463" s="36"/>
      <c r="J3463" s="36"/>
      <c r="K3463" s="37"/>
      <c r="L3463" s="38">
        <f>DONNEE!$A$4</f>
        <v>32</v>
      </c>
      <c r="M3463" s="39" t="str">
        <f>IFERROR(VLOOKUP(L3463,Tab_Code_Magasin[],2,0),"")</f>
        <v>CE LA MARSA ERRIADH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73</v>
      </c>
      <c r="T3463" s="40" t="str">
        <f t="shared" si="271"/>
        <v>32_A2_2022</v>
      </c>
      <c r="U3463" s="40" t="s">
        <v>986</v>
      </c>
      <c r="V3463" s="40" t="s">
        <v>1025</v>
      </c>
      <c r="W3463" s="67" t="s">
        <v>1026</v>
      </c>
      <c r="X3463" s="76" t="s">
        <v>722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1023</v>
      </c>
      <c r="B3464" s="54" t="s">
        <v>132</v>
      </c>
      <c r="C3464" s="31" t="s">
        <v>1027</v>
      </c>
      <c r="D3464" s="32" t="s">
        <v>21</v>
      </c>
      <c r="E3464" s="33" t="s">
        <v>32</v>
      </c>
      <c r="F3464" s="62"/>
      <c r="G3464" s="34"/>
      <c r="H3464" s="35"/>
      <c r="I3464" s="36"/>
      <c r="J3464" s="36"/>
      <c r="K3464" s="37"/>
      <c r="L3464" s="38">
        <f>DONNEE!$A$4</f>
        <v>32</v>
      </c>
      <c r="M3464" s="39" t="str">
        <f>IFERROR(VLOOKUP(L3464,Tab_Code_Magasin[],2,0),"")</f>
        <v>CE LA MARSA ERRIADH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73</v>
      </c>
      <c r="T3464" s="40" t="str">
        <f t="shared" si="271"/>
        <v>32_A2_2022</v>
      </c>
      <c r="U3464" s="40"/>
      <c r="V3464" s="40"/>
      <c r="W3464" s="67" t="s">
        <v>1028</v>
      </c>
      <c r="X3464" s="76" t="s">
        <v>1029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1023</v>
      </c>
      <c r="B3465" s="54" t="s">
        <v>132</v>
      </c>
      <c r="C3465" s="51" t="s">
        <v>1030</v>
      </c>
      <c r="D3465" s="32" t="s">
        <v>21</v>
      </c>
      <c r="E3465" s="33" t="s">
        <v>32</v>
      </c>
      <c r="F3465" s="62"/>
      <c r="G3465" s="34"/>
      <c r="H3465" s="35"/>
      <c r="I3465" s="36"/>
      <c r="J3465" s="36"/>
      <c r="K3465" s="37"/>
      <c r="L3465" s="38">
        <f>DONNEE!$A$4</f>
        <v>32</v>
      </c>
      <c r="M3465" s="39" t="str">
        <f>IFERROR(VLOOKUP(L3465,Tab_Code_Magasin[],2,0),"")</f>
        <v>CE LA MARSA ERRIADH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73</v>
      </c>
      <c r="T3465" s="40" t="str">
        <f t="shared" si="271"/>
        <v>32_A2_2022</v>
      </c>
      <c r="U3465" s="40" t="s">
        <v>990</v>
      </c>
      <c r="V3465" s="40" t="s">
        <v>1031</v>
      </c>
      <c r="W3465" s="67" t="s">
        <v>1032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1023</v>
      </c>
      <c r="B3466" s="54" t="s">
        <v>132</v>
      </c>
      <c r="C3466" s="51" t="s">
        <v>950</v>
      </c>
      <c r="D3466" s="32" t="s">
        <v>21</v>
      </c>
      <c r="E3466" s="33" t="s">
        <v>32</v>
      </c>
      <c r="F3466" s="62"/>
      <c r="G3466" s="34"/>
      <c r="H3466" s="35"/>
      <c r="I3466" s="36"/>
      <c r="J3466" s="36"/>
      <c r="K3466" s="37"/>
      <c r="L3466" s="38">
        <f>DONNEE!$A$4</f>
        <v>32</v>
      </c>
      <c r="M3466" s="39" t="str">
        <f>IFERROR(VLOOKUP(L3466,Tab_Code_Magasin[],2,0),"")</f>
        <v>CE LA MARSA ERRIADH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73</v>
      </c>
      <c r="T3466" s="40" t="str">
        <f t="shared" si="271"/>
        <v>32_A2_2022</v>
      </c>
      <c r="U3466" s="40" t="s">
        <v>993</v>
      </c>
      <c r="V3466" s="40" t="s">
        <v>1033</v>
      </c>
      <c r="W3466" s="67" t="s">
        <v>1034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1023</v>
      </c>
      <c r="B3467" s="54" t="s">
        <v>132</v>
      </c>
      <c r="C3467" s="51" t="s">
        <v>941</v>
      </c>
      <c r="D3467" s="32" t="s">
        <v>21</v>
      </c>
      <c r="E3467" s="33" t="s">
        <v>32</v>
      </c>
      <c r="F3467" s="62"/>
      <c r="G3467" s="34"/>
      <c r="H3467" s="35"/>
      <c r="I3467" s="36"/>
      <c r="J3467" s="36"/>
      <c r="K3467" s="37"/>
      <c r="L3467" s="38">
        <f>DONNEE!$A$4</f>
        <v>32</v>
      </c>
      <c r="M3467" s="39" t="str">
        <f>IFERROR(VLOOKUP(L3467,Tab_Code_Magasin[],2,0),"")</f>
        <v>CE LA MARSA ERRIADH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73</v>
      </c>
      <c r="T3467" s="40" t="str">
        <f t="shared" si="271"/>
        <v>32_A2_2022</v>
      </c>
      <c r="U3467" s="40" t="s">
        <v>996</v>
      </c>
      <c r="V3467" s="40" t="s">
        <v>1035</v>
      </c>
      <c r="W3467" s="67" t="s">
        <v>1036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1023</v>
      </c>
      <c r="B3468" s="54" t="s">
        <v>1037</v>
      </c>
      <c r="C3468" s="51" t="s">
        <v>1038</v>
      </c>
      <c r="D3468" s="32" t="s">
        <v>21</v>
      </c>
      <c r="E3468" s="33" t="s">
        <v>32</v>
      </c>
      <c r="F3468" s="62"/>
      <c r="G3468" s="34"/>
      <c r="H3468" s="35"/>
      <c r="I3468" s="36"/>
      <c r="J3468" s="36"/>
      <c r="K3468" s="37"/>
      <c r="L3468" s="38">
        <f>DONNEE!$A$4</f>
        <v>32</v>
      </c>
      <c r="M3468" s="39" t="str">
        <f>IFERROR(VLOOKUP(L3468,Tab_Code_Magasin[],2,0),"")</f>
        <v>CE LA MARSA ERRIADH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73</v>
      </c>
      <c r="T3468" s="40" t="str">
        <f t="shared" si="271"/>
        <v>32_A2_2022</v>
      </c>
      <c r="U3468" s="40" t="s">
        <v>1005</v>
      </c>
      <c r="V3468" s="40" t="s">
        <v>1039</v>
      </c>
      <c r="W3468" s="67" t="s">
        <v>1040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1023</v>
      </c>
      <c r="B3469" s="54" t="s">
        <v>1037</v>
      </c>
      <c r="C3469" s="51" t="s">
        <v>161</v>
      </c>
      <c r="D3469" s="32" t="s">
        <v>21</v>
      </c>
      <c r="E3469" s="33" t="s">
        <v>32</v>
      </c>
      <c r="F3469" s="62"/>
      <c r="G3469" s="34"/>
      <c r="H3469" s="35"/>
      <c r="I3469" s="36"/>
      <c r="J3469" s="36"/>
      <c r="K3469" s="37"/>
      <c r="L3469" s="38">
        <f>DONNEE!$A$4</f>
        <v>32</v>
      </c>
      <c r="M3469" s="39" t="str">
        <f>IFERROR(VLOOKUP(L3469,Tab_Code_Magasin[],2,0),"")</f>
        <v>CE LA MARSA ERRIADH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73</v>
      </c>
      <c r="T3469" s="40" t="str">
        <f t="shared" si="271"/>
        <v>32_A2_2022</v>
      </c>
      <c r="U3469" s="40" t="s">
        <v>1008</v>
      </c>
      <c r="V3469" s="40" t="s">
        <v>1041</v>
      </c>
      <c r="W3469" s="67" t="s">
        <v>1042</v>
      </c>
      <c r="X3469" s="76" t="s">
        <v>171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1023</v>
      </c>
      <c r="B3470" s="54" t="s">
        <v>1037</v>
      </c>
      <c r="C3470" s="51" t="s">
        <v>1043</v>
      </c>
      <c r="D3470" s="32" t="s">
        <v>21</v>
      </c>
      <c r="E3470" s="33" t="s">
        <v>32</v>
      </c>
      <c r="F3470" s="62"/>
      <c r="G3470" s="34"/>
      <c r="H3470" s="35"/>
      <c r="I3470" s="36"/>
      <c r="J3470" s="36"/>
      <c r="K3470" s="37"/>
      <c r="L3470" s="38">
        <f>DONNEE!$A$4</f>
        <v>32</v>
      </c>
      <c r="M3470" s="39" t="str">
        <f>IFERROR(VLOOKUP(L3470,Tab_Code_Magasin[],2,0),"")</f>
        <v>CE LA MARSA ERRIADH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73</v>
      </c>
      <c r="T3470" s="40" t="str">
        <f t="shared" si="271"/>
        <v>32_A2_2022</v>
      </c>
      <c r="U3470" s="40" t="s">
        <v>1044</v>
      </c>
      <c r="V3470" s="40" t="s">
        <v>1045</v>
      </c>
      <c r="W3470" s="67" t="s">
        <v>1046</v>
      </c>
      <c r="X3470" s="76" t="s">
        <v>171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1023</v>
      </c>
      <c r="B3471" s="54" t="s">
        <v>1037</v>
      </c>
      <c r="C3471" s="56" t="s">
        <v>1047</v>
      </c>
      <c r="D3471" s="32" t="s">
        <v>21</v>
      </c>
      <c r="E3471" s="33" t="s">
        <v>32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32</v>
      </c>
      <c r="M3471" s="39" t="str">
        <f>IFERROR(VLOOKUP(L3471,Tab_Code_Magasin[],2,0),"")</f>
        <v>CE LA MARSA ERRIADH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73</v>
      </c>
      <c r="T3471" s="40" t="str">
        <f t="shared" si="271"/>
        <v>32_A2_2022</v>
      </c>
      <c r="U3471" s="40" t="s">
        <v>1048</v>
      </c>
      <c r="V3471" s="40" t="s">
        <v>1049</v>
      </c>
      <c r="W3471" s="67" t="s">
        <v>1050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1023</v>
      </c>
      <c r="B3472" s="54" t="s">
        <v>1037</v>
      </c>
      <c r="C3472" s="51" t="s">
        <v>361</v>
      </c>
      <c r="D3472" s="32" t="s">
        <v>21</v>
      </c>
      <c r="E3472" s="33" t="s">
        <v>32</v>
      </c>
      <c r="F3472" s="62"/>
      <c r="G3472" s="34"/>
      <c r="H3472" s="35"/>
      <c r="I3472" s="36"/>
      <c r="J3472" s="36"/>
      <c r="K3472" s="37"/>
      <c r="L3472" s="38">
        <f>DONNEE!$A$4</f>
        <v>32</v>
      </c>
      <c r="M3472" s="39" t="str">
        <f>IFERROR(VLOOKUP(L3472,Tab_Code_Magasin[],2,0),"")</f>
        <v>CE LA MARSA ERRIADH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73</v>
      </c>
      <c r="T3472" s="40" t="str">
        <f t="shared" ref="T3472:T3535" si="282">L3472&amp;"_"&amp;O3472&amp;"_"&amp;Q3472</f>
        <v>32_A2_2022</v>
      </c>
      <c r="U3472" s="40" t="s">
        <v>1010</v>
      </c>
      <c r="V3472" s="40" t="s">
        <v>1051</v>
      </c>
      <c r="W3472" s="67" t="s">
        <v>1052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1023</v>
      </c>
      <c r="B3473" s="54" t="s">
        <v>1037</v>
      </c>
      <c r="C3473" s="56" t="s">
        <v>480</v>
      </c>
      <c r="D3473" s="32" t="s">
        <v>21</v>
      </c>
      <c r="E3473" s="33" t="s">
        <v>32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32</v>
      </c>
      <c r="M3473" s="39" t="str">
        <f>IFERROR(VLOOKUP(L3473,Tab_Code_Magasin[],2,0),"")</f>
        <v>CE LA MARSA ERRIADH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73</v>
      </c>
      <c r="T3473" s="40" t="str">
        <f t="shared" si="282"/>
        <v>32_A2_2022</v>
      </c>
      <c r="U3473" s="40" t="s">
        <v>1012</v>
      </c>
      <c r="V3473" s="40" t="s">
        <v>1053</v>
      </c>
      <c r="W3473" s="67" t="s">
        <v>1054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1023</v>
      </c>
      <c r="B3474" s="54" t="s">
        <v>1037</v>
      </c>
      <c r="C3474" s="51" t="s">
        <v>1055</v>
      </c>
      <c r="D3474" s="32" t="s">
        <v>21</v>
      </c>
      <c r="E3474" s="33" t="s">
        <v>32</v>
      </c>
      <c r="F3474" s="62"/>
      <c r="G3474" s="34"/>
      <c r="H3474" s="35"/>
      <c r="I3474" s="36"/>
      <c r="J3474" s="36"/>
      <c r="K3474" s="37"/>
      <c r="L3474" s="38">
        <f>DONNEE!$A$4</f>
        <v>32</v>
      </c>
      <c r="M3474" s="39" t="str">
        <f>IFERROR(VLOOKUP(L3474,Tab_Code_Magasin[],2,0),"")</f>
        <v>CE LA MARSA ERRIADH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73</v>
      </c>
      <c r="T3474" s="40" t="str">
        <f t="shared" si="282"/>
        <v>32_A2_2022</v>
      </c>
      <c r="U3474" s="40" t="s">
        <v>1014</v>
      </c>
      <c r="V3474" s="40" t="s">
        <v>1056</v>
      </c>
      <c r="W3474" s="67" t="s">
        <v>1057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1023</v>
      </c>
      <c r="B3475" s="54" t="s">
        <v>1037</v>
      </c>
      <c r="C3475" s="56" t="s">
        <v>205</v>
      </c>
      <c r="D3475" s="32" t="s">
        <v>21</v>
      </c>
      <c r="E3475" s="33" t="s">
        <v>32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32</v>
      </c>
      <c r="M3475" s="39" t="str">
        <f>IFERROR(VLOOKUP(L3475,Tab_Code_Magasin[],2,0),"")</f>
        <v>CE LA MARSA ERRIADH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73</v>
      </c>
      <c r="T3475" s="40" t="str">
        <f t="shared" si="282"/>
        <v>32_A2_2022</v>
      </c>
      <c r="U3475" s="40" t="s">
        <v>1016</v>
      </c>
      <c r="V3475" s="40" t="s">
        <v>1058</v>
      </c>
      <c r="W3475" s="67" t="s">
        <v>1059</v>
      </c>
      <c r="X3475" s="76" t="s">
        <v>499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1023</v>
      </c>
      <c r="B3476" s="54" t="s">
        <v>1037</v>
      </c>
      <c r="C3476" s="31" t="s">
        <v>660</v>
      </c>
      <c r="D3476" s="32" t="s">
        <v>21</v>
      </c>
      <c r="E3476" s="33" t="s">
        <v>32</v>
      </c>
      <c r="F3476" s="62"/>
      <c r="G3476" s="34"/>
      <c r="H3476" s="35"/>
      <c r="I3476" s="36"/>
      <c r="J3476" s="36"/>
      <c r="K3476" s="37"/>
      <c r="L3476" s="38">
        <f>DONNEE!$A$4</f>
        <v>32</v>
      </c>
      <c r="M3476" s="39" t="str">
        <f>IFERROR(VLOOKUP(L3476,Tab_Code_Magasin[],2,0),"")</f>
        <v>CE LA MARSA ERRIADH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73</v>
      </c>
      <c r="T3476" s="40" t="str">
        <f t="shared" si="282"/>
        <v>32_A2_2022</v>
      </c>
      <c r="U3476" s="40" t="s">
        <v>1018</v>
      </c>
      <c r="V3476" s="40" t="s">
        <v>1060</v>
      </c>
      <c r="W3476" s="67" t="s">
        <v>1061</v>
      </c>
      <c r="X3476" s="76" t="s">
        <v>171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1023</v>
      </c>
      <c r="B3477" s="54" t="s">
        <v>1062</v>
      </c>
      <c r="C3477" s="51" t="s">
        <v>1038</v>
      </c>
      <c r="D3477" s="32" t="s">
        <v>21</v>
      </c>
      <c r="E3477" s="33" t="s">
        <v>32</v>
      </c>
      <c r="F3477" s="62"/>
      <c r="G3477" s="34"/>
      <c r="H3477" s="35"/>
      <c r="I3477" s="36"/>
      <c r="J3477" s="36"/>
      <c r="K3477" s="37"/>
      <c r="L3477" s="38">
        <f>DONNEE!$A$4</f>
        <v>32</v>
      </c>
      <c r="M3477" s="39" t="str">
        <f>IFERROR(VLOOKUP(L3477,Tab_Code_Magasin[],2,0),"")</f>
        <v>CE LA MARSA ERRIADH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73</v>
      </c>
      <c r="T3477" s="40" t="str">
        <f t="shared" si="282"/>
        <v>32_A2_2022</v>
      </c>
      <c r="U3477" s="40" t="s">
        <v>1063</v>
      </c>
      <c r="V3477" s="40" t="s">
        <v>1064</v>
      </c>
      <c r="W3477" s="67" t="s">
        <v>1065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1023</v>
      </c>
      <c r="B3478" s="54" t="s">
        <v>1062</v>
      </c>
      <c r="C3478" s="51" t="s">
        <v>1066</v>
      </c>
      <c r="D3478" s="32" t="s">
        <v>21</v>
      </c>
      <c r="E3478" s="33" t="s">
        <v>32</v>
      </c>
      <c r="F3478" s="62"/>
      <c r="G3478" s="34"/>
      <c r="H3478" s="35"/>
      <c r="I3478" s="36"/>
      <c r="J3478" s="36"/>
      <c r="K3478" s="37"/>
      <c r="L3478" s="38">
        <f>DONNEE!$A$4</f>
        <v>32</v>
      </c>
      <c r="M3478" s="39" t="str">
        <f>IFERROR(VLOOKUP(L3478,Tab_Code_Magasin[],2,0),"")</f>
        <v>CE LA MARSA ERRIADH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73</v>
      </c>
      <c r="T3478" s="40" t="str">
        <f t="shared" si="282"/>
        <v>32_A2_2022</v>
      </c>
      <c r="U3478" s="40" t="s">
        <v>1067</v>
      </c>
      <c r="V3478" s="40" t="s">
        <v>1068</v>
      </c>
      <c r="W3478" s="67" t="s">
        <v>1069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1023</v>
      </c>
      <c r="B3479" s="54" t="s">
        <v>1062</v>
      </c>
      <c r="C3479" s="51" t="s">
        <v>1070</v>
      </c>
      <c r="D3479" s="32" t="s">
        <v>21</v>
      </c>
      <c r="E3479" s="33" t="s">
        <v>32</v>
      </c>
      <c r="F3479" s="62"/>
      <c r="G3479" s="34"/>
      <c r="H3479" s="35"/>
      <c r="I3479" s="36"/>
      <c r="J3479" s="36"/>
      <c r="K3479" s="37"/>
      <c r="L3479" s="38">
        <f>DONNEE!$A$4</f>
        <v>32</v>
      </c>
      <c r="M3479" s="39" t="str">
        <f>IFERROR(VLOOKUP(L3479,Tab_Code_Magasin[],2,0),"")</f>
        <v>CE LA MARSA ERRIADH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73</v>
      </c>
      <c r="T3479" s="40" t="str">
        <f t="shared" si="282"/>
        <v>32_A2_2022</v>
      </c>
      <c r="U3479" s="40" t="s">
        <v>1071</v>
      </c>
      <c r="V3479" s="40" t="s">
        <v>1072</v>
      </c>
      <c r="W3479" s="67" t="s">
        <v>1073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1023</v>
      </c>
      <c r="B3480" s="54" t="s">
        <v>1062</v>
      </c>
      <c r="C3480" s="44" t="s">
        <v>158</v>
      </c>
      <c r="D3480" s="32" t="s">
        <v>21</v>
      </c>
      <c r="E3480" s="33" t="s">
        <v>32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32</v>
      </c>
      <c r="M3480" s="39" t="str">
        <f>IFERROR(VLOOKUP(L3480,Tab_Code_Magasin[],2,0),"")</f>
        <v>CE LA MARSA ERRIADH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73</v>
      </c>
      <c r="T3480" s="40" t="str">
        <f t="shared" si="282"/>
        <v>32_A2_2022</v>
      </c>
      <c r="U3480" s="40"/>
      <c r="V3480" s="40"/>
      <c r="W3480" s="67" t="s">
        <v>1074</v>
      </c>
      <c r="X3480" s="76" t="s">
        <v>714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1023</v>
      </c>
      <c r="B3481" s="54" t="s">
        <v>1062</v>
      </c>
      <c r="C3481" s="44" t="s">
        <v>261</v>
      </c>
      <c r="D3481" s="32" t="s">
        <v>21</v>
      </c>
      <c r="E3481" s="33" t="s">
        <v>32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32</v>
      </c>
      <c r="M3481" s="39" t="str">
        <f>IFERROR(VLOOKUP(L3481,Tab_Code_Magasin[],2,0),"")</f>
        <v>CE LA MARSA ERRIADH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73</v>
      </c>
      <c r="T3481" s="40" t="str">
        <f t="shared" si="282"/>
        <v>32_A2_2022</v>
      </c>
      <c r="U3481" s="40" t="s">
        <v>1075</v>
      </c>
      <c r="V3481" s="40" t="s">
        <v>1076</v>
      </c>
      <c r="W3481" s="67" t="s">
        <v>1077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1023</v>
      </c>
      <c r="B3482" s="54" t="s">
        <v>1062</v>
      </c>
      <c r="C3482" s="44" t="s">
        <v>387</v>
      </c>
      <c r="D3482" s="32" t="s">
        <v>21</v>
      </c>
      <c r="E3482" s="33" t="s">
        <v>32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32</v>
      </c>
      <c r="M3482" s="39" t="str">
        <f>IFERROR(VLOOKUP(L3482,Tab_Code_Magasin[],2,0),"")</f>
        <v>CE LA MARSA ERRIADH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73</v>
      </c>
      <c r="T3482" s="40" t="str">
        <f t="shared" si="282"/>
        <v>32_A2_2022</v>
      </c>
      <c r="U3482" s="40" t="s">
        <v>1078</v>
      </c>
      <c r="V3482" s="40" t="s">
        <v>1079</v>
      </c>
      <c r="W3482" s="67" t="s">
        <v>1080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1023</v>
      </c>
      <c r="B3483" s="54" t="s">
        <v>1062</v>
      </c>
      <c r="C3483" s="51" t="s">
        <v>1081</v>
      </c>
      <c r="D3483" s="32" t="s">
        <v>21</v>
      </c>
      <c r="E3483" s="33" t="s">
        <v>32</v>
      </c>
      <c r="F3483" s="62"/>
      <c r="G3483" s="34"/>
      <c r="H3483" s="35"/>
      <c r="I3483" s="36"/>
      <c r="J3483" s="36"/>
      <c r="K3483" s="37"/>
      <c r="L3483" s="38">
        <f>DONNEE!$A$4</f>
        <v>32</v>
      </c>
      <c r="M3483" s="39" t="str">
        <f>IFERROR(VLOOKUP(L3483,Tab_Code_Magasin[],2,0),"")</f>
        <v>CE LA MARSA ERRIADH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73</v>
      </c>
      <c r="T3483" s="40" t="str">
        <f t="shared" si="282"/>
        <v>32_A2_2022</v>
      </c>
      <c r="U3483" s="40" t="s">
        <v>1082</v>
      </c>
      <c r="V3483" s="40" t="s">
        <v>1083</v>
      </c>
      <c r="W3483" s="67" t="s">
        <v>1084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1023</v>
      </c>
      <c r="B3484" s="54" t="s">
        <v>1062</v>
      </c>
      <c r="C3484" s="42" t="s">
        <v>234</v>
      </c>
      <c r="D3484" s="32" t="s">
        <v>21</v>
      </c>
      <c r="E3484" s="33" t="s">
        <v>32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32</v>
      </c>
      <c r="M3484" s="39" t="str">
        <f>IFERROR(VLOOKUP(L3484,Tab_Code_Magasin[],2,0),"")</f>
        <v>CE LA MARSA ERRIADH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73</v>
      </c>
      <c r="T3484" s="40" t="str">
        <f t="shared" si="282"/>
        <v>32_A2_2022</v>
      </c>
      <c r="U3484" s="40" t="s">
        <v>1085</v>
      </c>
      <c r="V3484" s="40" t="s">
        <v>1086</v>
      </c>
      <c r="W3484" s="67" t="s">
        <v>1087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1023</v>
      </c>
      <c r="B3485" s="54" t="s">
        <v>1062</v>
      </c>
      <c r="C3485" s="42" t="s">
        <v>199</v>
      </c>
      <c r="D3485" s="32" t="s">
        <v>21</v>
      </c>
      <c r="E3485" s="33" t="s">
        <v>32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32</v>
      </c>
      <c r="M3485" s="39" t="str">
        <f>IFERROR(VLOOKUP(L3485,Tab_Code_Magasin[],2,0),"")</f>
        <v>CE LA MARSA ERRIADH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73</v>
      </c>
      <c r="T3485" s="40" t="str">
        <f t="shared" si="282"/>
        <v>32_A2_2022</v>
      </c>
      <c r="U3485" s="40" t="s">
        <v>1088</v>
      </c>
      <c r="V3485" s="40" t="s">
        <v>1089</v>
      </c>
      <c r="W3485" s="67" t="s">
        <v>1090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1023</v>
      </c>
      <c r="B3486" s="54" t="s">
        <v>1062</v>
      </c>
      <c r="C3486" s="42" t="s">
        <v>202</v>
      </c>
      <c r="D3486" s="32" t="s">
        <v>21</v>
      </c>
      <c r="E3486" s="33" t="s">
        <v>32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32</v>
      </c>
      <c r="M3486" s="39" t="str">
        <f>IFERROR(VLOOKUP(L3486,Tab_Code_Magasin[],2,0),"")</f>
        <v>CE LA MARSA ERRIADH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73</v>
      </c>
      <c r="T3486" s="40" t="str">
        <f t="shared" si="282"/>
        <v>32_A2_2022</v>
      </c>
      <c r="U3486" s="40" t="s">
        <v>1091</v>
      </c>
      <c r="V3486" s="40" t="s">
        <v>1092</v>
      </c>
      <c r="W3486" s="67" t="s">
        <v>1093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1023</v>
      </c>
      <c r="B3487" s="54" t="s">
        <v>1062</v>
      </c>
      <c r="C3487" s="31" t="s">
        <v>660</v>
      </c>
      <c r="D3487" s="32" t="s">
        <v>21</v>
      </c>
      <c r="E3487" s="33" t="s">
        <v>32</v>
      </c>
      <c r="F3487" s="22"/>
      <c r="G3487" s="34"/>
      <c r="H3487" s="35"/>
      <c r="I3487" s="36"/>
      <c r="J3487" s="36"/>
      <c r="K3487" s="37"/>
      <c r="L3487" s="38">
        <f>DONNEE!$A$4</f>
        <v>32</v>
      </c>
      <c r="M3487" s="39" t="str">
        <f>IFERROR(VLOOKUP(L3487,Tab_Code_Magasin[],2,0),"")</f>
        <v>CE LA MARSA ERRIADH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73</v>
      </c>
      <c r="T3487" s="40" t="str">
        <f t="shared" si="282"/>
        <v>32_A2_2022</v>
      </c>
      <c r="U3487" s="40" t="s">
        <v>1094</v>
      </c>
      <c r="V3487" s="40" t="s">
        <v>1095</v>
      </c>
      <c r="W3487" s="67" t="s">
        <v>1096</v>
      </c>
      <c r="X3487" s="76" t="s">
        <v>171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1023</v>
      </c>
      <c r="B3488" s="54" t="s">
        <v>1062</v>
      </c>
      <c r="C3488" s="52" t="s">
        <v>209</v>
      </c>
      <c r="D3488" s="32" t="s">
        <v>21</v>
      </c>
      <c r="E3488" s="33" t="s">
        <v>32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32</v>
      </c>
      <c r="M3488" s="39" t="str">
        <f>IFERROR(VLOOKUP(L3488,Tab_Code_Magasin[],2,0),"")</f>
        <v>CE LA MARSA ERRIADH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73</v>
      </c>
      <c r="T3488" s="40" t="str">
        <f t="shared" si="282"/>
        <v>32_A2_2022</v>
      </c>
      <c r="U3488" s="40" t="s">
        <v>1097</v>
      </c>
      <c r="V3488" s="40" t="s">
        <v>1098</v>
      </c>
      <c r="W3488" s="67" t="s">
        <v>1099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1023</v>
      </c>
      <c r="B3489" s="54" t="s">
        <v>114</v>
      </c>
      <c r="C3489" s="51" t="s">
        <v>401</v>
      </c>
      <c r="D3489" s="32" t="s">
        <v>21</v>
      </c>
      <c r="E3489" s="33" t="s">
        <v>32</v>
      </c>
      <c r="F3489" s="62"/>
      <c r="G3489" s="34"/>
      <c r="H3489" s="35"/>
      <c r="I3489" s="36"/>
      <c r="J3489" s="36"/>
      <c r="K3489" s="37"/>
      <c r="L3489" s="38">
        <f>DONNEE!$A$4</f>
        <v>32</v>
      </c>
      <c r="M3489" s="39" t="str">
        <f>IFERROR(VLOOKUP(L3489,Tab_Code_Magasin[],2,0),"")</f>
        <v>CE LA MARSA ERRIADH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73</v>
      </c>
      <c r="T3489" s="40" t="str">
        <f t="shared" si="282"/>
        <v>32_A2_2022</v>
      </c>
      <c r="U3489" s="40" t="s">
        <v>1028</v>
      </c>
      <c r="V3489" s="40" t="s">
        <v>1100</v>
      </c>
      <c r="W3489" s="67" t="s">
        <v>1101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1023</v>
      </c>
      <c r="B3490" s="54" t="s">
        <v>114</v>
      </c>
      <c r="C3490" s="51" t="s">
        <v>404</v>
      </c>
      <c r="D3490" s="32" t="s">
        <v>21</v>
      </c>
      <c r="E3490" s="33" t="s">
        <v>32</v>
      </c>
      <c r="F3490" s="62"/>
      <c r="G3490" s="34"/>
      <c r="H3490" s="35"/>
      <c r="I3490" s="36"/>
      <c r="J3490" s="36"/>
      <c r="K3490" s="37"/>
      <c r="L3490" s="38">
        <f>DONNEE!$A$4</f>
        <v>32</v>
      </c>
      <c r="M3490" s="39" t="str">
        <f>IFERROR(VLOOKUP(L3490,Tab_Code_Magasin[],2,0),"")</f>
        <v>CE LA MARSA ERRIADH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73</v>
      </c>
      <c r="T3490" s="40" t="str">
        <f t="shared" si="282"/>
        <v>32_A2_2022</v>
      </c>
      <c r="U3490" s="40" t="s">
        <v>1032</v>
      </c>
      <c r="V3490" s="40" t="s">
        <v>1102</v>
      </c>
      <c r="W3490" s="67" t="s">
        <v>1103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1023</v>
      </c>
      <c r="B3491" s="54" t="s">
        <v>114</v>
      </c>
      <c r="C3491" s="42" t="s">
        <v>411</v>
      </c>
      <c r="D3491" s="32" t="s">
        <v>21</v>
      </c>
      <c r="E3491" s="33" t="s">
        <v>32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32</v>
      </c>
      <c r="M3491" s="39" t="str">
        <f>IFERROR(VLOOKUP(L3491,Tab_Code_Magasin[],2,0),"")</f>
        <v>CE LA MARSA ERRIADH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73</v>
      </c>
      <c r="T3491" s="40" t="str">
        <f t="shared" si="282"/>
        <v>32_A2_2022</v>
      </c>
      <c r="U3491" s="40" t="s">
        <v>1034</v>
      </c>
      <c r="V3491" s="40" t="s">
        <v>1104</v>
      </c>
      <c r="W3491" s="67" t="s">
        <v>1105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1023</v>
      </c>
      <c r="B3492" s="54" t="s">
        <v>114</v>
      </c>
      <c r="C3492" s="51" t="s">
        <v>310</v>
      </c>
      <c r="D3492" s="32" t="s">
        <v>21</v>
      </c>
      <c r="E3492" s="33" t="s">
        <v>32</v>
      </c>
      <c r="F3492" s="62"/>
      <c r="G3492" s="34"/>
      <c r="H3492" s="35"/>
      <c r="I3492" s="36"/>
      <c r="J3492" s="36"/>
      <c r="K3492" s="37"/>
      <c r="L3492" s="38">
        <f>DONNEE!$A$4</f>
        <v>32</v>
      </c>
      <c r="M3492" s="39" t="str">
        <f>IFERROR(VLOOKUP(L3492,Tab_Code_Magasin[],2,0),"")</f>
        <v>CE LA MARSA ERRIADH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73</v>
      </c>
      <c r="T3492" s="40" t="str">
        <f t="shared" si="282"/>
        <v>32_A2_2022</v>
      </c>
      <c r="U3492" s="40" t="s">
        <v>1036</v>
      </c>
      <c r="V3492" s="40" t="s">
        <v>1106</v>
      </c>
      <c r="W3492" s="67" t="s">
        <v>1107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1023</v>
      </c>
      <c r="B3493" s="54" t="s">
        <v>114</v>
      </c>
      <c r="C3493" s="51" t="s">
        <v>1108</v>
      </c>
      <c r="D3493" s="32" t="s">
        <v>21</v>
      </c>
      <c r="E3493" s="33" t="s">
        <v>32</v>
      </c>
      <c r="F3493" s="62"/>
      <c r="G3493" s="34"/>
      <c r="H3493" s="35"/>
      <c r="I3493" s="36"/>
      <c r="J3493" s="36"/>
      <c r="K3493" s="37"/>
      <c r="L3493" s="38">
        <f>DONNEE!$A$4</f>
        <v>32</v>
      </c>
      <c r="M3493" s="39" t="str">
        <f>IFERROR(VLOOKUP(L3493,Tab_Code_Magasin[],2,0),"")</f>
        <v>CE LA MARSA ERRIADH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73</v>
      </c>
      <c r="T3493" s="40" t="str">
        <f t="shared" si="282"/>
        <v>32_A2_2022</v>
      </c>
      <c r="U3493" s="40" t="s">
        <v>1109</v>
      </c>
      <c r="V3493" s="40" t="s">
        <v>1110</v>
      </c>
      <c r="W3493" s="67" t="s">
        <v>1111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1023</v>
      </c>
      <c r="B3494" s="54" t="s">
        <v>114</v>
      </c>
      <c r="C3494" s="51" t="s">
        <v>124</v>
      </c>
      <c r="D3494" s="32" t="s">
        <v>21</v>
      </c>
      <c r="E3494" s="33" t="s">
        <v>32</v>
      </c>
      <c r="F3494" s="62"/>
      <c r="G3494" s="34"/>
      <c r="H3494" s="35"/>
      <c r="I3494" s="36"/>
      <c r="J3494" s="36"/>
      <c r="K3494" s="37"/>
      <c r="L3494" s="38">
        <f>DONNEE!$A$4</f>
        <v>32</v>
      </c>
      <c r="M3494" s="39" t="str">
        <f>IFERROR(VLOOKUP(L3494,Tab_Code_Magasin[],2,0),"")</f>
        <v>CE LA MARSA ERRIADH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73</v>
      </c>
      <c r="T3494" s="40" t="str">
        <f t="shared" si="282"/>
        <v>32_A2_2022</v>
      </c>
      <c r="U3494" s="40" t="s">
        <v>1112</v>
      </c>
      <c r="V3494" s="40" t="s">
        <v>1113</v>
      </c>
      <c r="W3494" s="67" t="s">
        <v>1114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1023</v>
      </c>
      <c r="B3495" s="31" t="s">
        <v>127</v>
      </c>
      <c r="C3495" s="31" t="s">
        <v>128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32</v>
      </c>
      <c r="M3495" s="39" t="str">
        <f>IFERROR(VLOOKUP(L3495,Tab_Code_Magasin[],2,0),"")</f>
        <v>CE LA MARSA ERRIADH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73</v>
      </c>
      <c r="T3495" s="40" t="str">
        <f t="shared" si="282"/>
        <v>32_A2_2022</v>
      </c>
      <c r="U3495" s="40" t="s">
        <v>1040</v>
      </c>
      <c r="V3495" s="40" t="s">
        <v>1115</v>
      </c>
      <c r="W3495" s="67" t="s">
        <v>1116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1117</v>
      </c>
      <c r="B3496" s="54" t="s">
        <v>935</v>
      </c>
      <c r="C3496" s="59" t="s">
        <v>936</v>
      </c>
      <c r="D3496" s="32" t="s">
        <v>21</v>
      </c>
      <c r="E3496" s="33" t="s">
        <v>32</v>
      </c>
      <c r="F3496" s="22"/>
      <c r="G3496" s="34"/>
      <c r="H3496" s="35"/>
      <c r="I3496" s="36"/>
      <c r="J3496" s="36"/>
      <c r="K3496" s="37"/>
      <c r="L3496" s="38">
        <f>DONNEE!$A$4</f>
        <v>32</v>
      </c>
      <c r="M3496" s="39" t="str">
        <f>IFERROR(VLOOKUP(L3496,Tab_Code_Magasin[],2,0),"")</f>
        <v>CE LA MARSA ERRIADH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73</v>
      </c>
      <c r="T3496" s="40" t="str">
        <f t="shared" si="282"/>
        <v>32_A2_2022</v>
      </c>
      <c r="U3496" s="40" t="s">
        <v>1065</v>
      </c>
      <c r="V3496" s="40" t="s">
        <v>1118</v>
      </c>
      <c r="W3496" s="67" t="s">
        <v>1119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1117</v>
      </c>
      <c r="B3497" s="54" t="s">
        <v>935</v>
      </c>
      <c r="C3497" s="59" t="s">
        <v>941</v>
      </c>
      <c r="D3497" s="32" t="s">
        <v>21</v>
      </c>
      <c r="E3497" s="33" t="s">
        <v>32</v>
      </c>
      <c r="F3497" s="22"/>
      <c r="G3497" s="34"/>
      <c r="H3497" s="35"/>
      <c r="I3497" s="36"/>
      <c r="J3497" s="36"/>
      <c r="K3497" s="37"/>
      <c r="L3497" s="38">
        <f>DONNEE!$A$4</f>
        <v>32</v>
      </c>
      <c r="M3497" s="39" t="str">
        <f>IFERROR(VLOOKUP(L3497,Tab_Code_Magasin[],2,0),"")</f>
        <v>CE LA MARSA ERRIADH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73</v>
      </c>
      <c r="T3497" s="40" t="str">
        <f t="shared" si="282"/>
        <v>32_A2_2022</v>
      </c>
      <c r="U3497" s="40" t="s">
        <v>1069</v>
      </c>
      <c r="V3497" s="40" t="s">
        <v>1120</v>
      </c>
      <c r="W3497" s="67" t="s">
        <v>1121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1117</v>
      </c>
      <c r="B3498" s="54" t="s">
        <v>935</v>
      </c>
      <c r="C3498" s="59" t="s">
        <v>1122</v>
      </c>
      <c r="D3498" s="32" t="s">
        <v>21</v>
      </c>
      <c r="E3498" s="33" t="s">
        <v>32</v>
      </c>
      <c r="F3498" s="22"/>
      <c r="G3498" s="34"/>
      <c r="H3498" s="35"/>
      <c r="I3498" s="36"/>
      <c r="J3498" s="36"/>
      <c r="K3498" s="37"/>
      <c r="L3498" s="38">
        <f>DONNEE!$A$4</f>
        <v>32</v>
      </c>
      <c r="M3498" s="39" t="str">
        <f>IFERROR(VLOOKUP(L3498,Tab_Code_Magasin[],2,0),"")</f>
        <v>CE LA MARSA ERRIADH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73</v>
      </c>
      <c r="T3498" s="40" t="str">
        <f t="shared" si="282"/>
        <v>32_A2_2022</v>
      </c>
      <c r="U3498" s="40" t="s">
        <v>1073</v>
      </c>
      <c r="V3498" s="40" t="s">
        <v>1123</v>
      </c>
      <c r="W3498" s="67" t="s">
        <v>1124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1117</v>
      </c>
      <c r="B3499" s="54" t="s">
        <v>935</v>
      </c>
      <c r="C3499" s="59" t="s">
        <v>1125</v>
      </c>
      <c r="D3499" s="32" t="s">
        <v>21</v>
      </c>
      <c r="E3499" s="33" t="s">
        <v>32</v>
      </c>
      <c r="F3499" s="22"/>
      <c r="G3499" s="34"/>
      <c r="H3499" s="35"/>
      <c r="I3499" s="36"/>
      <c r="J3499" s="36"/>
      <c r="K3499" s="37"/>
      <c r="L3499" s="38">
        <f>DONNEE!$A$4</f>
        <v>32</v>
      </c>
      <c r="M3499" s="39" t="str">
        <f>IFERROR(VLOOKUP(L3499,Tab_Code_Magasin[],2,0),"")</f>
        <v>CE LA MARSA ERRIADH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73</v>
      </c>
      <c r="T3499" s="40" t="str">
        <f t="shared" si="282"/>
        <v>32_A2_2022</v>
      </c>
      <c r="U3499" s="40" t="s">
        <v>1077</v>
      </c>
      <c r="V3499" s="40" t="s">
        <v>1126</v>
      </c>
      <c r="W3499" s="67" t="s">
        <v>1127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1117</v>
      </c>
      <c r="B3500" s="54" t="s">
        <v>935</v>
      </c>
      <c r="C3500" s="44" t="s">
        <v>954</v>
      </c>
      <c r="D3500" s="32" t="s">
        <v>21</v>
      </c>
      <c r="E3500" s="33" t="s">
        <v>32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32</v>
      </c>
      <c r="M3500" s="39" t="str">
        <f>IFERROR(VLOOKUP(L3500,Tab_Code_Magasin[],2,0),"")</f>
        <v>CE LA MARSA ERRIADH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73</v>
      </c>
      <c r="T3500" s="40" t="str">
        <f t="shared" si="282"/>
        <v>32_A2_2022</v>
      </c>
      <c r="U3500" s="40" t="s">
        <v>1080</v>
      </c>
      <c r="V3500" s="40" t="s">
        <v>1128</v>
      </c>
      <c r="W3500" s="67" t="s">
        <v>1129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1117</v>
      </c>
      <c r="B3501" s="54" t="s">
        <v>935</v>
      </c>
      <c r="C3501" s="59" t="s">
        <v>1130</v>
      </c>
      <c r="D3501" s="32" t="s">
        <v>21</v>
      </c>
      <c r="E3501" s="33" t="s">
        <v>32</v>
      </c>
      <c r="F3501" s="22"/>
      <c r="G3501" s="34"/>
      <c r="H3501" s="35"/>
      <c r="I3501" s="36"/>
      <c r="J3501" s="36"/>
      <c r="K3501" s="37"/>
      <c r="L3501" s="38">
        <f>DONNEE!$A$4</f>
        <v>32</v>
      </c>
      <c r="M3501" s="39" t="str">
        <f>IFERROR(VLOOKUP(L3501,Tab_Code_Magasin[],2,0),"")</f>
        <v>CE LA MARSA ERRIADH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73</v>
      </c>
      <c r="T3501" s="40" t="str">
        <f t="shared" si="282"/>
        <v>32_A2_2022</v>
      </c>
      <c r="U3501" s="40" t="s">
        <v>1084</v>
      </c>
      <c r="V3501" s="40" t="s">
        <v>1131</v>
      </c>
      <c r="W3501" s="67" t="s">
        <v>1132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1117</v>
      </c>
      <c r="B3502" s="54" t="s">
        <v>960</v>
      </c>
      <c r="C3502" s="31" t="s">
        <v>1133</v>
      </c>
      <c r="D3502" s="32" t="s">
        <v>21</v>
      </c>
      <c r="E3502" s="33" t="s">
        <v>32</v>
      </c>
      <c r="F3502" s="22"/>
      <c r="G3502" s="34"/>
      <c r="H3502" s="35"/>
      <c r="I3502" s="36"/>
      <c r="J3502" s="36"/>
      <c r="K3502" s="37"/>
      <c r="L3502" s="38">
        <f>DONNEE!$A$4</f>
        <v>32</v>
      </c>
      <c r="M3502" s="39" t="str">
        <f>IFERROR(VLOOKUP(L3502,Tab_Code_Magasin[],2,0),"")</f>
        <v>CE LA MARSA ERRIADH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73</v>
      </c>
      <c r="T3502" s="40" t="str">
        <f t="shared" si="282"/>
        <v>32_A2_2022</v>
      </c>
      <c r="U3502" s="40" t="s">
        <v>1099</v>
      </c>
      <c r="V3502" s="40" t="s">
        <v>1134</v>
      </c>
      <c r="W3502" s="67" t="s">
        <v>1135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1117</v>
      </c>
      <c r="B3503" s="54" t="s">
        <v>960</v>
      </c>
      <c r="C3503" s="31" t="s">
        <v>612</v>
      </c>
      <c r="D3503" s="32" t="s">
        <v>21</v>
      </c>
      <c r="E3503" s="33" t="s">
        <v>32</v>
      </c>
      <c r="F3503" s="22"/>
      <c r="G3503" s="34"/>
      <c r="H3503" s="35"/>
      <c r="I3503" s="36"/>
      <c r="J3503" s="36"/>
      <c r="K3503" s="37"/>
      <c r="L3503" s="38">
        <f>DONNEE!$A$4</f>
        <v>32</v>
      </c>
      <c r="M3503" s="39" t="str">
        <f>IFERROR(VLOOKUP(L3503,Tab_Code_Magasin[],2,0),"")</f>
        <v>CE LA MARSA ERRIADH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73</v>
      </c>
      <c r="T3503" s="40" t="str">
        <f t="shared" si="282"/>
        <v>32_A2_2022</v>
      </c>
      <c r="U3503" s="40"/>
      <c r="V3503" s="40"/>
      <c r="W3503" s="67" t="s">
        <v>1136</v>
      </c>
      <c r="X3503" s="76" t="s">
        <v>167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1117</v>
      </c>
      <c r="B3504" s="54" t="s">
        <v>960</v>
      </c>
      <c r="C3504" s="31" t="s">
        <v>531</v>
      </c>
      <c r="D3504" s="32" t="s">
        <v>21</v>
      </c>
      <c r="E3504" s="33" t="s">
        <v>32</v>
      </c>
      <c r="F3504" s="22"/>
      <c r="G3504" s="34"/>
      <c r="H3504" s="35"/>
      <c r="I3504" s="36"/>
      <c r="J3504" s="36"/>
      <c r="K3504" s="37"/>
      <c r="L3504" s="38">
        <f>DONNEE!$A$4</f>
        <v>32</v>
      </c>
      <c r="M3504" s="39" t="str">
        <f>IFERROR(VLOOKUP(L3504,Tab_Code_Magasin[],2,0),"")</f>
        <v>CE LA MARSA ERRIADH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73</v>
      </c>
      <c r="T3504" s="40" t="str">
        <f t="shared" si="282"/>
        <v>32_A2_2022</v>
      </c>
      <c r="U3504" s="40"/>
      <c r="V3504" s="40"/>
      <c r="W3504" s="67" t="s">
        <v>1137</v>
      </c>
      <c r="X3504" s="76" t="s">
        <v>167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1117</v>
      </c>
      <c r="B3505" s="54" t="s">
        <v>960</v>
      </c>
      <c r="C3505" s="31" t="s">
        <v>1138</v>
      </c>
      <c r="D3505" s="32" t="s">
        <v>21</v>
      </c>
      <c r="E3505" s="33" t="s">
        <v>32</v>
      </c>
      <c r="F3505" s="22"/>
      <c r="G3505" s="34"/>
      <c r="H3505" s="35"/>
      <c r="I3505" s="36"/>
      <c r="J3505" s="36"/>
      <c r="K3505" s="37"/>
      <c r="L3505" s="38">
        <f>DONNEE!$A$4</f>
        <v>32</v>
      </c>
      <c r="M3505" s="39" t="str">
        <f>IFERROR(VLOOKUP(L3505,Tab_Code_Magasin[],2,0),"")</f>
        <v>CE LA MARSA ERRIADH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73</v>
      </c>
      <c r="T3505" s="40" t="str">
        <f t="shared" si="282"/>
        <v>32_A2_2022</v>
      </c>
      <c r="U3505" s="40" t="s">
        <v>1139</v>
      </c>
      <c r="V3505" s="40" t="s">
        <v>1140</v>
      </c>
      <c r="W3505" s="67" t="s">
        <v>1141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1117</v>
      </c>
      <c r="B3506" s="54" t="s">
        <v>960</v>
      </c>
      <c r="C3506" s="31" t="s">
        <v>1142</v>
      </c>
      <c r="D3506" s="32" t="s">
        <v>21</v>
      </c>
      <c r="E3506" s="33" t="s">
        <v>32</v>
      </c>
      <c r="F3506" s="22"/>
      <c r="G3506" s="34"/>
      <c r="H3506" s="35"/>
      <c r="I3506" s="36"/>
      <c r="J3506" s="36"/>
      <c r="K3506" s="37"/>
      <c r="L3506" s="38">
        <f>DONNEE!$A$4</f>
        <v>32</v>
      </c>
      <c r="M3506" s="39" t="str">
        <f>IFERROR(VLOOKUP(L3506,Tab_Code_Magasin[],2,0),"")</f>
        <v>CE LA MARSA ERRIADH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73</v>
      </c>
      <c r="T3506" s="40" t="str">
        <f t="shared" si="282"/>
        <v>32_A2_2022</v>
      </c>
      <c r="U3506" s="40" t="s">
        <v>1143</v>
      </c>
      <c r="V3506" s="40" t="s">
        <v>1144</v>
      </c>
      <c r="W3506" s="67" t="s">
        <v>1145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1117</v>
      </c>
      <c r="B3507" s="54" t="s">
        <v>960</v>
      </c>
      <c r="C3507" s="31" t="s">
        <v>1146</v>
      </c>
      <c r="D3507" s="32" t="s">
        <v>21</v>
      </c>
      <c r="E3507" s="33" t="s">
        <v>32</v>
      </c>
      <c r="F3507" s="22"/>
      <c r="G3507" s="34"/>
      <c r="H3507" s="35"/>
      <c r="I3507" s="36"/>
      <c r="J3507" s="36"/>
      <c r="K3507" s="37"/>
      <c r="L3507" s="38">
        <f>DONNEE!$A$4</f>
        <v>32</v>
      </c>
      <c r="M3507" s="39" t="str">
        <f>IFERROR(VLOOKUP(L3507,Tab_Code_Magasin[],2,0),"")</f>
        <v>CE LA MARSA ERRIADH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73</v>
      </c>
      <c r="T3507" s="40" t="str">
        <f t="shared" si="282"/>
        <v>32_A2_2022</v>
      </c>
      <c r="U3507" s="40" t="s">
        <v>1101</v>
      </c>
      <c r="V3507" s="40" t="s">
        <v>1147</v>
      </c>
      <c r="W3507" s="67" t="s">
        <v>1148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1117</v>
      </c>
      <c r="B3508" s="54" t="s">
        <v>960</v>
      </c>
      <c r="C3508" s="52" t="s">
        <v>1149</v>
      </c>
      <c r="D3508" s="32" t="s">
        <v>21</v>
      </c>
      <c r="E3508" s="33" t="s">
        <v>32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32</v>
      </c>
      <c r="M3508" s="39" t="str">
        <f>IFERROR(VLOOKUP(L3508,Tab_Code_Magasin[],2,0),"")</f>
        <v>CE LA MARSA ERRIADH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73</v>
      </c>
      <c r="T3508" s="40" t="str">
        <f t="shared" si="282"/>
        <v>32_A2_2022</v>
      </c>
      <c r="U3508" s="40" t="s">
        <v>1103</v>
      </c>
      <c r="V3508" s="40" t="s">
        <v>1150</v>
      </c>
      <c r="W3508" s="67" t="s">
        <v>1151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1117</v>
      </c>
      <c r="B3509" s="54" t="s">
        <v>960</v>
      </c>
      <c r="C3509" s="42" t="s">
        <v>205</v>
      </c>
      <c r="D3509" s="32" t="s">
        <v>21</v>
      </c>
      <c r="E3509" s="33" t="s">
        <v>32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32</v>
      </c>
      <c r="M3509" s="39" t="str">
        <f>IFERROR(VLOOKUP(L3509,Tab_Code_Magasin[],2,0),"")</f>
        <v>CE LA MARSA ERRIADH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73</v>
      </c>
      <c r="T3509" s="40" t="str">
        <f t="shared" si="282"/>
        <v>32_A2_2022</v>
      </c>
      <c r="U3509" s="40" t="s">
        <v>1105</v>
      </c>
      <c r="V3509" s="40" t="s">
        <v>1152</v>
      </c>
      <c r="W3509" s="67" t="s">
        <v>1153</v>
      </c>
      <c r="X3509" s="76" t="s">
        <v>499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1117</v>
      </c>
      <c r="B3510" s="54" t="s">
        <v>960</v>
      </c>
      <c r="C3510" s="31" t="s">
        <v>1154</v>
      </c>
      <c r="D3510" s="32" t="s">
        <v>21</v>
      </c>
      <c r="E3510" s="33" t="s">
        <v>32</v>
      </c>
      <c r="F3510" s="22"/>
      <c r="G3510" s="34"/>
      <c r="H3510" s="35"/>
      <c r="I3510" s="36"/>
      <c r="J3510" s="36"/>
      <c r="K3510" s="37"/>
      <c r="L3510" s="38">
        <f>DONNEE!$A$4</f>
        <v>32</v>
      </c>
      <c r="M3510" s="39" t="str">
        <f>IFERROR(VLOOKUP(L3510,Tab_Code_Magasin[],2,0),"")</f>
        <v>CE LA MARSA ERRIADH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73</v>
      </c>
      <c r="T3510" s="40" t="str">
        <f t="shared" si="282"/>
        <v>32_A2_2022</v>
      </c>
      <c r="U3510" s="40"/>
      <c r="V3510" s="40"/>
      <c r="W3510" s="67" t="s">
        <v>1155</v>
      </c>
      <c r="X3510" s="76" t="s">
        <v>167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1117</v>
      </c>
      <c r="B3511" s="54" t="s">
        <v>960</v>
      </c>
      <c r="C3511" s="31" t="s">
        <v>660</v>
      </c>
      <c r="D3511" s="32" t="s">
        <v>21</v>
      </c>
      <c r="E3511" s="33" t="s">
        <v>32</v>
      </c>
      <c r="F3511" s="22"/>
      <c r="G3511" s="34"/>
      <c r="H3511" s="35"/>
      <c r="I3511" s="36"/>
      <c r="J3511" s="36"/>
      <c r="K3511" s="37"/>
      <c r="L3511" s="38">
        <f>DONNEE!$A$4</f>
        <v>32</v>
      </c>
      <c r="M3511" s="39" t="str">
        <f>IFERROR(VLOOKUP(L3511,Tab_Code_Magasin[],2,0),"")</f>
        <v>CE LA MARSA ERRIADH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73</v>
      </c>
      <c r="T3511" s="40" t="str">
        <f t="shared" si="282"/>
        <v>32_A2_2022</v>
      </c>
      <c r="U3511" s="40" t="s">
        <v>1107</v>
      </c>
      <c r="V3511" s="40" t="s">
        <v>1156</v>
      </c>
      <c r="W3511" s="67" t="s">
        <v>1157</v>
      </c>
      <c r="X3511" s="76" t="s">
        <v>171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1117</v>
      </c>
      <c r="B3512" s="54" t="s">
        <v>960</v>
      </c>
      <c r="C3512" s="42" t="s">
        <v>234</v>
      </c>
      <c r="D3512" s="32" t="s">
        <v>21</v>
      </c>
      <c r="E3512" s="33" t="s">
        <v>32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32</v>
      </c>
      <c r="M3512" s="39" t="str">
        <f>IFERROR(VLOOKUP(L3512,Tab_Code_Magasin[],2,0),"")</f>
        <v>CE LA MARSA ERRIADH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73</v>
      </c>
      <c r="T3512" s="40" t="str">
        <f t="shared" si="282"/>
        <v>32_A2_2022</v>
      </c>
      <c r="U3512" s="40" t="s">
        <v>1111</v>
      </c>
      <c r="V3512" s="40" t="s">
        <v>1158</v>
      </c>
      <c r="W3512" s="67" t="s">
        <v>1159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1117</v>
      </c>
      <c r="B3513" s="54" t="s">
        <v>960</v>
      </c>
      <c r="C3513" s="42" t="s">
        <v>199</v>
      </c>
      <c r="D3513" s="32" t="s">
        <v>21</v>
      </c>
      <c r="E3513" s="33" t="s">
        <v>32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32</v>
      </c>
      <c r="M3513" s="39" t="str">
        <f>IFERROR(VLOOKUP(L3513,Tab_Code_Magasin[],2,0),"")</f>
        <v>CE LA MARSA ERRIADH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73</v>
      </c>
      <c r="T3513" s="40" t="str">
        <f t="shared" si="282"/>
        <v>32_A2_2022</v>
      </c>
      <c r="U3513" s="40" t="s">
        <v>1114</v>
      </c>
      <c r="V3513" s="40" t="s">
        <v>1160</v>
      </c>
      <c r="W3513" s="67" t="s">
        <v>1161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1117</v>
      </c>
      <c r="B3514" s="54" t="s">
        <v>960</v>
      </c>
      <c r="C3514" s="42" t="s">
        <v>202</v>
      </c>
      <c r="D3514" s="32" t="s">
        <v>21</v>
      </c>
      <c r="E3514" s="33" t="s">
        <v>32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32</v>
      </c>
      <c r="M3514" s="39" t="str">
        <f>IFERROR(VLOOKUP(L3514,Tab_Code_Magasin[],2,0),"")</f>
        <v>CE LA MARSA ERRIADH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73</v>
      </c>
      <c r="T3514" s="40" t="str">
        <f t="shared" si="282"/>
        <v>32_A2_2022</v>
      </c>
      <c r="U3514" s="40" t="s">
        <v>1116</v>
      </c>
      <c r="V3514" s="40" t="s">
        <v>1162</v>
      </c>
      <c r="W3514" s="67" t="s">
        <v>1163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1117</v>
      </c>
      <c r="B3515" s="54" t="s">
        <v>114</v>
      </c>
      <c r="C3515" s="31" t="s">
        <v>115</v>
      </c>
      <c r="D3515" s="32" t="s">
        <v>21</v>
      </c>
      <c r="E3515" s="33" t="s">
        <v>32</v>
      </c>
      <c r="F3515" s="22"/>
      <c r="G3515" s="34"/>
      <c r="H3515" s="35"/>
      <c r="I3515" s="36"/>
      <c r="J3515" s="36"/>
      <c r="K3515" s="37"/>
      <c r="L3515" s="38">
        <f>DONNEE!$A$4</f>
        <v>32</v>
      </c>
      <c r="M3515" s="39" t="str">
        <f>IFERROR(VLOOKUP(L3515,Tab_Code_Magasin[],2,0),"")</f>
        <v>CE LA MARSA ERRIADH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73</v>
      </c>
      <c r="T3515" s="40" t="str">
        <f t="shared" si="282"/>
        <v>32_A2_2022</v>
      </c>
      <c r="U3515" s="40" t="s">
        <v>1164</v>
      </c>
      <c r="V3515" s="40" t="s">
        <v>1165</v>
      </c>
      <c r="W3515" s="67" t="s">
        <v>1166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1117</v>
      </c>
      <c r="B3516" s="54" t="s">
        <v>114</v>
      </c>
      <c r="C3516" s="31" t="s">
        <v>118</v>
      </c>
      <c r="D3516" s="32" t="s">
        <v>21</v>
      </c>
      <c r="E3516" s="33" t="s">
        <v>32</v>
      </c>
      <c r="F3516" s="22"/>
      <c r="G3516" s="34"/>
      <c r="H3516" s="35"/>
      <c r="I3516" s="36"/>
      <c r="J3516" s="36"/>
      <c r="K3516" s="37"/>
      <c r="L3516" s="38">
        <f>DONNEE!$A$4</f>
        <v>32</v>
      </c>
      <c r="M3516" s="39" t="str">
        <f>IFERROR(VLOOKUP(L3516,Tab_Code_Magasin[],2,0),"")</f>
        <v>CE LA MARSA ERRIADH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73</v>
      </c>
      <c r="T3516" s="40" t="str">
        <f t="shared" si="282"/>
        <v>32_A2_2022</v>
      </c>
      <c r="U3516" s="40" t="s">
        <v>1167</v>
      </c>
      <c r="V3516" s="40" t="s">
        <v>1168</v>
      </c>
      <c r="W3516" s="67" t="s">
        <v>1169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1117</v>
      </c>
      <c r="B3517" s="54" t="s">
        <v>114</v>
      </c>
      <c r="C3517" s="31" t="s">
        <v>301</v>
      </c>
      <c r="D3517" s="32" t="s">
        <v>21</v>
      </c>
      <c r="E3517" s="33" t="s">
        <v>32</v>
      </c>
      <c r="F3517" s="22"/>
      <c r="G3517" s="34"/>
      <c r="H3517" s="35"/>
      <c r="I3517" s="36"/>
      <c r="J3517" s="36"/>
      <c r="K3517" s="37"/>
      <c r="L3517" s="38">
        <f>DONNEE!$A$4</f>
        <v>32</v>
      </c>
      <c r="M3517" s="39" t="str">
        <f>IFERROR(VLOOKUP(L3517,Tab_Code_Magasin[],2,0),"")</f>
        <v>CE LA MARSA ERRIADH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73</v>
      </c>
      <c r="T3517" s="40" t="str">
        <f t="shared" si="282"/>
        <v>32_A2_2022</v>
      </c>
      <c r="U3517" s="40" t="s">
        <v>1170</v>
      </c>
      <c r="V3517" s="40" t="s">
        <v>1171</v>
      </c>
      <c r="W3517" s="67" t="s">
        <v>1172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1117</v>
      </c>
      <c r="B3518" s="54" t="s">
        <v>114</v>
      </c>
      <c r="C3518" s="51" t="s">
        <v>304</v>
      </c>
      <c r="D3518" s="32" t="s">
        <v>21</v>
      </c>
      <c r="E3518" s="33" t="s">
        <v>32</v>
      </c>
      <c r="F3518" s="22"/>
      <c r="G3518" s="34"/>
      <c r="H3518" s="35"/>
      <c r="I3518" s="36"/>
      <c r="J3518" s="36"/>
      <c r="K3518" s="37"/>
      <c r="L3518" s="38">
        <f>DONNEE!$A$4</f>
        <v>32</v>
      </c>
      <c r="M3518" s="39" t="str">
        <f>IFERROR(VLOOKUP(L3518,Tab_Code_Magasin[],2,0),"")</f>
        <v>CE LA MARSA ERRIADH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73</v>
      </c>
      <c r="T3518" s="40" t="str">
        <f t="shared" si="282"/>
        <v>32_A2_2022</v>
      </c>
      <c r="U3518" s="40" t="s">
        <v>1173</v>
      </c>
      <c r="V3518" s="40" t="s">
        <v>1174</v>
      </c>
      <c r="W3518" s="67" t="s">
        <v>1175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1117</v>
      </c>
      <c r="B3519" s="54" t="s">
        <v>114</v>
      </c>
      <c r="C3519" s="42" t="s">
        <v>307</v>
      </c>
      <c r="D3519" s="32" t="s">
        <v>21</v>
      </c>
      <c r="E3519" s="33" t="s">
        <v>32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32</v>
      </c>
      <c r="M3519" s="39" t="str">
        <f>IFERROR(VLOOKUP(L3519,Tab_Code_Magasin[],2,0),"")</f>
        <v>CE LA MARSA ERRIADH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73</v>
      </c>
      <c r="T3519" s="40" t="str">
        <f t="shared" si="282"/>
        <v>32_A2_2022</v>
      </c>
      <c r="U3519" s="40" t="s">
        <v>1176</v>
      </c>
      <c r="V3519" s="40" t="s">
        <v>1177</v>
      </c>
      <c r="W3519" s="67" t="s">
        <v>1178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1117</v>
      </c>
      <c r="B3520" s="54" t="s">
        <v>114</v>
      </c>
      <c r="C3520" s="51" t="s">
        <v>310</v>
      </c>
      <c r="D3520" s="32" t="s">
        <v>21</v>
      </c>
      <c r="E3520" s="33" t="s">
        <v>32</v>
      </c>
      <c r="F3520" s="22"/>
      <c r="G3520" s="34"/>
      <c r="H3520" s="35"/>
      <c r="I3520" s="36"/>
      <c r="J3520" s="36"/>
      <c r="K3520" s="37"/>
      <c r="L3520" s="38">
        <f>DONNEE!$A$4</f>
        <v>32</v>
      </c>
      <c r="M3520" s="39" t="str">
        <f>IFERROR(VLOOKUP(L3520,Tab_Code_Magasin[],2,0),"")</f>
        <v>CE LA MARSA ERRIADH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73</v>
      </c>
      <c r="T3520" s="40" t="str">
        <f t="shared" si="282"/>
        <v>32_A2_2022</v>
      </c>
      <c r="U3520" s="40" t="s">
        <v>1179</v>
      </c>
      <c r="V3520" s="40" t="s">
        <v>1180</v>
      </c>
      <c r="W3520" s="67" t="s">
        <v>1181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1117</v>
      </c>
      <c r="B3521" s="54" t="s">
        <v>114</v>
      </c>
      <c r="C3521" s="31" t="s">
        <v>124</v>
      </c>
      <c r="D3521" s="32" t="s">
        <v>21</v>
      </c>
      <c r="E3521" s="33" t="s">
        <v>32</v>
      </c>
      <c r="F3521" s="22"/>
      <c r="G3521" s="34"/>
      <c r="H3521" s="35"/>
      <c r="I3521" s="36"/>
      <c r="J3521" s="36"/>
      <c r="K3521" s="37"/>
      <c r="L3521" s="38">
        <f>DONNEE!$A$4</f>
        <v>32</v>
      </c>
      <c r="M3521" s="39" t="str">
        <f>IFERROR(VLOOKUP(L3521,Tab_Code_Magasin[],2,0),"")</f>
        <v>CE LA MARSA ERRIADH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73</v>
      </c>
      <c r="T3521" s="40" t="str">
        <f t="shared" si="282"/>
        <v>32_A2_2022</v>
      </c>
      <c r="U3521" s="40" t="s">
        <v>1182</v>
      </c>
      <c r="V3521" s="40" t="s">
        <v>1183</v>
      </c>
      <c r="W3521" s="67" t="s">
        <v>1184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1117</v>
      </c>
      <c r="B3522" s="31" t="s">
        <v>127</v>
      </c>
      <c r="C3522" s="31" t="s">
        <v>128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32</v>
      </c>
      <c r="M3522" s="39" t="str">
        <f>IFERROR(VLOOKUP(L3522,Tab_Code_Magasin[],2,0),"")</f>
        <v>CE LA MARSA ERRIADH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73</v>
      </c>
      <c r="T3522" s="40" t="str">
        <f t="shared" si="282"/>
        <v>32_A2_2022</v>
      </c>
      <c r="U3522" s="40" t="s">
        <v>1185</v>
      </c>
      <c r="V3522" s="40" t="s">
        <v>1186</v>
      </c>
      <c r="W3522" s="67" t="s">
        <v>1187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1188</v>
      </c>
      <c r="B3523" s="54" t="s">
        <v>1189</v>
      </c>
      <c r="C3523" s="31" t="s">
        <v>133</v>
      </c>
      <c r="D3523" s="32" t="s">
        <v>21</v>
      </c>
      <c r="E3523" s="33" t="s">
        <v>32</v>
      </c>
      <c r="F3523" s="22"/>
      <c r="G3523" s="34"/>
      <c r="H3523" s="35"/>
      <c r="I3523" s="36"/>
      <c r="J3523" s="36"/>
      <c r="K3523" s="37"/>
      <c r="L3523" s="38">
        <f>DONNEE!$A$4</f>
        <v>32</v>
      </c>
      <c r="M3523" s="39" t="str">
        <f>IFERROR(VLOOKUP(L3523,Tab_Code_Magasin[],2,0),"")</f>
        <v>CE LA MARSA ERRIADH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73</v>
      </c>
      <c r="T3523" s="40" t="str">
        <f t="shared" si="282"/>
        <v>32_A2_2022</v>
      </c>
      <c r="U3523" s="40" t="s">
        <v>1141</v>
      </c>
      <c r="V3523" s="40" t="s">
        <v>1190</v>
      </c>
      <c r="W3523" s="67" t="s">
        <v>1191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1188</v>
      </c>
      <c r="B3524" s="54" t="s">
        <v>1189</v>
      </c>
      <c r="C3524" s="31" t="s">
        <v>1192</v>
      </c>
      <c r="D3524" s="32" t="s">
        <v>21</v>
      </c>
      <c r="E3524" s="33" t="s">
        <v>32</v>
      </c>
      <c r="F3524" s="22"/>
      <c r="G3524" s="34"/>
      <c r="H3524" s="35"/>
      <c r="I3524" s="36"/>
      <c r="J3524" s="36"/>
      <c r="K3524" s="37"/>
      <c r="L3524" s="38">
        <f>DONNEE!$A$4</f>
        <v>32</v>
      </c>
      <c r="M3524" s="39" t="str">
        <f>IFERROR(VLOOKUP(L3524,Tab_Code_Magasin[],2,0),"")</f>
        <v>CE LA MARSA ERRIADH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73</v>
      </c>
      <c r="T3524" s="40" t="str">
        <f t="shared" si="282"/>
        <v>32_A2_2022</v>
      </c>
      <c r="U3524" s="40" t="s">
        <v>1145</v>
      </c>
      <c r="V3524" s="40" t="s">
        <v>1193</v>
      </c>
      <c r="W3524" s="67" t="s">
        <v>1194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1188</v>
      </c>
      <c r="B3525" s="54" t="s">
        <v>1189</v>
      </c>
      <c r="C3525" s="31" t="s">
        <v>432</v>
      </c>
      <c r="D3525" s="32" t="s">
        <v>21</v>
      </c>
      <c r="E3525" s="33" t="s">
        <v>32</v>
      </c>
      <c r="F3525" s="22"/>
      <c r="G3525" s="34"/>
      <c r="H3525" s="35"/>
      <c r="I3525" s="36"/>
      <c r="J3525" s="36"/>
      <c r="K3525" s="37"/>
      <c r="L3525" s="38">
        <f>DONNEE!$A$4</f>
        <v>32</v>
      </c>
      <c r="M3525" s="39" t="str">
        <f>IFERROR(VLOOKUP(L3525,Tab_Code_Magasin[],2,0),"")</f>
        <v>CE LA MARSA ERRIADH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73</v>
      </c>
      <c r="T3525" s="40" t="str">
        <f t="shared" si="282"/>
        <v>32_A2_2022</v>
      </c>
      <c r="U3525" s="40" t="s">
        <v>1148</v>
      </c>
      <c r="V3525" s="40" t="s">
        <v>1195</v>
      </c>
      <c r="W3525" s="67" t="s">
        <v>1196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1188</v>
      </c>
      <c r="B3526" s="54" t="s">
        <v>1189</v>
      </c>
      <c r="C3526" s="56" t="s">
        <v>1197</v>
      </c>
      <c r="D3526" s="32" t="s">
        <v>21</v>
      </c>
      <c r="E3526" s="33" t="s">
        <v>32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32</v>
      </c>
      <c r="M3526" s="39" t="str">
        <f>IFERROR(VLOOKUP(L3526,Tab_Code_Magasin[],2,0),"")</f>
        <v>CE LA MARSA ERRIADH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73</v>
      </c>
      <c r="T3526" s="40" t="str">
        <f t="shared" si="282"/>
        <v>32_A2_2022</v>
      </c>
      <c r="U3526" s="40" t="s">
        <v>1151</v>
      </c>
      <c r="V3526" s="40" t="s">
        <v>1198</v>
      </c>
      <c r="W3526" s="67" t="s">
        <v>1199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1188</v>
      </c>
      <c r="B3527" s="54" t="s">
        <v>1189</v>
      </c>
      <c r="C3527" s="44" t="s">
        <v>1200</v>
      </c>
      <c r="D3527" s="32" t="s">
        <v>21</v>
      </c>
      <c r="E3527" s="33" t="s">
        <v>32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32</v>
      </c>
      <c r="M3527" s="39" t="str">
        <f>IFERROR(VLOOKUP(L3527,Tab_Code_Magasin[],2,0),"")</f>
        <v>CE LA MARSA ERRIADH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73</v>
      </c>
      <c r="T3527" s="40" t="str">
        <f t="shared" si="282"/>
        <v>32_A2_2022</v>
      </c>
      <c r="U3527" s="40" t="s">
        <v>1153</v>
      </c>
      <c r="V3527" s="40" t="s">
        <v>1201</v>
      </c>
      <c r="W3527" s="67" t="s">
        <v>1202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1188</v>
      </c>
      <c r="B3528" s="54" t="s">
        <v>1189</v>
      </c>
      <c r="C3528" s="31" t="s">
        <v>599</v>
      </c>
      <c r="D3528" s="32" t="s">
        <v>21</v>
      </c>
      <c r="E3528" s="33" t="s">
        <v>32</v>
      </c>
      <c r="F3528" s="22"/>
      <c r="G3528" s="34"/>
      <c r="H3528" s="35"/>
      <c r="I3528" s="36"/>
      <c r="J3528" s="36"/>
      <c r="K3528" s="37"/>
      <c r="L3528" s="38">
        <f>DONNEE!$A$4</f>
        <v>32</v>
      </c>
      <c r="M3528" s="39" t="str">
        <f>IFERROR(VLOOKUP(L3528,Tab_Code_Magasin[],2,0),"")</f>
        <v>CE LA MARSA ERRIADH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73</v>
      </c>
      <c r="T3528" s="40" t="str">
        <f t="shared" si="282"/>
        <v>32_A2_2022</v>
      </c>
      <c r="U3528" s="40" t="s">
        <v>1155</v>
      </c>
      <c r="V3528" s="40" t="s">
        <v>1203</v>
      </c>
      <c r="W3528" s="67" t="s">
        <v>1204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1188</v>
      </c>
      <c r="B3529" s="54" t="s">
        <v>1189</v>
      </c>
      <c r="C3529" s="58" t="s">
        <v>1205</v>
      </c>
      <c r="D3529" s="32" t="s">
        <v>21</v>
      </c>
      <c r="E3529" s="33" t="s">
        <v>32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32</v>
      </c>
      <c r="M3529" s="39" t="str">
        <f>IFERROR(VLOOKUP(L3529,Tab_Code_Magasin[],2,0),"")</f>
        <v>CE LA MARSA ERRIADH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73</v>
      </c>
      <c r="T3529" s="40" t="str">
        <f t="shared" si="282"/>
        <v>32_A2_2022</v>
      </c>
      <c r="U3529" s="40" t="s">
        <v>1157</v>
      </c>
      <c r="V3529" s="40" t="s">
        <v>1206</v>
      </c>
      <c r="W3529" s="67" t="s">
        <v>1207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1188</v>
      </c>
      <c r="B3530" s="54" t="s">
        <v>1189</v>
      </c>
      <c r="C3530" s="42" t="s">
        <v>107</v>
      </c>
      <c r="D3530" s="32" t="s">
        <v>21</v>
      </c>
      <c r="E3530" s="33" t="s">
        <v>32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32</v>
      </c>
      <c r="M3530" s="39" t="str">
        <f>IFERROR(VLOOKUP(L3530,Tab_Code_Magasin[],2,0),"")</f>
        <v>CE LA MARSA ERRIADH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73</v>
      </c>
      <c r="T3530" s="40" t="str">
        <f t="shared" si="282"/>
        <v>32_A2_2022</v>
      </c>
      <c r="U3530" s="40" t="s">
        <v>1159</v>
      </c>
      <c r="V3530" s="40" t="s">
        <v>1208</v>
      </c>
      <c r="W3530" s="67" t="s">
        <v>1209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1188</v>
      </c>
      <c r="B3531" s="54" t="s">
        <v>1189</v>
      </c>
      <c r="C3531" s="31" t="s">
        <v>1210</v>
      </c>
      <c r="D3531" s="32" t="s">
        <v>21</v>
      </c>
      <c r="E3531" s="33" t="s">
        <v>32</v>
      </c>
      <c r="F3531" s="22"/>
      <c r="G3531" s="34"/>
      <c r="H3531" s="35"/>
      <c r="I3531" s="36"/>
      <c r="J3531" s="36"/>
      <c r="K3531" s="37"/>
      <c r="L3531" s="38">
        <f>DONNEE!$A$4</f>
        <v>32</v>
      </c>
      <c r="M3531" s="39" t="str">
        <f>IFERROR(VLOOKUP(L3531,Tab_Code_Magasin[],2,0),"")</f>
        <v>CE LA MARSA ERRIADH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73</v>
      </c>
      <c r="T3531" s="40" t="str">
        <f t="shared" si="282"/>
        <v>32_A2_2022</v>
      </c>
      <c r="U3531" s="40" t="s">
        <v>1161</v>
      </c>
      <c r="V3531" s="40" t="s">
        <v>1211</v>
      </c>
      <c r="W3531" s="67" t="s">
        <v>1212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1188</v>
      </c>
      <c r="B3532" s="54" t="s">
        <v>1062</v>
      </c>
      <c r="C3532" s="31" t="s">
        <v>1213</v>
      </c>
      <c r="D3532" s="32" t="s">
        <v>21</v>
      </c>
      <c r="E3532" s="33" t="s">
        <v>32</v>
      </c>
      <c r="F3532" s="22"/>
      <c r="G3532" s="34"/>
      <c r="H3532" s="35"/>
      <c r="I3532" s="36"/>
      <c r="J3532" s="36"/>
      <c r="K3532" s="37"/>
      <c r="L3532" s="38">
        <f>DONNEE!$A$4</f>
        <v>32</v>
      </c>
      <c r="M3532" s="39" t="str">
        <f>IFERROR(VLOOKUP(L3532,Tab_Code_Magasin[],2,0),"")</f>
        <v>CE LA MARSA ERRIADH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73</v>
      </c>
      <c r="T3532" s="40" t="str">
        <f t="shared" si="282"/>
        <v>32_A2_2022</v>
      </c>
      <c r="U3532" s="40" t="s">
        <v>1169</v>
      </c>
      <c r="V3532" s="40" t="s">
        <v>1214</v>
      </c>
      <c r="W3532" s="67" t="s">
        <v>1215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1188</v>
      </c>
      <c r="B3533" s="54" t="s">
        <v>1062</v>
      </c>
      <c r="C3533" s="44" t="s">
        <v>151</v>
      </c>
      <c r="D3533" s="32" t="s">
        <v>21</v>
      </c>
      <c r="E3533" s="33" t="s">
        <v>32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32</v>
      </c>
      <c r="M3533" s="39" t="str">
        <f>IFERROR(VLOOKUP(L3533,Tab_Code_Magasin[],2,0),"")</f>
        <v>CE LA MARSA ERRIADH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73</v>
      </c>
      <c r="T3533" s="40" t="str">
        <f t="shared" si="282"/>
        <v>32_A2_2022</v>
      </c>
      <c r="U3533" s="40" t="s">
        <v>1172</v>
      </c>
      <c r="V3533" s="40" t="s">
        <v>1216</v>
      </c>
      <c r="W3533" s="67" t="s">
        <v>1217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1188</v>
      </c>
      <c r="B3534" s="54" t="s">
        <v>1062</v>
      </c>
      <c r="C3534" s="31" t="s">
        <v>599</v>
      </c>
      <c r="D3534" s="32" t="s">
        <v>21</v>
      </c>
      <c r="E3534" s="33" t="s">
        <v>32</v>
      </c>
      <c r="F3534" s="22"/>
      <c r="G3534" s="34"/>
      <c r="H3534" s="35"/>
      <c r="I3534" s="36"/>
      <c r="J3534" s="36"/>
      <c r="K3534" s="37"/>
      <c r="L3534" s="38">
        <f>DONNEE!$A$4</f>
        <v>32</v>
      </c>
      <c r="M3534" s="39" t="str">
        <f>IFERROR(VLOOKUP(L3534,Tab_Code_Magasin[],2,0),"")</f>
        <v>CE LA MARSA ERRIADH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73</v>
      </c>
      <c r="T3534" s="40" t="str">
        <f t="shared" si="282"/>
        <v>32_A2_2022</v>
      </c>
      <c r="U3534" s="40" t="s">
        <v>1175</v>
      </c>
      <c r="V3534" s="40" t="s">
        <v>1218</v>
      </c>
      <c r="W3534" s="67" t="s">
        <v>1219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1188</v>
      </c>
      <c r="B3535" s="54" t="s">
        <v>1062</v>
      </c>
      <c r="C3535" s="31" t="s">
        <v>875</v>
      </c>
      <c r="D3535" s="32" t="s">
        <v>21</v>
      </c>
      <c r="E3535" s="33" t="s">
        <v>32</v>
      </c>
      <c r="F3535" s="22"/>
      <c r="G3535" s="34"/>
      <c r="H3535" s="35"/>
      <c r="I3535" s="36"/>
      <c r="J3535" s="36"/>
      <c r="K3535" s="37"/>
      <c r="L3535" s="38">
        <f>DONNEE!$A$4</f>
        <v>32</v>
      </c>
      <c r="M3535" s="39" t="str">
        <f>IFERROR(VLOOKUP(L3535,Tab_Code_Magasin[],2,0),"")</f>
        <v>CE LA MARSA ERRIADH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73</v>
      </c>
      <c r="T3535" s="40" t="str">
        <f t="shared" si="282"/>
        <v>32_A2_2022</v>
      </c>
      <c r="U3535" s="40" t="s">
        <v>1178</v>
      </c>
      <c r="V3535" s="40" t="s">
        <v>1220</v>
      </c>
      <c r="W3535" s="67" t="s">
        <v>1221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1188</v>
      </c>
      <c r="B3536" s="54" t="s">
        <v>1062</v>
      </c>
      <c r="C3536" s="42" t="s">
        <v>1222</v>
      </c>
      <c r="D3536" s="32" t="s">
        <v>21</v>
      </c>
      <c r="E3536" s="33" t="s">
        <v>32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32</v>
      </c>
      <c r="M3536" s="39" t="str">
        <f>IFERROR(VLOOKUP(L3536,Tab_Code_Magasin[],2,0),"")</f>
        <v>CE LA MARSA ERRIADH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73</v>
      </c>
      <c r="T3536" s="40" t="str">
        <f t="shared" ref="T3536:T3599" si="291">L3536&amp;"_"&amp;O3536&amp;"_"&amp;Q3536</f>
        <v>32_A2_2022</v>
      </c>
      <c r="U3536" s="40" t="s">
        <v>1181</v>
      </c>
      <c r="V3536" s="40" t="s">
        <v>1223</v>
      </c>
      <c r="W3536" s="67" t="s">
        <v>1224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1188</v>
      </c>
      <c r="B3537" s="54" t="s">
        <v>1062</v>
      </c>
      <c r="C3537" s="42" t="s">
        <v>205</v>
      </c>
      <c r="D3537" s="32" t="s">
        <v>21</v>
      </c>
      <c r="E3537" s="33" t="s">
        <v>32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32</v>
      </c>
      <c r="M3537" s="39" t="str">
        <f>IFERROR(VLOOKUP(L3537,Tab_Code_Magasin[],2,0),"")</f>
        <v>CE LA MARSA ERRIADH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73</v>
      </c>
      <c r="T3537" s="40" t="str">
        <f t="shared" si="291"/>
        <v>32_A2_2022</v>
      </c>
      <c r="U3537" s="40" t="s">
        <v>1184</v>
      </c>
      <c r="V3537" s="40" t="s">
        <v>1225</v>
      </c>
      <c r="W3537" s="67" t="s">
        <v>1226</v>
      </c>
      <c r="X3537" s="76" t="s">
        <v>499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1188</v>
      </c>
      <c r="B3538" s="54" t="s">
        <v>114</v>
      </c>
      <c r="C3538" s="31" t="s">
        <v>115</v>
      </c>
      <c r="D3538" s="32" t="s">
        <v>21</v>
      </c>
      <c r="E3538" s="33" t="s">
        <v>32</v>
      </c>
      <c r="F3538" s="22"/>
      <c r="G3538" s="34"/>
      <c r="H3538" s="35"/>
      <c r="I3538" s="36"/>
      <c r="J3538" s="36"/>
      <c r="K3538" s="37"/>
      <c r="L3538" s="38">
        <f>DONNEE!$A$4</f>
        <v>32</v>
      </c>
      <c r="M3538" s="39" t="str">
        <f>IFERROR(VLOOKUP(L3538,Tab_Code_Magasin[],2,0),"")</f>
        <v>CE LA MARSA ERRIADH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73</v>
      </c>
      <c r="T3538" s="40" t="str">
        <f t="shared" si="291"/>
        <v>32_A2_2022</v>
      </c>
      <c r="U3538" s="40" t="s">
        <v>1227</v>
      </c>
      <c r="V3538" s="40" t="s">
        <v>1228</v>
      </c>
      <c r="W3538" s="67" t="s">
        <v>1229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1188</v>
      </c>
      <c r="B3539" s="54" t="s">
        <v>114</v>
      </c>
      <c r="C3539" s="42" t="s">
        <v>107</v>
      </c>
      <c r="D3539" s="32" t="s">
        <v>21</v>
      </c>
      <c r="E3539" s="33" t="s">
        <v>32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32</v>
      </c>
      <c r="M3539" s="39" t="str">
        <f>IFERROR(VLOOKUP(L3539,Tab_Code_Magasin[],2,0),"")</f>
        <v>CE LA MARSA ERRIADH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73</v>
      </c>
      <c r="T3539" s="40" t="str">
        <f t="shared" si="291"/>
        <v>32_A2_2022</v>
      </c>
      <c r="U3539" s="40" t="s">
        <v>1230</v>
      </c>
      <c r="V3539" s="40" t="s">
        <v>1231</v>
      </c>
      <c r="W3539" s="67" t="s">
        <v>1232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1188</v>
      </c>
      <c r="B3540" s="54" t="s">
        <v>114</v>
      </c>
      <c r="C3540" s="31" t="s">
        <v>118</v>
      </c>
      <c r="D3540" s="32" t="s">
        <v>21</v>
      </c>
      <c r="E3540" s="33" t="s">
        <v>32</v>
      </c>
      <c r="F3540" s="22"/>
      <c r="G3540" s="34"/>
      <c r="H3540" s="35"/>
      <c r="I3540" s="36"/>
      <c r="J3540" s="36"/>
      <c r="K3540" s="37"/>
      <c r="L3540" s="38">
        <f>DONNEE!$A$4</f>
        <v>32</v>
      </c>
      <c r="M3540" s="39" t="str">
        <f>IFERROR(VLOOKUP(L3540,Tab_Code_Magasin[],2,0),"")</f>
        <v>CE LA MARSA ERRIADH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73</v>
      </c>
      <c r="T3540" s="40" t="str">
        <f t="shared" si="291"/>
        <v>32_A2_2022</v>
      </c>
      <c r="U3540" s="40" t="s">
        <v>1233</v>
      </c>
      <c r="V3540" s="40" t="s">
        <v>1234</v>
      </c>
      <c r="W3540" s="67" t="s">
        <v>1235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1188</v>
      </c>
      <c r="B3541" s="54" t="s">
        <v>114</v>
      </c>
      <c r="C3541" s="51" t="s">
        <v>304</v>
      </c>
      <c r="D3541" s="32" t="s">
        <v>21</v>
      </c>
      <c r="E3541" s="33" t="s">
        <v>32</v>
      </c>
      <c r="F3541" s="22"/>
      <c r="G3541" s="34"/>
      <c r="H3541" s="35"/>
      <c r="I3541" s="36"/>
      <c r="J3541" s="36"/>
      <c r="K3541" s="37"/>
      <c r="L3541" s="38">
        <f>DONNEE!$A$4</f>
        <v>32</v>
      </c>
      <c r="M3541" s="39" t="str">
        <f>IFERROR(VLOOKUP(L3541,Tab_Code_Magasin[],2,0),"")</f>
        <v>CE LA MARSA ERRIADH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73</v>
      </c>
      <c r="T3541" s="40" t="str">
        <f t="shared" si="291"/>
        <v>32_A2_2022</v>
      </c>
      <c r="U3541" s="40" t="s">
        <v>1236</v>
      </c>
      <c r="V3541" s="40" t="s">
        <v>1237</v>
      </c>
      <c r="W3541" s="67" t="s">
        <v>1238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1188</v>
      </c>
      <c r="B3542" s="54" t="s">
        <v>114</v>
      </c>
      <c r="C3542" s="51" t="s">
        <v>310</v>
      </c>
      <c r="D3542" s="32" t="s">
        <v>21</v>
      </c>
      <c r="E3542" s="33" t="s">
        <v>32</v>
      </c>
      <c r="F3542" s="22"/>
      <c r="G3542" s="34"/>
      <c r="H3542" s="35"/>
      <c r="I3542" s="36"/>
      <c r="J3542" s="36"/>
      <c r="K3542" s="37"/>
      <c r="L3542" s="38">
        <f>DONNEE!$A$4</f>
        <v>32</v>
      </c>
      <c r="M3542" s="39" t="str">
        <f>IFERROR(VLOOKUP(L3542,Tab_Code_Magasin[],2,0),"")</f>
        <v>CE LA MARSA ERRIADH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73</v>
      </c>
      <c r="T3542" s="40" t="str">
        <f t="shared" si="291"/>
        <v>32_A2_2022</v>
      </c>
      <c r="U3542" s="40" t="s">
        <v>1239</v>
      </c>
      <c r="V3542" s="40" t="s">
        <v>1240</v>
      </c>
      <c r="W3542" s="67" t="s">
        <v>1241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1188</v>
      </c>
      <c r="B3543" s="54" t="s">
        <v>114</v>
      </c>
      <c r="C3543" s="31" t="s">
        <v>124</v>
      </c>
      <c r="D3543" s="32" t="s">
        <v>21</v>
      </c>
      <c r="E3543" s="33" t="s">
        <v>32</v>
      </c>
      <c r="F3543" s="22"/>
      <c r="G3543" s="34"/>
      <c r="H3543" s="35"/>
      <c r="I3543" s="36"/>
      <c r="J3543" s="36"/>
      <c r="K3543" s="37"/>
      <c r="L3543" s="38">
        <f>DONNEE!$A$4</f>
        <v>32</v>
      </c>
      <c r="M3543" s="39" t="str">
        <f>IFERROR(VLOOKUP(L3543,Tab_Code_Magasin[],2,0),"")</f>
        <v>CE LA MARSA ERRIADH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73</v>
      </c>
      <c r="T3543" s="40" t="str">
        <f t="shared" si="291"/>
        <v>32_A2_2022</v>
      </c>
      <c r="U3543" s="40" t="s">
        <v>1242</v>
      </c>
      <c r="V3543" s="40" t="s">
        <v>1243</v>
      </c>
      <c r="W3543" s="67" t="s">
        <v>1244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1188</v>
      </c>
      <c r="B3544" s="31" t="s">
        <v>127</v>
      </c>
      <c r="C3544" s="31" t="s">
        <v>128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32</v>
      </c>
      <c r="M3544" s="39" t="str">
        <f>IFERROR(VLOOKUP(L3544,Tab_Code_Magasin[],2,0),"")</f>
        <v>CE LA MARSA ERRIADH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73</v>
      </c>
      <c r="T3544" s="40" t="str">
        <f t="shared" si="291"/>
        <v>32_A2_2022</v>
      </c>
      <c r="U3544" s="40" t="s">
        <v>1245</v>
      </c>
      <c r="V3544" s="40" t="s">
        <v>1246</v>
      </c>
      <c r="W3544" s="67" t="s">
        <v>1247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1248</v>
      </c>
      <c r="B3545" s="54" t="s">
        <v>1249</v>
      </c>
      <c r="C3545" s="51" t="s">
        <v>1250</v>
      </c>
      <c r="D3545" s="32" t="s">
        <v>21</v>
      </c>
      <c r="E3545" s="33" t="s">
        <v>32</v>
      </c>
      <c r="F3545" s="22"/>
      <c r="G3545" s="34"/>
      <c r="H3545" s="35"/>
      <c r="I3545" s="36"/>
      <c r="J3545" s="36"/>
      <c r="K3545" s="37"/>
      <c r="L3545" s="38">
        <f>DONNEE!$A$4</f>
        <v>32</v>
      </c>
      <c r="M3545" s="39" t="str">
        <f>IFERROR(VLOOKUP(L3545,Tab_Code_Magasin[],2,0),"")</f>
        <v>CE LA MARSA ERRIADH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73</v>
      </c>
      <c r="T3545" s="40" t="str">
        <f t="shared" si="291"/>
        <v>32_A2_2022</v>
      </c>
      <c r="U3545" s="40" t="s">
        <v>1207</v>
      </c>
      <c r="V3545" s="40" t="s">
        <v>1251</v>
      </c>
      <c r="W3545" s="67" t="s">
        <v>1252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1248</v>
      </c>
      <c r="B3546" s="54" t="s">
        <v>1249</v>
      </c>
      <c r="C3546" s="51" t="s">
        <v>1253</v>
      </c>
      <c r="D3546" s="32" t="s">
        <v>21</v>
      </c>
      <c r="E3546" s="33" t="s">
        <v>32</v>
      </c>
      <c r="F3546" s="22"/>
      <c r="G3546" s="34"/>
      <c r="H3546" s="35"/>
      <c r="I3546" s="36"/>
      <c r="J3546" s="36"/>
      <c r="K3546" s="37"/>
      <c r="L3546" s="38">
        <f>DONNEE!$A$4</f>
        <v>32</v>
      </c>
      <c r="M3546" s="39" t="str">
        <f>IFERROR(VLOOKUP(L3546,Tab_Code_Magasin[],2,0),"")</f>
        <v>CE LA MARSA ERRIADH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73</v>
      </c>
      <c r="T3546" s="40" t="str">
        <f t="shared" si="291"/>
        <v>32_A2_2022</v>
      </c>
      <c r="U3546" s="40" t="s">
        <v>1209</v>
      </c>
      <c r="V3546" s="40" t="s">
        <v>1254</v>
      </c>
      <c r="W3546" s="67" t="s">
        <v>1255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1248</v>
      </c>
      <c r="B3547" s="54" t="s">
        <v>1249</v>
      </c>
      <c r="C3547" s="51" t="s">
        <v>1256</v>
      </c>
      <c r="D3547" s="32" t="s">
        <v>21</v>
      </c>
      <c r="E3547" s="33" t="s">
        <v>32</v>
      </c>
      <c r="F3547" s="22"/>
      <c r="G3547" s="34"/>
      <c r="H3547" s="35"/>
      <c r="I3547" s="36"/>
      <c r="J3547" s="36"/>
      <c r="K3547" s="37"/>
      <c r="L3547" s="38">
        <f>DONNEE!$A$4</f>
        <v>32</v>
      </c>
      <c r="M3547" s="39" t="str">
        <f>IFERROR(VLOOKUP(L3547,Tab_Code_Magasin[],2,0),"")</f>
        <v>CE LA MARSA ERRIADH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73</v>
      </c>
      <c r="T3547" s="40" t="str">
        <f t="shared" si="291"/>
        <v>32_A2_2022</v>
      </c>
      <c r="U3547" s="40" t="s">
        <v>1212</v>
      </c>
      <c r="V3547" s="40" t="s">
        <v>1257</v>
      </c>
      <c r="W3547" s="67" t="s">
        <v>1258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1248</v>
      </c>
      <c r="B3548" s="54" t="s">
        <v>1249</v>
      </c>
      <c r="C3548" s="51" t="s">
        <v>1259</v>
      </c>
      <c r="D3548" s="32" t="s">
        <v>21</v>
      </c>
      <c r="E3548" s="33" t="s">
        <v>32</v>
      </c>
      <c r="F3548" s="22"/>
      <c r="G3548" s="34"/>
      <c r="H3548" s="35"/>
      <c r="I3548" s="36"/>
      <c r="J3548" s="36"/>
      <c r="K3548" s="37"/>
      <c r="L3548" s="38">
        <f>DONNEE!$A$4</f>
        <v>32</v>
      </c>
      <c r="M3548" s="39" t="str">
        <f>IFERROR(VLOOKUP(L3548,Tab_Code_Magasin[],2,0),"")</f>
        <v>CE LA MARSA ERRIADH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73</v>
      </c>
      <c r="T3548" s="40" t="str">
        <f t="shared" si="291"/>
        <v>32_A2_2022</v>
      </c>
      <c r="U3548" s="40" t="s">
        <v>1260</v>
      </c>
      <c r="V3548" s="40" t="s">
        <v>1261</v>
      </c>
      <c r="W3548" s="67" t="s">
        <v>1262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1248</v>
      </c>
      <c r="B3549" s="54" t="s">
        <v>1249</v>
      </c>
      <c r="C3549" s="44" t="s">
        <v>261</v>
      </c>
      <c r="D3549" s="32" t="s">
        <v>21</v>
      </c>
      <c r="E3549" s="33" t="s">
        <v>32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32</v>
      </c>
      <c r="M3549" s="39" t="str">
        <f>IFERROR(VLOOKUP(L3549,Tab_Code_Magasin[],2,0),"")</f>
        <v>CE LA MARSA ERRIADH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73</v>
      </c>
      <c r="T3549" s="40" t="str">
        <f t="shared" si="291"/>
        <v>32_A2_2022</v>
      </c>
      <c r="U3549" s="40" t="s">
        <v>1263</v>
      </c>
      <c r="V3549" s="40" t="s">
        <v>1264</v>
      </c>
      <c r="W3549" s="67" t="s">
        <v>1265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1248</v>
      </c>
      <c r="B3550" s="54" t="s">
        <v>1249</v>
      </c>
      <c r="C3550" s="51" t="s">
        <v>599</v>
      </c>
      <c r="D3550" s="32" t="s">
        <v>21</v>
      </c>
      <c r="E3550" s="33" t="s">
        <v>32</v>
      </c>
      <c r="F3550" s="22"/>
      <c r="G3550" s="34"/>
      <c r="H3550" s="35"/>
      <c r="I3550" s="36"/>
      <c r="J3550" s="36"/>
      <c r="K3550" s="37"/>
      <c r="L3550" s="38">
        <f>DONNEE!$A$4</f>
        <v>32</v>
      </c>
      <c r="M3550" s="39" t="str">
        <f>IFERROR(VLOOKUP(L3550,Tab_Code_Magasin[],2,0),"")</f>
        <v>CE LA MARSA ERRIADH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73</v>
      </c>
      <c r="T3550" s="40" t="str">
        <f t="shared" si="291"/>
        <v>32_A2_2022</v>
      </c>
      <c r="U3550" s="40" t="s">
        <v>1266</v>
      </c>
      <c r="V3550" s="40" t="s">
        <v>1267</v>
      </c>
      <c r="W3550" s="67" t="s">
        <v>1268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1248</v>
      </c>
      <c r="B3551" s="54" t="s">
        <v>1249</v>
      </c>
      <c r="C3551" s="51" t="s">
        <v>1269</v>
      </c>
      <c r="D3551" s="32" t="s">
        <v>21</v>
      </c>
      <c r="E3551" s="33" t="s">
        <v>32</v>
      </c>
      <c r="F3551" s="22"/>
      <c r="G3551" s="34"/>
      <c r="H3551" s="35"/>
      <c r="I3551" s="36"/>
      <c r="J3551" s="36"/>
      <c r="K3551" s="37"/>
      <c r="L3551" s="38">
        <f>DONNEE!$A$4</f>
        <v>32</v>
      </c>
      <c r="M3551" s="39" t="str">
        <f>IFERROR(VLOOKUP(L3551,Tab_Code_Magasin[],2,0),"")</f>
        <v>CE LA MARSA ERRIADH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73</v>
      </c>
      <c r="T3551" s="40" t="str">
        <f t="shared" si="291"/>
        <v>32_A2_2022</v>
      </c>
      <c r="U3551" s="40" t="s">
        <v>1270</v>
      </c>
      <c r="V3551" s="40" t="s">
        <v>1271</v>
      </c>
      <c r="W3551" s="67" t="s">
        <v>1272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1248</v>
      </c>
      <c r="B3552" s="54" t="s">
        <v>1249</v>
      </c>
      <c r="C3552" s="44" t="s">
        <v>1273</v>
      </c>
      <c r="D3552" s="32" t="s">
        <v>21</v>
      </c>
      <c r="E3552" s="33" t="s">
        <v>32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32</v>
      </c>
      <c r="M3552" s="39" t="str">
        <f>IFERROR(VLOOKUP(L3552,Tab_Code_Magasin[],2,0),"")</f>
        <v>CE LA MARSA ERRIADH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73</v>
      </c>
      <c r="T3552" s="40" t="str">
        <f t="shared" si="291"/>
        <v>32_A2_2022</v>
      </c>
      <c r="U3552" s="40" t="s">
        <v>1215</v>
      </c>
      <c r="V3552" s="40" t="s">
        <v>1274</v>
      </c>
      <c r="W3552" s="67" t="s">
        <v>1275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1248</v>
      </c>
      <c r="B3553" s="54" t="s">
        <v>1276</v>
      </c>
      <c r="C3553" s="31" t="s">
        <v>257</v>
      </c>
      <c r="D3553" s="32" t="s">
        <v>21</v>
      </c>
      <c r="E3553" s="33" t="s">
        <v>32</v>
      </c>
      <c r="F3553" s="22"/>
      <c r="G3553" s="34"/>
      <c r="H3553" s="35"/>
      <c r="I3553" s="36"/>
      <c r="J3553" s="36"/>
      <c r="K3553" s="37"/>
      <c r="L3553" s="38">
        <f>DONNEE!$A$4</f>
        <v>32</v>
      </c>
      <c r="M3553" s="39" t="str">
        <f>IFERROR(VLOOKUP(L3553,Tab_Code_Magasin[],2,0),"")</f>
        <v>CE LA MARSA ERRIADH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73</v>
      </c>
      <c r="T3553" s="40" t="str">
        <f t="shared" si="291"/>
        <v>32_A2_2022</v>
      </c>
      <c r="U3553" s="40" t="s">
        <v>1226</v>
      </c>
      <c r="V3553" s="40" t="s">
        <v>1277</v>
      </c>
      <c r="W3553" s="67" t="s">
        <v>1278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1248</v>
      </c>
      <c r="B3554" s="54" t="s">
        <v>1276</v>
      </c>
      <c r="C3554" s="44" t="s">
        <v>261</v>
      </c>
      <c r="D3554" s="32" t="s">
        <v>21</v>
      </c>
      <c r="E3554" s="33" t="s">
        <v>32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32</v>
      </c>
      <c r="M3554" s="39" t="str">
        <f>IFERROR(VLOOKUP(L3554,Tab_Code_Magasin[],2,0),"")</f>
        <v>CE LA MARSA ERRIADH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73</v>
      </c>
      <c r="T3554" s="40" t="str">
        <f t="shared" si="291"/>
        <v>32_A2_2022</v>
      </c>
      <c r="U3554" s="40" t="s">
        <v>1279</v>
      </c>
      <c r="V3554" s="40" t="s">
        <v>1280</v>
      </c>
      <c r="W3554" s="67" t="s">
        <v>1281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1248</v>
      </c>
      <c r="B3555" s="54" t="s">
        <v>1276</v>
      </c>
      <c r="C3555" s="31" t="s">
        <v>875</v>
      </c>
      <c r="D3555" s="32" t="s">
        <v>21</v>
      </c>
      <c r="E3555" s="33" t="s">
        <v>32</v>
      </c>
      <c r="F3555" s="22"/>
      <c r="G3555" s="34"/>
      <c r="H3555" s="35"/>
      <c r="I3555" s="36"/>
      <c r="J3555" s="36"/>
      <c r="K3555" s="37"/>
      <c r="L3555" s="38">
        <f>DONNEE!$A$4</f>
        <v>32</v>
      </c>
      <c r="M3555" s="39" t="str">
        <f>IFERROR(VLOOKUP(L3555,Tab_Code_Magasin[],2,0),"")</f>
        <v>CE LA MARSA ERRIADH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73</v>
      </c>
      <c r="T3555" s="40" t="str">
        <f t="shared" si="291"/>
        <v>32_A2_2022</v>
      </c>
      <c r="U3555" s="40" t="s">
        <v>1229</v>
      </c>
      <c r="V3555" s="40" t="s">
        <v>1282</v>
      </c>
      <c r="W3555" s="67" t="s">
        <v>1283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1248</v>
      </c>
      <c r="B3556" s="54" t="s">
        <v>1276</v>
      </c>
      <c r="C3556" s="31" t="s">
        <v>1284</v>
      </c>
      <c r="D3556" s="32" t="s">
        <v>21</v>
      </c>
      <c r="E3556" s="33" t="s">
        <v>32</v>
      </c>
      <c r="F3556" s="22"/>
      <c r="G3556" s="34"/>
      <c r="H3556" s="35"/>
      <c r="I3556" s="36"/>
      <c r="J3556" s="36"/>
      <c r="K3556" s="37"/>
      <c r="L3556" s="38">
        <f>DONNEE!$A$4</f>
        <v>32</v>
      </c>
      <c r="M3556" s="39" t="str">
        <f>IFERROR(VLOOKUP(L3556,Tab_Code_Magasin[],2,0),"")</f>
        <v>CE LA MARSA ERRIADH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73</v>
      </c>
      <c r="T3556" s="40" t="str">
        <f t="shared" si="291"/>
        <v>32_A2_2022</v>
      </c>
      <c r="U3556" s="40" t="s">
        <v>1232</v>
      </c>
      <c r="V3556" s="40" t="s">
        <v>1285</v>
      </c>
      <c r="W3556" s="67" t="s">
        <v>1286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1248</v>
      </c>
      <c r="B3557" s="54" t="s">
        <v>1276</v>
      </c>
      <c r="C3557" s="31" t="s">
        <v>1287</v>
      </c>
      <c r="D3557" s="32" t="s">
        <v>21</v>
      </c>
      <c r="E3557" s="33" t="s">
        <v>32</v>
      </c>
      <c r="F3557" s="22"/>
      <c r="G3557" s="34"/>
      <c r="H3557" s="35"/>
      <c r="I3557" s="36"/>
      <c r="J3557" s="36"/>
      <c r="K3557" s="37"/>
      <c r="L3557" s="38">
        <f>DONNEE!$A$4</f>
        <v>32</v>
      </c>
      <c r="M3557" s="39" t="str">
        <f>IFERROR(VLOOKUP(L3557,Tab_Code_Magasin[],2,0),"")</f>
        <v>CE LA MARSA ERRIADH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73</v>
      </c>
      <c r="T3557" s="40" t="str">
        <f t="shared" si="291"/>
        <v>32_A2_2022</v>
      </c>
      <c r="U3557" s="40" t="s">
        <v>1235</v>
      </c>
      <c r="V3557" s="40" t="s">
        <v>1288</v>
      </c>
      <c r="W3557" s="67" t="s">
        <v>1289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1248</v>
      </c>
      <c r="B3558" s="54" t="s">
        <v>1276</v>
      </c>
      <c r="C3558" s="51" t="s">
        <v>1290</v>
      </c>
      <c r="D3558" s="32" t="s">
        <v>21</v>
      </c>
      <c r="E3558" s="33" t="s">
        <v>32</v>
      </c>
      <c r="F3558" s="22"/>
      <c r="G3558" s="34"/>
      <c r="H3558" s="35"/>
      <c r="I3558" s="36"/>
      <c r="J3558" s="36"/>
      <c r="K3558" s="37"/>
      <c r="L3558" s="38">
        <f>DONNEE!$A$4</f>
        <v>32</v>
      </c>
      <c r="M3558" s="39" t="str">
        <f>IFERROR(VLOOKUP(L3558,Tab_Code_Magasin[],2,0),"")</f>
        <v>CE LA MARSA ERRIADH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73</v>
      </c>
      <c r="T3558" s="40" t="str">
        <f t="shared" si="291"/>
        <v>32_A2_2022</v>
      </c>
      <c r="U3558" s="40" t="s">
        <v>1238</v>
      </c>
      <c r="V3558" s="40" t="s">
        <v>1291</v>
      </c>
      <c r="W3558" s="67" t="s">
        <v>1292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1248</v>
      </c>
      <c r="B3559" s="54" t="s">
        <v>1276</v>
      </c>
      <c r="C3559" s="51" t="s">
        <v>1293</v>
      </c>
      <c r="D3559" s="32" t="s">
        <v>21</v>
      </c>
      <c r="E3559" s="33" t="s">
        <v>32</v>
      </c>
      <c r="F3559" s="22"/>
      <c r="G3559" s="34"/>
      <c r="H3559" s="35"/>
      <c r="I3559" s="36"/>
      <c r="J3559" s="36"/>
      <c r="K3559" s="37"/>
      <c r="L3559" s="38">
        <f>DONNEE!$A$4</f>
        <v>32</v>
      </c>
      <c r="M3559" s="39" t="str">
        <f>IFERROR(VLOOKUP(L3559,Tab_Code_Magasin[],2,0),"")</f>
        <v>CE LA MARSA ERRIADH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73</v>
      </c>
      <c r="T3559" s="40" t="str">
        <f t="shared" si="291"/>
        <v>32_A2_2022</v>
      </c>
      <c r="U3559" s="40" t="s">
        <v>1241</v>
      </c>
      <c r="V3559" s="40" t="s">
        <v>1294</v>
      </c>
      <c r="W3559" s="67" t="s">
        <v>1295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1248</v>
      </c>
      <c r="B3560" s="54" t="s">
        <v>1276</v>
      </c>
      <c r="C3560" s="52" t="s">
        <v>1273</v>
      </c>
      <c r="D3560" s="32" t="s">
        <v>21</v>
      </c>
      <c r="E3560" s="33" t="s">
        <v>32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32</v>
      </c>
      <c r="M3560" s="39" t="str">
        <f>IFERROR(VLOOKUP(L3560,Tab_Code_Magasin[],2,0),"")</f>
        <v>CE LA MARSA ERRIADH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73</v>
      </c>
      <c r="T3560" s="40" t="str">
        <f t="shared" si="291"/>
        <v>32_A2_2022</v>
      </c>
      <c r="U3560" s="40" t="s">
        <v>1244</v>
      </c>
      <c r="V3560" s="40" t="s">
        <v>1296</v>
      </c>
      <c r="W3560" s="67" t="s">
        <v>1297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1248</v>
      </c>
      <c r="B3561" s="54" t="s">
        <v>1276</v>
      </c>
      <c r="C3561" s="42" t="s">
        <v>1298</v>
      </c>
      <c r="D3561" s="32" t="s">
        <v>21</v>
      </c>
      <c r="E3561" s="33" t="s">
        <v>32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32</v>
      </c>
      <c r="M3561" s="39" t="str">
        <f>IFERROR(VLOOKUP(L3561,Tab_Code_Magasin[],2,0),"")</f>
        <v>CE LA MARSA ERRIADH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73</v>
      </c>
      <c r="T3561" s="40" t="str">
        <f t="shared" si="291"/>
        <v>32_A2_2022</v>
      </c>
      <c r="U3561" s="40" t="s">
        <v>1247</v>
      </c>
      <c r="V3561" s="40" t="s">
        <v>1299</v>
      </c>
      <c r="W3561" s="67" t="s">
        <v>1300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1248</v>
      </c>
      <c r="B3562" s="54" t="s">
        <v>1301</v>
      </c>
      <c r="C3562" s="31" t="s">
        <v>257</v>
      </c>
      <c r="D3562" s="32" t="s">
        <v>21</v>
      </c>
      <c r="E3562" s="33" t="s">
        <v>32</v>
      </c>
      <c r="F3562" s="22"/>
      <c r="G3562" s="34"/>
      <c r="H3562" s="35"/>
      <c r="I3562" s="36"/>
      <c r="J3562" s="36"/>
      <c r="K3562" s="37"/>
      <c r="L3562" s="38">
        <f>DONNEE!$A$4</f>
        <v>32</v>
      </c>
      <c r="M3562" s="39" t="str">
        <f>IFERROR(VLOOKUP(L3562,Tab_Code_Magasin[],2,0),"")</f>
        <v>CE LA MARSA ERRIADH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73</v>
      </c>
      <c r="T3562" s="40" t="str">
        <f t="shared" si="291"/>
        <v>32_A2_2022</v>
      </c>
      <c r="U3562" s="40" t="s">
        <v>1302</v>
      </c>
      <c r="V3562" s="40" t="s">
        <v>1303</v>
      </c>
      <c r="W3562" s="67" t="s">
        <v>1304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1248</v>
      </c>
      <c r="B3563" s="54" t="s">
        <v>1301</v>
      </c>
      <c r="C3563" s="44" t="s">
        <v>261</v>
      </c>
      <c r="D3563" s="32" t="s">
        <v>21</v>
      </c>
      <c r="E3563" s="33" t="s">
        <v>32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32</v>
      </c>
      <c r="M3563" s="39" t="str">
        <f>IFERROR(VLOOKUP(L3563,Tab_Code_Magasin[],2,0),"")</f>
        <v>CE LA MARSA ERRIADH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73</v>
      </c>
      <c r="T3563" s="40" t="str">
        <f t="shared" si="291"/>
        <v>32_A2_2022</v>
      </c>
      <c r="U3563" s="40" t="s">
        <v>1305</v>
      </c>
      <c r="V3563" s="40" t="s">
        <v>1306</v>
      </c>
      <c r="W3563" s="67" t="s">
        <v>1307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1248</v>
      </c>
      <c r="B3564" s="54" t="s">
        <v>1301</v>
      </c>
      <c r="C3564" s="31" t="s">
        <v>1308</v>
      </c>
      <c r="D3564" s="32" t="s">
        <v>21</v>
      </c>
      <c r="E3564" s="33" t="s">
        <v>32</v>
      </c>
      <c r="F3564" s="22"/>
      <c r="G3564" s="34"/>
      <c r="H3564" s="35"/>
      <c r="I3564" s="36"/>
      <c r="J3564" s="36"/>
      <c r="K3564" s="37"/>
      <c r="L3564" s="38">
        <f>DONNEE!$A$4</f>
        <v>32</v>
      </c>
      <c r="M3564" s="39" t="str">
        <f>IFERROR(VLOOKUP(L3564,Tab_Code_Magasin[],2,0),"")</f>
        <v>CE LA MARSA ERRIADH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73</v>
      </c>
      <c r="T3564" s="40" t="str">
        <f t="shared" si="291"/>
        <v>32_A2_2022</v>
      </c>
      <c r="U3564" s="40" t="s">
        <v>1309</v>
      </c>
      <c r="V3564" s="40" t="s">
        <v>1310</v>
      </c>
      <c r="W3564" s="67" t="s">
        <v>1311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1248</v>
      </c>
      <c r="B3565" s="54" t="s">
        <v>1301</v>
      </c>
      <c r="C3565" s="31" t="s">
        <v>1312</v>
      </c>
      <c r="D3565" s="32" t="s">
        <v>21</v>
      </c>
      <c r="E3565" s="33" t="s">
        <v>32</v>
      </c>
      <c r="F3565" s="22"/>
      <c r="G3565" s="34"/>
      <c r="H3565" s="35"/>
      <c r="I3565" s="36"/>
      <c r="J3565" s="36"/>
      <c r="K3565" s="37"/>
      <c r="L3565" s="38">
        <f>DONNEE!$A$4</f>
        <v>32</v>
      </c>
      <c r="M3565" s="39" t="str">
        <f>IFERROR(VLOOKUP(L3565,Tab_Code_Magasin[],2,0),"")</f>
        <v>CE LA MARSA ERRIADH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73</v>
      </c>
      <c r="T3565" s="40" t="str">
        <f t="shared" si="291"/>
        <v>32_A2_2022</v>
      </c>
      <c r="U3565" s="40" t="s">
        <v>1313</v>
      </c>
      <c r="V3565" s="40" t="s">
        <v>1314</v>
      </c>
      <c r="W3565" s="67" t="s">
        <v>1315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1248</v>
      </c>
      <c r="B3566" s="54" t="s">
        <v>1301</v>
      </c>
      <c r="C3566" s="51" t="s">
        <v>1290</v>
      </c>
      <c r="D3566" s="32" t="s">
        <v>21</v>
      </c>
      <c r="E3566" s="33" t="s">
        <v>32</v>
      </c>
      <c r="F3566" s="22"/>
      <c r="G3566" s="34"/>
      <c r="H3566" s="35"/>
      <c r="I3566" s="36"/>
      <c r="J3566" s="36"/>
      <c r="K3566" s="37"/>
      <c r="L3566" s="38">
        <f>DONNEE!$A$4</f>
        <v>32</v>
      </c>
      <c r="M3566" s="39" t="str">
        <f>IFERROR(VLOOKUP(L3566,Tab_Code_Magasin[],2,0),"")</f>
        <v>CE LA MARSA ERRIADH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73</v>
      </c>
      <c r="T3566" s="40" t="str">
        <f t="shared" si="291"/>
        <v>32_A2_2022</v>
      </c>
      <c r="U3566" s="40" t="s">
        <v>1316</v>
      </c>
      <c r="V3566" s="40" t="s">
        <v>1317</v>
      </c>
      <c r="W3566" s="67" t="s">
        <v>1318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1248</v>
      </c>
      <c r="B3567" s="54" t="s">
        <v>1301</v>
      </c>
      <c r="C3567" s="51" t="s">
        <v>1293</v>
      </c>
      <c r="D3567" s="32" t="s">
        <v>21</v>
      </c>
      <c r="E3567" s="33" t="s">
        <v>32</v>
      </c>
      <c r="F3567" s="22"/>
      <c r="G3567" s="34"/>
      <c r="H3567" s="35"/>
      <c r="I3567" s="36"/>
      <c r="J3567" s="36"/>
      <c r="K3567" s="37"/>
      <c r="L3567" s="38">
        <f>DONNEE!$A$4</f>
        <v>32</v>
      </c>
      <c r="M3567" s="39" t="str">
        <f>IFERROR(VLOOKUP(L3567,Tab_Code_Magasin[],2,0),"")</f>
        <v>CE LA MARSA ERRIADH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73</v>
      </c>
      <c r="T3567" s="40" t="str">
        <f t="shared" si="291"/>
        <v>32_A2_2022</v>
      </c>
      <c r="U3567" s="40" t="s">
        <v>1319</v>
      </c>
      <c r="V3567" s="40" t="s">
        <v>1320</v>
      </c>
      <c r="W3567" s="67" t="s">
        <v>1321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1248</v>
      </c>
      <c r="B3568" s="54" t="s">
        <v>1322</v>
      </c>
      <c r="C3568" s="31" t="s">
        <v>1323</v>
      </c>
      <c r="D3568" s="32" t="s">
        <v>21</v>
      </c>
      <c r="E3568" s="33" t="s">
        <v>32</v>
      </c>
      <c r="F3568" s="22"/>
      <c r="G3568" s="34"/>
      <c r="H3568" s="35"/>
      <c r="I3568" s="36"/>
      <c r="J3568" s="36"/>
      <c r="K3568" s="37"/>
      <c r="L3568" s="38">
        <f>DONNEE!$A$4</f>
        <v>32</v>
      </c>
      <c r="M3568" s="39" t="str">
        <f>IFERROR(VLOOKUP(L3568,Tab_Code_Magasin[],2,0),"")</f>
        <v>CE LA MARSA ERRIADH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73</v>
      </c>
      <c r="T3568" s="40" t="str">
        <f t="shared" si="291"/>
        <v>32_A2_2022</v>
      </c>
      <c r="U3568" s="40" t="s">
        <v>1258</v>
      </c>
      <c r="V3568" s="40" t="s">
        <v>1324</v>
      </c>
      <c r="W3568" s="67" t="s">
        <v>1325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1248</v>
      </c>
      <c r="B3569" s="54" t="s">
        <v>1322</v>
      </c>
      <c r="C3569" s="51" t="s">
        <v>1290</v>
      </c>
      <c r="D3569" s="32" t="s">
        <v>21</v>
      </c>
      <c r="E3569" s="33" t="s">
        <v>32</v>
      </c>
      <c r="F3569" s="22"/>
      <c r="G3569" s="34"/>
      <c r="H3569" s="35"/>
      <c r="I3569" s="36"/>
      <c r="J3569" s="36"/>
      <c r="K3569" s="37"/>
      <c r="L3569" s="38">
        <f>DONNEE!$A$4</f>
        <v>32</v>
      </c>
      <c r="M3569" s="39" t="str">
        <f>IFERROR(VLOOKUP(L3569,Tab_Code_Magasin[],2,0),"")</f>
        <v>CE LA MARSA ERRIADH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73</v>
      </c>
      <c r="T3569" s="40" t="str">
        <f t="shared" si="291"/>
        <v>32_A2_2022</v>
      </c>
      <c r="U3569" s="40" t="s">
        <v>1262</v>
      </c>
      <c r="V3569" s="40" t="s">
        <v>1326</v>
      </c>
      <c r="W3569" s="67" t="s">
        <v>1327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1248</v>
      </c>
      <c r="B3570" s="54" t="s">
        <v>1322</v>
      </c>
      <c r="C3570" s="51" t="s">
        <v>1293</v>
      </c>
      <c r="D3570" s="32" t="s">
        <v>21</v>
      </c>
      <c r="E3570" s="33" t="s">
        <v>32</v>
      </c>
      <c r="F3570" s="22"/>
      <c r="G3570" s="34"/>
      <c r="H3570" s="35"/>
      <c r="I3570" s="36"/>
      <c r="J3570" s="36"/>
      <c r="K3570" s="37"/>
      <c r="L3570" s="38">
        <f>DONNEE!$A$4</f>
        <v>32</v>
      </c>
      <c r="M3570" s="39" t="str">
        <f>IFERROR(VLOOKUP(L3570,Tab_Code_Magasin[],2,0),"")</f>
        <v>CE LA MARSA ERRIADH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73</v>
      </c>
      <c r="T3570" s="40" t="str">
        <f t="shared" si="291"/>
        <v>32_A2_2022</v>
      </c>
      <c r="U3570" s="40" t="s">
        <v>1265</v>
      </c>
      <c r="V3570" s="40" t="s">
        <v>1328</v>
      </c>
      <c r="W3570" s="67" t="s">
        <v>1329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1248</v>
      </c>
      <c r="B3571" s="54" t="s">
        <v>1322</v>
      </c>
      <c r="C3571" s="44" t="s">
        <v>1330</v>
      </c>
      <c r="D3571" s="32" t="s">
        <v>21</v>
      </c>
      <c r="E3571" s="33" t="s">
        <v>32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32</v>
      </c>
      <c r="M3571" s="39" t="str">
        <f>IFERROR(VLOOKUP(L3571,Tab_Code_Magasin[],2,0),"")</f>
        <v>CE LA MARSA ERRIADH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73</v>
      </c>
      <c r="T3571" s="40" t="str">
        <f t="shared" si="291"/>
        <v>32_A2_2022</v>
      </c>
      <c r="U3571" s="40" t="s">
        <v>1268</v>
      </c>
      <c r="V3571" s="40" t="s">
        <v>1331</v>
      </c>
      <c r="W3571" s="67" t="s">
        <v>1332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1248</v>
      </c>
      <c r="B3572" s="54" t="s">
        <v>1322</v>
      </c>
      <c r="C3572" s="31" t="s">
        <v>1333</v>
      </c>
      <c r="D3572" s="32" t="s">
        <v>21</v>
      </c>
      <c r="E3572" s="33" t="s">
        <v>32</v>
      </c>
      <c r="F3572" s="22"/>
      <c r="G3572" s="34"/>
      <c r="H3572" s="35"/>
      <c r="I3572" s="36"/>
      <c r="J3572" s="36"/>
      <c r="K3572" s="37"/>
      <c r="L3572" s="38">
        <f>DONNEE!$A$4</f>
        <v>32</v>
      </c>
      <c r="M3572" s="39" t="str">
        <f>IFERROR(VLOOKUP(L3572,Tab_Code_Magasin[],2,0),"")</f>
        <v>CE LA MARSA ERRIADH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73</v>
      </c>
      <c r="T3572" s="40" t="str">
        <f t="shared" si="291"/>
        <v>32_A2_2022</v>
      </c>
      <c r="U3572" s="40" t="s">
        <v>1272</v>
      </c>
      <c r="V3572" s="40" t="s">
        <v>1334</v>
      </c>
      <c r="W3572" s="67" t="s">
        <v>1335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1248</v>
      </c>
      <c r="B3573" s="54" t="s">
        <v>1322</v>
      </c>
      <c r="C3573" s="44" t="s">
        <v>1336</v>
      </c>
      <c r="D3573" s="32" t="s">
        <v>21</v>
      </c>
      <c r="E3573" s="33" t="s">
        <v>32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32</v>
      </c>
      <c r="M3573" s="39" t="str">
        <f>IFERROR(VLOOKUP(L3573,Tab_Code_Magasin[],2,0),"")</f>
        <v>CE LA MARSA ERRIADH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73</v>
      </c>
      <c r="T3573" s="40" t="str">
        <f t="shared" si="291"/>
        <v>32_A2_2022</v>
      </c>
      <c r="U3573" s="40" t="s">
        <v>1275</v>
      </c>
      <c r="V3573" s="40" t="s">
        <v>1337</v>
      </c>
      <c r="W3573" s="67" t="s">
        <v>1338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1248</v>
      </c>
      <c r="B3574" s="54" t="s">
        <v>1322</v>
      </c>
      <c r="C3574" s="56" t="s">
        <v>205</v>
      </c>
      <c r="D3574" s="32" t="s">
        <v>21</v>
      </c>
      <c r="E3574" s="33" t="s">
        <v>32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32</v>
      </c>
      <c r="M3574" s="39" t="str">
        <f>IFERROR(VLOOKUP(L3574,Tab_Code_Magasin[],2,0),"")</f>
        <v>CE LA MARSA ERRIADH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73</v>
      </c>
      <c r="T3574" s="40" t="str">
        <f t="shared" si="291"/>
        <v>32_A2_2022</v>
      </c>
      <c r="U3574" s="40" t="s">
        <v>1339</v>
      </c>
      <c r="V3574" s="40" t="s">
        <v>1340</v>
      </c>
      <c r="W3574" s="67" t="s">
        <v>1341</v>
      </c>
      <c r="X3574" s="76" t="s">
        <v>1342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1248</v>
      </c>
      <c r="B3575" s="54" t="s">
        <v>114</v>
      </c>
      <c r="C3575" s="31" t="s">
        <v>115</v>
      </c>
      <c r="D3575" s="32" t="s">
        <v>21</v>
      </c>
      <c r="E3575" s="33" t="s">
        <v>32</v>
      </c>
      <c r="F3575" s="22"/>
      <c r="G3575" s="34"/>
      <c r="H3575" s="35"/>
      <c r="I3575" s="36"/>
      <c r="J3575" s="36"/>
      <c r="K3575" s="37"/>
      <c r="L3575" s="38">
        <f>DONNEE!$A$4</f>
        <v>32</v>
      </c>
      <c r="M3575" s="39" t="str">
        <f>IFERROR(VLOOKUP(L3575,Tab_Code_Magasin[],2,0),"")</f>
        <v>CE LA MARSA ERRIADH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73</v>
      </c>
      <c r="T3575" s="40" t="str">
        <f t="shared" si="291"/>
        <v>32_A2_2022</v>
      </c>
      <c r="U3575" s="40" t="s">
        <v>1343</v>
      </c>
      <c r="V3575" s="40" t="s">
        <v>1344</v>
      </c>
      <c r="W3575" s="67" t="s">
        <v>1345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1248</v>
      </c>
      <c r="B3576" s="54" t="s">
        <v>114</v>
      </c>
      <c r="C3576" s="31" t="s">
        <v>118</v>
      </c>
      <c r="D3576" s="32" t="s">
        <v>21</v>
      </c>
      <c r="E3576" s="33" t="s">
        <v>32</v>
      </c>
      <c r="F3576" s="22"/>
      <c r="G3576" s="34"/>
      <c r="H3576" s="35"/>
      <c r="I3576" s="36"/>
      <c r="J3576" s="36"/>
      <c r="K3576" s="37"/>
      <c r="L3576" s="38">
        <f>DONNEE!$A$4</f>
        <v>32</v>
      </c>
      <c r="M3576" s="39" t="str">
        <f>IFERROR(VLOOKUP(L3576,Tab_Code_Magasin[],2,0),"")</f>
        <v>CE LA MARSA ERRIADH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73</v>
      </c>
      <c r="T3576" s="40" t="str">
        <f t="shared" si="291"/>
        <v>32_A2_2022</v>
      </c>
      <c r="U3576" s="40" t="s">
        <v>1346</v>
      </c>
      <c r="V3576" s="40" t="s">
        <v>1347</v>
      </c>
      <c r="W3576" s="67" t="s">
        <v>1348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1248</v>
      </c>
      <c r="B3577" s="54" t="s">
        <v>114</v>
      </c>
      <c r="C3577" s="51" t="s">
        <v>304</v>
      </c>
      <c r="D3577" s="32" t="s">
        <v>21</v>
      </c>
      <c r="E3577" s="33" t="s">
        <v>32</v>
      </c>
      <c r="F3577" s="22"/>
      <c r="G3577" s="34"/>
      <c r="H3577" s="35"/>
      <c r="I3577" s="36"/>
      <c r="J3577" s="36"/>
      <c r="K3577" s="37"/>
      <c r="L3577" s="38">
        <f>DONNEE!$A$4</f>
        <v>32</v>
      </c>
      <c r="M3577" s="39" t="str">
        <f>IFERROR(VLOOKUP(L3577,Tab_Code_Magasin[],2,0),"")</f>
        <v>CE LA MARSA ERRIADH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73</v>
      </c>
      <c r="T3577" s="40" t="str">
        <f t="shared" si="291"/>
        <v>32_A2_2022</v>
      </c>
      <c r="U3577" s="40" t="s">
        <v>1278</v>
      </c>
      <c r="V3577" s="40" t="s">
        <v>1349</v>
      </c>
      <c r="W3577" s="67" t="s">
        <v>1350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1248</v>
      </c>
      <c r="B3578" s="54" t="s">
        <v>114</v>
      </c>
      <c r="C3578" s="56" t="s">
        <v>307</v>
      </c>
      <c r="D3578" s="32" t="s">
        <v>21</v>
      </c>
      <c r="E3578" s="33" t="s">
        <v>32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32</v>
      </c>
      <c r="M3578" s="39" t="str">
        <f>IFERROR(VLOOKUP(L3578,Tab_Code_Magasin[],2,0),"")</f>
        <v>CE LA MARSA ERRIADH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73</v>
      </c>
      <c r="T3578" s="40" t="str">
        <f t="shared" si="291"/>
        <v>32_A2_2022</v>
      </c>
      <c r="U3578" s="40" t="s">
        <v>1281</v>
      </c>
      <c r="V3578" s="40" t="s">
        <v>1351</v>
      </c>
      <c r="W3578" s="67" t="s">
        <v>1352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1248</v>
      </c>
      <c r="B3579" s="54" t="s">
        <v>114</v>
      </c>
      <c r="C3579" s="51" t="s">
        <v>310</v>
      </c>
      <c r="D3579" s="32" t="s">
        <v>21</v>
      </c>
      <c r="E3579" s="33" t="s">
        <v>32</v>
      </c>
      <c r="F3579" s="22"/>
      <c r="G3579" s="34"/>
      <c r="H3579" s="35"/>
      <c r="I3579" s="36"/>
      <c r="J3579" s="36"/>
      <c r="K3579" s="37"/>
      <c r="L3579" s="38">
        <f>DONNEE!$A$4</f>
        <v>32</v>
      </c>
      <c r="M3579" s="39" t="str">
        <f>IFERROR(VLOOKUP(L3579,Tab_Code_Magasin[],2,0),"")</f>
        <v>CE LA MARSA ERRIADH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73</v>
      </c>
      <c r="T3579" s="40" t="str">
        <f t="shared" si="291"/>
        <v>32_A2_2022</v>
      </c>
      <c r="U3579" s="40" t="s">
        <v>1283</v>
      </c>
      <c r="V3579" s="40" t="s">
        <v>1353</v>
      </c>
      <c r="W3579" s="67" t="s">
        <v>1354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1248</v>
      </c>
      <c r="B3580" s="54" t="s">
        <v>114</v>
      </c>
      <c r="C3580" s="31" t="s">
        <v>124</v>
      </c>
      <c r="D3580" s="32" t="s">
        <v>21</v>
      </c>
      <c r="E3580" s="33" t="s">
        <v>32</v>
      </c>
      <c r="F3580" s="22"/>
      <c r="G3580" s="34"/>
      <c r="H3580" s="35"/>
      <c r="I3580" s="36"/>
      <c r="J3580" s="36"/>
      <c r="K3580" s="37"/>
      <c r="L3580" s="38">
        <f>DONNEE!$A$4</f>
        <v>32</v>
      </c>
      <c r="M3580" s="39" t="str">
        <f>IFERROR(VLOOKUP(L3580,Tab_Code_Magasin[],2,0),"")</f>
        <v>CE LA MARSA ERRIADH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73</v>
      </c>
      <c r="T3580" s="40" t="str">
        <f t="shared" si="291"/>
        <v>32_A2_2022</v>
      </c>
      <c r="U3580" s="40" t="s">
        <v>1286</v>
      </c>
      <c r="V3580" s="40" t="s">
        <v>1355</v>
      </c>
      <c r="W3580" s="67" t="s">
        <v>1356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1248</v>
      </c>
      <c r="B3581" s="31" t="s">
        <v>127</v>
      </c>
      <c r="C3581" s="31" t="s">
        <v>128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32</v>
      </c>
      <c r="M3581" s="39" t="str">
        <f>IFERROR(VLOOKUP(L3581,Tab_Code_Magasin[],2,0),"")</f>
        <v>CE LA MARSA ERRIADH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73</v>
      </c>
      <c r="T3581" s="40" t="str">
        <f t="shared" si="291"/>
        <v>32_A2_2022</v>
      </c>
      <c r="U3581" s="40" t="s">
        <v>1289</v>
      </c>
      <c r="V3581" s="40" t="s">
        <v>1357</v>
      </c>
      <c r="W3581" s="67" t="s">
        <v>1358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1359</v>
      </c>
      <c r="B3582" s="54" t="s">
        <v>1359</v>
      </c>
      <c r="C3582" s="31" t="s">
        <v>1360</v>
      </c>
      <c r="D3582" s="32" t="s">
        <v>21</v>
      </c>
      <c r="E3582" s="33" t="s">
        <v>32</v>
      </c>
      <c r="F3582" s="22"/>
      <c r="G3582" s="34"/>
      <c r="H3582" s="35"/>
      <c r="I3582" s="36"/>
      <c r="J3582" s="36"/>
      <c r="K3582" s="37"/>
      <c r="L3582" s="38">
        <f>DONNEE!$A$4</f>
        <v>32</v>
      </c>
      <c r="M3582" s="39" t="str">
        <f>IFERROR(VLOOKUP(L3582,Tab_Code_Magasin[],2,0),"")</f>
        <v>CE LA MARSA ERRIADH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73</v>
      </c>
      <c r="T3582" s="40" t="str">
        <f t="shared" si="291"/>
        <v>32_A2_2022</v>
      </c>
      <c r="U3582" s="40" t="s">
        <v>1318</v>
      </c>
      <c r="V3582" s="40" t="s">
        <v>1361</v>
      </c>
      <c r="W3582" s="67" t="s">
        <v>1362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1359</v>
      </c>
      <c r="B3583" s="54" t="s">
        <v>1359</v>
      </c>
      <c r="C3583" s="31" t="s">
        <v>1363</v>
      </c>
      <c r="D3583" s="32" t="s">
        <v>21</v>
      </c>
      <c r="E3583" s="33" t="s">
        <v>32</v>
      </c>
      <c r="F3583" s="22"/>
      <c r="G3583" s="34"/>
      <c r="H3583" s="35"/>
      <c r="I3583" s="36"/>
      <c r="J3583" s="36"/>
      <c r="K3583" s="37"/>
      <c r="L3583" s="38">
        <f>DONNEE!$A$4</f>
        <v>32</v>
      </c>
      <c r="M3583" s="39" t="str">
        <f>IFERROR(VLOOKUP(L3583,Tab_Code_Magasin[],2,0),"")</f>
        <v>CE LA MARSA ERRIADH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73</v>
      </c>
      <c r="T3583" s="40" t="str">
        <f t="shared" si="291"/>
        <v>32_A2_2022</v>
      </c>
      <c r="U3583" s="40"/>
      <c r="V3583" s="40"/>
      <c r="W3583" s="67" t="s">
        <v>1364</v>
      </c>
      <c r="X3583" s="76" t="s">
        <v>167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1359</v>
      </c>
      <c r="B3584" s="54" t="s">
        <v>1359</v>
      </c>
      <c r="C3584" s="31" t="s">
        <v>1365</v>
      </c>
      <c r="D3584" s="32" t="s">
        <v>21</v>
      </c>
      <c r="E3584" s="33" t="s">
        <v>32</v>
      </c>
      <c r="F3584" s="22"/>
      <c r="G3584" s="34"/>
      <c r="H3584" s="35"/>
      <c r="I3584" s="36"/>
      <c r="J3584" s="36"/>
      <c r="K3584" s="37"/>
      <c r="L3584" s="38">
        <f>DONNEE!$A$4</f>
        <v>32</v>
      </c>
      <c r="M3584" s="39" t="str">
        <f>IFERROR(VLOOKUP(L3584,Tab_Code_Magasin[],2,0),"")</f>
        <v>CE LA MARSA ERRIADH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73</v>
      </c>
      <c r="T3584" s="40" t="str">
        <f t="shared" si="291"/>
        <v>32_A2_2022</v>
      </c>
      <c r="U3584" s="40" t="s">
        <v>1321</v>
      </c>
      <c r="V3584" s="40" t="s">
        <v>1366</v>
      </c>
      <c r="W3584" s="67" t="s">
        <v>1367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1359</v>
      </c>
      <c r="B3585" s="54" t="s">
        <v>1359</v>
      </c>
      <c r="C3585" s="42" t="s">
        <v>1368</v>
      </c>
      <c r="D3585" s="32" t="s">
        <v>21</v>
      </c>
      <c r="E3585" s="33" t="s">
        <v>32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32</v>
      </c>
      <c r="M3585" s="39" t="str">
        <f>IFERROR(VLOOKUP(L3585,Tab_Code_Magasin[],2,0),"")</f>
        <v>CE LA MARSA ERRIADH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73</v>
      </c>
      <c r="T3585" s="40" t="str">
        <f t="shared" si="291"/>
        <v>32_A2_2022</v>
      </c>
      <c r="U3585" s="40" t="s">
        <v>1369</v>
      </c>
      <c r="V3585" s="40" t="s">
        <v>1370</v>
      </c>
      <c r="W3585" s="67" t="s">
        <v>1371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1359</v>
      </c>
      <c r="B3586" s="54" t="s">
        <v>1359</v>
      </c>
      <c r="C3586" s="31" t="s">
        <v>1372</v>
      </c>
      <c r="D3586" s="32" t="s">
        <v>21</v>
      </c>
      <c r="E3586" s="33" t="s">
        <v>32</v>
      </c>
      <c r="F3586" s="22"/>
      <c r="G3586" s="34"/>
      <c r="H3586" s="35"/>
      <c r="I3586" s="36"/>
      <c r="J3586" s="36"/>
      <c r="K3586" s="37"/>
      <c r="L3586" s="38">
        <f>DONNEE!$A$4</f>
        <v>32</v>
      </c>
      <c r="M3586" s="39" t="str">
        <f>IFERROR(VLOOKUP(L3586,Tab_Code_Magasin[],2,0),"")</f>
        <v>CE LA MARSA ERRIADH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73</v>
      </c>
      <c r="T3586" s="40" t="str">
        <f t="shared" si="291"/>
        <v>32_A2_2022</v>
      </c>
      <c r="U3586" s="40" t="s">
        <v>1373</v>
      </c>
      <c r="V3586" s="40" t="s">
        <v>1374</v>
      </c>
      <c r="W3586" s="67" t="s">
        <v>1375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1359</v>
      </c>
      <c r="B3587" s="54" t="s">
        <v>1359</v>
      </c>
      <c r="C3587" s="31" t="s">
        <v>1376</v>
      </c>
      <c r="D3587" s="32" t="s">
        <v>21</v>
      </c>
      <c r="E3587" s="33" t="s">
        <v>32</v>
      </c>
      <c r="F3587" s="22"/>
      <c r="G3587" s="34"/>
      <c r="H3587" s="35"/>
      <c r="I3587" s="36"/>
      <c r="J3587" s="36"/>
      <c r="K3587" s="37"/>
      <c r="L3587" s="38">
        <f>DONNEE!$A$4</f>
        <v>32</v>
      </c>
      <c r="M3587" s="39" t="str">
        <f>IFERROR(VLOOKUP(L3587,Tab_Code_Magasin[],2,0),"")</f>
        <v>CE LA MARSA ERRIADH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73</v>
      </c>
      <c r="T3587" s="40" t="str">
        <f t="shared" si="291"/>
        <v>32_A2_2022</v>
      </c>
      <c r="U3587" s="40" t="s">
        <v>1377</v>
      </c>
      <c r="V3587" s="40" t="s">
        <v>1378</v>
      </c>
      <c r="W3587" s="67" t="s">
        <v>1379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1359</v>
      </c>
      <c r="B3588" s="54" t="s">
        <v>1359</v>
      </c>
      <c r="C3588" s="31" t="s">
        <v>1380</v>
      </c>
      <c r="D3588" s="32" t="s">
        <v>21</v>
      </c>
      <c r="E3588" s="33" t="s">
        <v>32</v>
      </c>
      <c r="F3588" s="22"/>
      <c r="G3588" s="34"/>
      <c r="H3588" s="35"/>
      <c r="I3588" s="36"/>
      <c r="J3588" s="36"/>
      <c r="K3588" s="37"/>
      <c r="L3588" s="38">
        <f>DONNEE!$A$4</f>
        <v>32</v>
      </c>
      <c r="M3588" s="39" t="str">
        <f>IFERROR(VLOOKUP(L3588,Tab_Code_Magasin[],2,0),"")</f>
        <v>CE LA MARSA ERRIADH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73</v>
      </c>
      <c r="T3588" s="40" t="str">
        <f t="shared" si="291"/>
        <v>32_A2_2022</v>
      </c>
      <c r="U3588" s="40" t="s">
        <v>1325</v>
      </c>
      <c r="V3588" s="40" t="s">
        <v>1381</v>
      </c>
      <c r="W3588" s="67" t="s">
        <v>1382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1359</v>
      </c>
      <c r="B3589" s="54" t="s">
        <v>1359</v>
      </c>
      <c r="C3589" s="42" t="s">
        <v>1383</v>
      </c>
      <c r="D3589" s="32" t="s">
        <v>21</v>
      </c>
      <c r="E3589" s="33" t="s">
        <v>32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32</v>
      </c>
      <c r="M3589" s="39" t="str">
        <f>IFERROR(VLOOKUP(L3589,Tab_Code_Magasin[],2,0),"")</f>
        <v>CE LA MARSA ERRIADH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73</v>
      </c>
      <c r="T3589" s="40" t="str">
        <f t="shared" si="291"/>
        <v>32_A2_2022</v>
      </c>
      <c r="U3589" s="40" t="s">
        <v>1327</v>
      </c>
      <c r="V3589" s="40" t="s">
        <v>1384</v>
      </c>
      <c r="W3589" s="67" t="s">
        <v>1385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1359</v>
      </c>
      <c r="B3590" s="54" t="s">
        <v>1359</v>
      </c>
      <c r="C3590" s="31" t="s">
        <v>1386</v>
      </c>
      <c r="D3590" s="32" t="s">
        <v>21</v>
      </c>
      <c r="E3590" s="33" t="s">
        <v>32</v>
      </c>
      <c r="F3590" s="22"/>
      <c r="G3590" s="34"/>
      <c r="H3590" s="35"/>
      <c r="I3590" s="36"/>
      <c r="J3590" s="36"/>
      <c r="K3590" s="37"/>
      <c r="L3590" s="38">
        <f>DONNEE!$A$4</f>
        <v>32</v>
      </c>
      <c r="M3590" s="39" t="str">
        <f>IFERROR(VLOOKUP(L3590,Tab_Code_Magasin[],2,0),"")</f>
        <v>CE LA MARSA ERRIADH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73</v>
      </c>
      <c r="T3590" s="40" t="str">
        <f t="shared" si="291"/>
        <v>32_A2_2022</v>
      </c>
      <c r="U3590" s="40" t="s">
        <v>1329</v>
      </c>
      <c r="V3590" s="40" t="s">
        <v>1387</v>
      </c>
      <c r="W3590" s="67" t="s">
        <v>1388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1359</v>
      </c>
      <c r="B3591" s="54" t="s">
        <v>1359</v>
      </c>
      <c r="C3591" s="59" t="s">
        <v>1389</v>
      </c>
      <c r="D3591" s="32" t="s">
        <v>21</v>
      </c>
      <c r="E3591" s="33" t="s">
        <v>32</v>
      </c>
      <c r="F3591" s="22"/>
      <c r="G3591" s="34"/>
      <c r="H3591" s="35"/>
      <c r="I3591" s="36"/>
      <c r="J3591" s="36"/>
      <c r="K3591" s="37"/>
      <c r="L3591" s="38">
        <f>DONNEE!$A$4</f>
        <v>32</v>
      </c>
      <c r="M3591" s="39" t="str">
        <f>IFERROR(VLOOKUP(L3591,Tab_Code_Magasin[],2,0),"")</f>
        <v>CE LA MARSA ERRIADH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73</v>
      </c>
      <c r="T3591" s="40" t="str">
        <f t="shared" si="291"/>
        <v>32_A2_2022</v>
      </c>
      <c r="U3591" s="40" t="s">
        <v>1335</v>
      </c>
      <c r="V3591" s="40" t="s">
        <v>1390</v>
      </c>
      <c r="W3591" s="67" t="s">
        <v>1391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1359</v>
      </c>
      <c r="B3592" s="54" t="s">
        <v>1359</v>
      </c>
      <c r="C3592" s="59" t="s">
        <v>1392</v>
      </c>
      <c r="D3592" s="32" t="s">
        <v>21</v>
      </c>
      <c r="E3592" s="33" t="s">
        <v>32</v>
      </c>
      <c r="F3592" s="22"/>
      <c r="G3592" s="34"/>
      <c r="H3592" s="35"/>
      <c r="I3592" s="36"/>
      <c r="J3592" s="36"/>
      <c r="K3592" s="37"/>
      <c r="L3592" s="38">
        <f>DONNEE!$A$4</f>
        <v>32</v>
      </c>
      <c r="M3592" s="39" t="str">
        <f>IFERROR(VLOOKUP(L3592,Tab_Code_Magasin[],2,0),"")</f>
        <v>CE LA MARSA ERRIADH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73</v>
      </c>
      <c r="T3592" s="40" t="str">
        <f t="shared" si="291"/>
        <v>32_A2_2022</v>
      </c>
      <c r="U3592" s="40" t="s">
        <v>1338</v>
      </c>
      <c r="V3592" s="40" t="s">
        <v>1393</v>
      </c>
      <c r="W3592" s="67" t="s">
        <v>1394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1359</v>
      </c>
      <c r="B3593" s="54" t="s">
        <v>1359</v>
      </c>
      <c r="C3593" s="59" t="s">
        <v>1395</v>
      </c>
      <c r="D3593" s="32" t="s">
        <v>21</v>
      </c>
      <c r="E3593" s="33" t="s">
        <v>32</v>
      </c>
      <c r="F3593" s="22"/>
      <c r="G3593" s="34"/>
      <c r="H3593" s="35"/>
      <c r="I3593" s="36"/>
      <c r="J3593" s="36"/>
      <c r="K3593" s="37"/>
      <c r="L3593" s="38">
        <f>DONNEE!$A$4</f>
        <v>32</v>
      </c>
      <c r="M3593" s="39" t="str">
        <f>IFERROR(VLOOKUP(L3593,Tab_Code_Magasin[],2,0),"")</f>
        <v>CE LA MARSA ERRIADH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73</v>
      </c>
      <c r="T3593" s="40" t="str">
        <f t="shared" si="291"/>
        <v>32_A2_2022</v>
      </c>
      <c r="U3593" s="40" t="s">
        <v>1341</v>
      </c>
      <c r="V3593" s="40" t="s">
        <v>1396</v>
      </c>
      <c r="W3593" s="67" t="s">
        <v>1397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1359</v>
      </c>
      <c r="B3594" s="54" t="s">
        <v>1359</v>
      </c>
      <c r="C3594" s="31" t="s">
        <v>1398</v>
      </c>
      <c r="D3594" s="32" t="s">
        <v>21</v>
      </c>
      <c r="E3594" s="33" t="s">
        <v>32</v>
      </c>
      <c r="F3594" s="22"/>
      <c r="G3594" s="34"/>
      <c r="H3594" s="35"/>
      <c r="I3594" s="36"/>
      <c r="J3594" s="36"/>
      <c r="K3594" s="37"/>
      <c r="L3594" s="38">
        <f>DONNEE!$A$4</f>
        <v>32</v>
      </c>
      <c r="M3594" s="39" t="str">
        <f>IFERROR(VLOOKUP(L3594,Tab_Code_Magasin[],2,0),"")</f>
        <v>CE LA MARSA ERRIADH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73</v>
      </c>
      <c r="T3594" s="40" t="str">
        <f t="shared" si="291"/>
        <v>32_A2_2022</v>
      </c>
      <c r="U3594" s="40" t="s">
        <v>1399</v>
      </c>
      <c r="V3594" s="40" t="s">
        <v>1400</v>
      </c>
      <c r="W3594" s="67" t="s">
        <v>1401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1359</v>
      </c>
      <c r="B3595" s="54" t="s">
        <v>1359</v>
      </c>
      <c r="C3595" s="42" t="s">
        <v>1402</v>
      </c>
      <c r="D3595" s="32" t="s">
        <v>21</v>
      </c>
      <c r="E3595" s="33" t="s">
        <v>32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32</v>
      </c>
      <c r="M3595" s="39" t="str">
        <f>IFERROR(VLOOKUP(L3595,Tab_Code_Magasin[],2,0),"")</f>
        <v>CE LA MARSA ERRIADH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73</v>
      </c>
      <c r="T3595" s="40" t="str">
        <f t="shared" si="291"/>
        <v>32_A2_2022</v>
      </c>
      <c r="U3595" s="40" t="s">
        <v>1345</v>
      </c>
      <c r="V3595" s="40" t="s">
        <v>1403</v>
      </c>
      <c r="W3595" s="67" t="s">
        <v>1404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1359</v>
      </c>
      <c r="B3596" s="54" t="s">
        <v>1359</v>
      </c>
      <c r="C3596" s="51" t="s">
        <v>1405</v>
      </c>
      <c r="D3596" s="32" t="s">
        <v>21</v>
      </c>
      <c r="E3596" s="33" t="s">
        <v>32</v>
      </c>
      <c r="F3596" s="22"/>
      <c r="G3596" s="34"/>
      <c r="H3596" s="35"/>
      <c r="I3596" s="36"/>
      <c r="J3596" s="36"/>
      <c r="K3596" s="37"/>
      <c r="L3596" s="38">
        <f>DONNEE!$A$4</f>
        <v>32</v>
      </c>
      <c r="M3596" s="39" t="str">
        <f>IFERROR(VLOOKUP(L3596,Tab_Code_Magasin[],2,0),"")</f>
        <v>CE LA MARSA ERRIADH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73</v>
      </c>
      <c r="T3596" s="40" t="str">
        <f t="shared" si="291"/>
        <v>32_A2_2022</v>
      </c>
      <c r="U3596" s="40" t="s">
        <v>1348</v>
      </c>
      <c r="V3596" s="40" t="s">
        <v>1406</v>
      </c>
      <c r="W3596" s="67" t="s">
        <v>1407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1359</v>
      </c>
      <c r="B3597" s="54" t="s">
        <v>1359</v>
      </c>
      <c r="C3597" s="51" t="s">
        <v>1408</v>
      </c>
      <c r="D3597" s="32" t="s">
        <v>21</v>
      </c>
      <c r="E3597" s="33" t="s">
        <v>32</v>
      </c>
      <c r="F3597" s="22"/>
      <c r="G3597" s="34"/>
      <c r="H3597" s="35"/>
      <c r="I3597" s="36"/>
      <c r="J3597" s="36"/>
      <c r="K3597" s="37"/>
      <c r="L3597" s="38">
        <f>DONNEE!$A$4</f>
        <v>32</v>
      </c>
      <c r="M3597" s="39" t="str">
        <f>IFERROR(VLOOKUP(L3597,Tab_Code_Magasin[],2,0),"")</f>
        <v>CE LA MARSA ERRIADH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73</v>
      </c>
      <c r="T3597" s="40" t="str">
        <f t="shared" si="291"/>
        <v>32_A2_2022</v>
      </c>
      <c r="U3597" s="40" t="s">
        <v>1350</v>
      </c>
      <c r="V3597" s="40" t="s">
        <v>1409</v>
      </c>
      <c r="W3597" s="67" t="s">
        <v>1410</v>
      </c>
      <c r="X3597" s="76" t="s">
        <v>1411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1359</v>
      </c>
      <c r="B3598" s="54" t="s">
        <v>1359</v>
      </c>
      <c r="C3598" s="51" t="s">
        <v>1412</v>
      </c>
      <c r="D3598" s="32" t="s">
        <v>21</v>
      </c>
      <c r="E3598" s="33" t="s">
        <v>32</v>
      </c>
      <c r="F3598" s="22"/>
      <c r="G3598" s="34"/>
      <c r="H3598" s="35"/>
      <c r="I3598" s="36"/>
      <c r="J3598" s="36"/>
      <c r="K3598" s="37"/>
      <c r="L3598" s="38">
        <f>DONNEE!$A$4</f>
        <v>32</v>
      </c>
      <c r="M3598" s="39" t="str">
        <f>IFERROR(VLOOKUP(L3598,Tab_Code_Magasin[],2,0),"")</f>
        <v>CE LA MARSA ERRIADH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73</v>
      </c>
      <c r="T3598" s="40" t="str">
        <f t="shared" si="291"/>
        <v>32_A2_2022</v>
      </c>
      <c r="U3598" s="40" t="s">
        <v>1352</v>
      </c>
      <c r="V3598" s="40" t="s">
        <v>1413</v>
      </c>
      <c r="W3598" s="67" t="s">
        <v>1414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1359</v>
      </c>
      <c r="B3599" s="54" t="s">
        <v>1359</v>
      </c>
      <c r="C3599" s="51" t="s">
        <v>1415</v>
      </c>
      <c r="D3599" s="32" t="s">
        <v>21</v>
      </c>
      <c r="E3599" s="33" t="s">
        <v>32</v>
      </c>
      <c r="F3599" s="22"/>
      <c r="G3599" s="34"/>
      <c r="H3599" s="35"/>
      <c r="I3599" s="36"/>
      <c r="J3599" s="36"/>
      <c r="K3599" s="37"/>
      <c r="L3599" s="38">
        <f>DONNEE!$A$4</f>
        <v>32</v>
      </c>
      <c r="M3599" s="39" t="str">
        <f>IFERROR(VLOOKUP(L3599,Tab_Code_Magasin[],2,0),"")</f>
        <v>CE LA MARSA ERRIADH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73</v>
      </c>
      <c r="T3599" s="40" t="str">
        <f t="shared" si="291"/>
        <v>32_A2_2022</v>
      </c>
      <c r="U3599" s="40" t="s">
        <v>1354</v>
      </c>
      <c r="V3599" s="40" t="s">
        <v>1416</v>
      </c>
      <c r="W3599" s="67" t="s">
        <v>1417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1359</v>
      </c>
      <c r="B3600" s="31" t="s">
        <v>127</v>
      </c>
      <c r="C3600" s="31" t="s">
        <v>128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32</v>
      </c>
      <c r="M3600" s="39" t="str">
        <f>IFERROR(VLOOKUP(L3600,Tab_Code_Magasin[],2,0),"")</f>
        <v>CE LA MARSA ERRIADH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73</v>
      </c>
      <c r="T3600" s="40" t="str">
        <f t="shared" ref="T3600:T3663" si="296">L3600&amp;"_"&amp;O3600&amp;"_"&amp;Q3600</f>
        <v>32_A2_2022</v>
      </c>
      <c r="U3600" s="40" t="s">
        <v>1356</v>
      </c>
      <c r="V3600" s="40" t="s">
        <v>1418</v>
      </c>
      <c r="W3600" s="67" t="s">
        <v>1419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1420</v>
      </c>
      <c r="B3601" s="54" t="s">
        <v>1420</v>
      </c>
      <c r="C3601" s="31" t="s">
        <v>1421</v>
      </c>
      <c r="D3601" s="32" t="s">
        <v>21</v>
      </c>
      <c r="E3601" s="33" t="s">
        <v>32</v>
      </c>
      <c r="F3601" s="22"/>
      <c r="G3601" s="34"/>
      <c r="H3601" s="35"/>
      <c r="I3601" s="36"/>
      <c r="J3601" s="36"/>
      <c r="K3601" s="37"/>
      <c r="L3601" s="38">
        <f>DONNEE!$A$4</f>
        <v>32</v>
      </c>
      <c r="M3601" s="39" t="str">
        <f>IFERROR(VLOOKUP(L3601,Tab_Code_Magasin[],2,0),"")</f>
        <v>CE LA MARSA ERRIADH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73</v>
      </c>
      <c r="T3601" s="40" t="str">
        <f t="shared" si="296"/>
        <v>32_A2_2022</v>
      </c>
      <c r="U3601" s="40" t="s">
        <v>1422</v>
      </c>
      <c r="V3601" s="40" t="s">
        <v>1423</v>
      </c>
      <c r="W3601" s="67" t="s">
        <v>1424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1420</v>
      </c>
      <c r="B3602" s="54" t="s">
        <v>1420</v>
      </c>
      <c r="C3602" s="31" t="s">
        <v>1425</v>
      </c>
      <c r="D3602" s="32" t="s">
        <v>21</v>
      </c>
      <c r="E3602" s="33" t="s">
        <v>32</v>
      </c>
      <c r="F3602" s="22"/>
      <c r="G3602" s="34"/>
      <c r="H3602" s="35"/>
      <c r="I3602" s="36"/>
      <c r="J3602" s="36"/>
      <c r="K3602" s="37"/>
      <c r="L3602" s="38">
        <f>DONNEE!$A$4</f>
        <v>32</v>
      </c>
      <c r="M3602" s="39" t="str">
        <f>IFERROR(VLOOKUP(L3602,Tab_Code_Magasin[],2,0),"")</f>
        <v>CE LA MARSA ERRIADH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73</v>
      </c>
      <c r="T3602" s="40" t="str">
        <f t="shared" si="296"/>
        <v>32_A2_2022</v>
      </c>
      <c r="U3602" s="40" t="s">
        <v>1426</v>
      </c>
      <c r="V3602" s="40" t="s">
        <v>1427</v>
      </c>
      <c r="W3602" s="67" t="s">
        <v>1428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1420</v>
      </c>
      <c r="B3603" s="54" t="s">
        <v>1420</v>
      </c>
      <c r="C3603" s="42" t="s">
        <v>1429</v>
      </c>
      <c r="D3603" s="32" t="s">
        <v>21</v>
      </c>
      <c r="E3603" s="33" t="s">
        <v>32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32</v>
      </c>
      <c r="M3603" s="39" t="str">
        <f>IFERROR(VLOOKUP(L3603,Tab_Code_Magasin[],2,0),"")</f>
        <v>CE LA MARSA ERRIADH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73</v>
      </c>
      <c r="T3603" s="40" t="str">
        <f t="shared" si="296"/>
        <v>32_A2_2022</v>
      </c>
      <c r="U3603" s="40" t="s">
        <v>1430</v>
      </c>
      <c r="V3603" s="40" t="s">
        <v>1431</v>
      </c>
      <c r="W3603" s="67" t="s">
        <v>1432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1420</v>
      </c>
      <c r="B3604" s="54" t="s">
        <v>1420</v>
      </c>
      <c r="C3604" s="31" t="s">
        <v>1433</v>
      </c>
      <c r="D3604" s="32" t="s">
        <v>21</v>
      </c>
      <c r="E3604" s="33" t="s">
        <v>32</v>
      </c>
      <c r="F3604" s="22"/>
      <c r="G3604" s="34"/>
      <c r="H3604" s="35"/>
      <c r="I3604" s="36"/>
      <c r="J3604" s="36"/>
      <c r="K3604" s="37"/>
      <c r="L3604" s="38">
        <f>DONNEE!$A$4</f>
        <v>32</v>
      </c>
      <c r="M3604" s="39" t="str">
        <f>IFERROR(VLOOKUP(L3604,Tab_Code_Magasin[],2,0),"")</f>
        <v>CE LA MARSA ERRIADH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73</v>
      </c>
      <c r="T3604" s="40" t="str">
        <f t="shared" si="296"/>
        <v>32_A2_2022</v>
      </c>
      <c r="U3604" s="40" t="s">
        <v>1434</v>
      </c>
      <c r="V3604" s="40" t="s">
        <v>1435</v>
      </c>
      <c r="W3604" s="67" t="s">
        <v>1436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1420</v>
      </c>
      <c r="B3605" s="54" t="s">
        <v>1420</v>
      </c>
      <c r="C3605" s="51" t="s">
        <v>1437</v>
      </c>
      <c r="D3605" s="32" t="s">
        <v>21</v>
      </c>
      <c r="E3605" s="33" t="s">
        <v>32</v>
      </c>
      <c r="F3605" s="22"/>
      <c r="G3605" s="34"/>
      <c r="H3605" s="35"/>
      <c r="I3605" s="36"/>
      <c r="J3605" s="36"/>
      <c r="K3605" s="37"/>
      <c r="L3605" s="38">
        <f>DONNEE!$A$4</f>
        <v>32</v>
      </c>
      <c r="M3605" s="39" t="str">
        <f>IFERROR(VLOOKUP(L3605,Tab_Code_Magasin[],2,0),"")</f>
        <v>CE LA MARSA ERRIADH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73</v>
      </c>
      <c r="T3605" s="40" t="str">
        <f t="shared" si="296"/>
        <v>32_A2_2022</v>
      </c>
      <c r="U3605" s="40" t="s">
        <v>1362</v>
      </c>
      <c r="V3605" s="40" t="s">
        <v>1438</v>
      </c>
      <c r="W3605" s="67" t="s">
        <v>1439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1420</v>
      </c>
      <c r="B3606" s="54" t="s">
        <v>1440</v>
      </c>
      <c r="C3606" s="59" t="s">
        <v>1441</v>
      </c>
      <c r="D3606" s="32" t="s">
        <v>21</v>
      </c>
      <c r="E3606" s="33" t="s">
        <v>32</v>
      </c>
      <c r="F3606" s="22"/>
      <c r="G3606" s="34"/>
      <c r="H3606" s="35"/>
      <c r="I3606" s="36"/>
      <c r="J3606" s="36"/>
      <c r="K3606" s="37"/>
      <c r="L3606" s="38">
        <f>DONNEE!$A$4</f>
        <v>32</v>
      </c>
      <c r="M3606" s="39" t="str">
        <f>IFERROR(VLOOKUP(L3606,Tab_Code_Magasin[],2,0),"")</f>
        <v>CE LA MARSA ERRIADH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73</v>
      </c>
      <c r="T3606" s="40" t="str">
        <f t="shared" si="296"/>
        <v>32_A2_2022</v>
      </c>
      <c r="U3606" s="40" t="s">
        <v>1379</v>
      </c>
      <c r="V3606" s="40" t="s">
        <v>1442</v>
      </c>
      <c r="W3606" s="67" t="s">
        <v>1443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1420</v>
      </c>
      <c r="B3607" s="54" t="s">
        <v>1440</v>
      </c>
      <c r="C3607" s="59" t="s">
        <v>1444</v>
      </c>
      <c r="D3607" s="32" t="s">
        <v>21</v>
      </c>
      <c r="E3607" s="33" t="s">
        <v>32</v>
      </c>
      <c r="F3607" s="22"/>
      <c r="G3607" s="34"/>
      <c r="H3607" s="35"/>
      <c r="I3607" s="36"/>
      <c r="J3607" s="36"/>
      <c r="K3607" s="37"/>
      <c r="L3607" s="38">
        <f>DONNEE!$A$4</f>
        <v>32</v>
      </c>
      <c r="M3607" s="39" t="str">
        <f>IFERROR(VLOOKUP(L3607,Tab_Code_Magasin[],2,0),"")</f>
        <v>CE LA MARSA ERRIADH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73</v>
      </c>
      <c r="T3607" s="40" t="str">
        <f t="shared" si="296"/>
        <v>32_A2_2022</v>
      </c>
      <c r="U3607" s="40" t="s">
        <v>1445</v>
      </c>
      <c r="V3607" s="40" t="s">
        <v>1446</v>
      </c>
      <c r="W3607" s="67" t="s">
        <v>1447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1420</v>
      </c>
      <c r="B3608" s="31" t="s">
        <v>127</v>
      </c>
      <c r="C3608" s="31" t="s">
        <v>128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32</v>
      </c>
      <c r="M3608" s="39" t="str">
        <f>IFERROR(VLOOKUP(L3608,Tab_Code_Magasin[],2,0),"")</f>
        <v>CE LA MARSA ERRIADH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73</v>
      </c>
      <c r="T3608" s="40" t="str">
        <f t="shared" si="296"/>
        <v>32_A2_2022</v>
      </c>
      <c r="U3608" s="40" t="s">
        <v>1382</v>
      </c>
      <c r="V3608" s="40" t="s">
        <v>1448</v>
      </c>
      <c r="W3608" s="67" t="s">
        <v>1449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70</v>
      </c>
      <c r="B3609" s="54" t="s">
        <v>70</v>
      </c>
      <c r="C3609" s="51" t="s">
        <v>1450</v>
      </c>
      <c r="D3609" s="32" t="s">
        <v>21</v>
      </c>
      <c r="E3609" s="33" t="s">
        <v>32</v>
      </c>
      <c r="F3609" s="22"/>
      <c r="G3609" s="34"/>
      <c r="H3609" s="35"/>
      <c r="I3609" s="36"/>
      <c r="J3609" s="36"/>
      <c r="K3609" s="37"/>
      <c r="L3609" s="38">
        <f>DONNEE!$A$4</f>
        <v>32</v>
      </c>
      <c r="M3609" s="39" t="str">
        <f>IFERROR(VLOOKUP(L3609,Tab_Code_Magasin[],2,0),"")</f>
        <v>CE LA MARSA ERRIADH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1451</v>
      </c>
      <c r="T3609" s="40" t="str">
        <f t="shared" si="296"/>
        <v>32_A2_2022</v>
      </c>
      <c r="U3609" s="40" t="s">
        <v>1452</v>
      </c>
      <c r="V3609" s="40" t="s">
        <v>1453</v>
      </c>
      <c r="W3609" s="67" t="s">
        <v>1452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70</v>
      </c>
      <c r="B3610" s="54" t="s">
        <v>70</v>
      </c>
      <c r="C3610" s="51" t="s">
        <v>1454</v>
      </c>
      <c r="D3610" s="32" t="s">
        <v>21</v>
      </c>
      <c r="E3610" s="33" t="s">
        <v>32</v>
      </c>
      <c r="F3610" s="22"/>
      <c r="G3610" s="34"/>
      <c r="H3610" s="35"/>
      <c r="I3610" s="36"/>
      <c r="J3610" s="36"/>
      <c r="K3610" s="37"/>
      <c r="L3610" s="38">
        <f>DONNEE!$A$4</f>
        <v>32</v>
      </c>
      <c r="M3610" s="39" t="str">
        <f>IFERROR(VLOOKUP(L3610,Tab_Code_Magasin[],2,0),"")</f>
        <v>CE LA MARSA ERRIADH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1451</v>
      </c>
      <c r="T3610" s="40" t="str">
        <f t="shared" si="296"/>
        <v>32_A2_2022</v>
      </c>
      <c r="U3610" s="40" t="s">
        <v>1455</v>
      </c>
      <c r="V3610" s="40" t="s">
        <v>1456</v>
      </c>
      <c r="W3610" s="67" t="s">
        <v>1455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70</v>
      </c>
      <c r="B3611" s="54" t="s">
        <v>70</v>
      </c>
      <c r="C3611" s="51" t="s">
        <v>1457</v>
      </c>
      <c r="D3611" s="32" t="s">
        <v>21</v>
      </c>
      <c r="E3611" s="33" t="s">
        <v>32</v>
      </c>
      <c r="F3611" s="22"/>
      <c r="G3611" s="34"/>
      <c r="H3611" s="35"/>
      <c r="I3611" s="36"/>
      <c r="J3611" s="36"/>
      <c r="K3611" s="37"/>
      <c r="L3611" s="38">
        <f>DONNEE!$A$4</f>
        <v>32</v>
      </c>
      <c r="M3611" s="39" t="str">
        <f>IFERROR(VLOOKUP(L3611,Tab_Code_Magasin[],2,0),"")</f>
        <v>CE LA MARSA ERRIADH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1451</v>
      </c>
      <c r="T3611" s="40" t="str">
        <f t="shared" si="296"/>
        <v>32_A2_2022</v>
      </c>
      <c r="U3611" s="40" t="s">
        <v>1458</v>
      </c>
      <c r="V3611" s="40" t="s">
        <v>1459</v>
      </c>
      <c r="W3611" s="67" t="s">
        <v>1458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70</v>
      </c>
      <c r="B3612" s="54" t="s">
        <v>70</v>
      </c>
      <c r="C3612" s="51" t="s">
        <v>1460</v>
      </c>
      <c r="D3612" s="32" t="s">
        <v>21</v>
      </c>
      <c r="E3612" s="33" t="s">
        <v>32</v>
      </c>
      <c r="F3612" s="22"/>
      <c r="G3612" s="34"/>
      <c r="H3612" s="35"/>
      <c r="I3612" s="36"/>
      <c r="J3612" s="36"/>
      <c r="K3612" s="37"/>
      <c r="L3612" s="38">
        <f>DONNEE!$A$4</f>
        <v>32</v>
      </c>
      <c r="M3612" s="39" t="str">
        <f>IFERROR(VLOOKUP(L3612,Tab_Code_Magasin[],2,0),"")</f>
        <v>CE LA MARSA ERRIADH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1451</v>
      </c>
      <c r="T3612" s="40" t="str">
        <f t="shared" si="296"/>
        <v>32_A2_2022</v>
      </c>
      <c r="U3612" s="40" t="s">
        <v>1461</v>
      </c>
      <c r="V3612" s="40" t="s">
        <v>1462</v>
      </c>
      <c r="W3612" s="67" t="s">
        <v>1461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70</v>
      </c>
      <c r="B3613" s="54" t="s">
        <v>70</v>
      </c>
      <c r="C3613" s="31" t="s">
        <v>1463</v>
      </c>
      <c r="D3613" s="32" t="s">
        <v>21</v>
      </c>
      <c r="E3613" s="33" t="s">
        <v>32</v>
      </c>
      <c r="F3613" s="22"/>
      <c r="G3613" s="34"/>
      <c r="H3613" s="35"/>
      <c r="I3613" s="36"/>
      <c r="J3613" s="36"/>
      <c r="K3613" s="37"/>
      <c r="L3613" s="38">
        <f>DONNEE!$A$4</f>
        <v>32</v>
      </c>
      <c r="M3613" s="39" t="str">
        <f>IFERROR(VLOOKUP(L3613,Tab_Code_Magasin[],2,0),"")</f>
        <v>CE LA MARSA ERRIADH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1451</v>
      </c>
      <c r="T3613" s="40" t="str">
        <f t="shared" si="296"/>
        <v>32_A2_2022</v>
      </c>
      <c r="U3613" s="40" t="s">
        <v>1464</v>
      </c>
      <c r="V3613" s="40" t="s">
        <v>1465</v>
      </c>
      <c r="W3613" s="67" t="s">
        <v>1464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934</v>
      </c>
      <c r="B3614" s="54" t="s">
        <v>1466</v>
      </c>
      <c r="C3614" s="56" t="s">
        <v>1467</v>
      </c>
      <c r="D3614" s="32" t="s">
        <v>21</v>
      </c>
      <c r="E3614" s="33" t="s">
        <v>32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32</v>
      </c>
      <c r="M3614" s="39" t="str">
        <f>IFERROR(VLOOKUP(L3614,Tab_Code_Magasin[],2,0),"")</f>
        <v>CE LA MARSA ERRIADH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1451</v>
      </c>
      <c r="T3614" s="40" t="str">
        <f t="shared" si="296"/>
        <v>32_A2_2022</v>
      </c>
      <c r="U3614" s="40" t="s">
        <v>1468</v>
      </c>
      <c r="V3614" s="40" t="s">
        <v>1469</v>
      </c>
      <c r="W3614" s="67" t="s">
        <v>1468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934</v>
      </c>
      <c r="B3615" s="54" t="s">
        <v>1466</v>
      </c>
      <c r="C3615" s="51" t="s">
        <v>1470</v>
      </c>
      <c r="D3615" s="32" t="s">
        <v>21</v>
      </c>
      <c r="E3615" s="33" t="s">
        <v>32</v>
      </c>
      <c r="F3615" s="22"/>
      <c r="G3615" s="34"/>
      <c r="H3615" s="35"/>
      <c r="I3615" s="36"/>
      <c r="J3615" s="36"/>
      <c r="K3615" s="37"/>
      <c r="L3615" s="38">
        <f>DONNEE!$A$4</f>
        <v>32</v>
      </c>
      <c r="M3615" s="39" t="str">
        <f>IFERROR(VLOOKUP(L3615,Tab_Code_Magasin[],2,0),"")</f>
        <v>CE LA MARSA ERRIADH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1451</v>
      </c>
      <c r="T3615" s="40" t="str">
        <f t="shared" si="296"/>
        <v>32_A2_2022</v>
      </c>
      <c r="U3615" s="40" t="s">
        <v>1471</v>
      </c>
      <c r="V3615" s="40" t="s">
        <v>1472</v>
      </c>
      <c r="W3615" s="67" t="s">
        <v>1471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934</v>
      </c>
      <c r="B3616" s="54" t="s">
        <v>1466</v>
      </c>
      <c r="C3616" s="31" t="s">
        <v>1473</v>
      </c>
      <c r="D3616" s="32" t="s">
        <v>21</v>
      </c>
      <c r="E3616" s="33" t="s">
        <v>32</v>
      </c>
      <c r="F3616" s="22"/>
      <c r="G3616" s="34"/>
      <c r="H3616" s="35"/>
      <c r="I3616" s="36"/>
      <c r="J3616" s="36"/>
      <c r="K3616" s="37"/>
      <c r="L3616" s="38">
        <f>DONNEE!$A$4</f>
        <v>32</v>
      </c>
      <c r="M3616" s="39" t="str">
        <f>IFERROR(VLOOKUP(L3616,Tab_Code_Magasin[],2,0),"")</f>
        <v>CE LA MARSA ERRIADH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1451</v>
      </c>
      <c r="T3616" s="40" t="str">
        <f t="shared" si="296"/>
        <v>32_A2_2022</v>
      </c>
      <c r="U3616" s="40" t="s">
        <v>1474</v>
      </c>
      <c r="V3616" s="40" t="s">
        <v>1475</v>
      </c>
      <c r="W3616" s="67" t="s">
        <v>1474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934</v>
      </c>
      <c r="B3617" s="54" t="s">
        <v>1466</v>
      </c>
      <c r="C3617" s="51" t="s">
        <v>1476</v>
      </c>
      <c r="D3617" s="32" t="s">
        <v>21</v>
      </c>
      <c r="E3617" s="33" t="s">
        <v>32</v>
      </c>
      <c r="F3617" s="22"/>
      <c r="G3617" s="34"/>
      <c r="H3617" s="35"/>
      <c r="I3617" s="36"/>
      <c r="J3617" s="36"/>
      <c r="K3617" s="37"/>
      <c r="L3617" s="38">
        <f>DONNEE!$A$4</f>
        <v>32</v>
      </c>
      <c r="M3617" s="39" t="str">
        <f>IFERROR(VLOOKUP(L3617,Tab_Code_Magasin[],2,0),"")</f>
        <v>CE LA MARSA ERRIADH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1451</v>
      </c>
      <c r="T3617" s="40" t="str">
        <f t="shared" si="296"/>
        <v>32_A2_2022</v>
      </c>
      <c r="U3617" s="40" t="s">
        <v>1477</v>
      </c>
      <c r="V3617" s="40" t="s">
        <v>1478</v>
      </c>
      <c r="W3617" s="67" t="s">
        <v>1477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934</v>
      </c>
      <c r="B3618" s="54" t="s">
        <v>1466</v>
      </c>
      <c r="C3618" s="51" t="s">
        <v>1479</v>
      </c>
      <c r="D3618" s="32" t="s">
        <v>21</v>
      </c>
      <c r="E3618" s="33" t="s">
        <v>32</v>
      </c>
      <c r="F3618" s="22"/>
      <c r="G3618" s="34"/>
      <c r="H3618" s="35"/>
      <c r="I3618" s="36"/>
      <c r="J3618" s="36"/>
      <c r="K3618" s="37"/>
      <c r="L3618" s="38">
        <f>DONNEE!$A$4</f>
        <v>32</v>
      </c>
      <c r="M3618" s="39" t="str">
        <f>IFERROR(VLOOKUP(L3618,Tab_Code_Magasin[],2,0),"")</f>
        <v>CE LA MARSA ERRIADH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1451</v>
      </c>
      <c r="T3618" s="40" t="str">
        <f t="shared" si="296"/>
        <v>32_A2_2022</v>
      </c>
      <c r="U3618" s="40" t="s">
        <v>1480</v>
      </c>
      <c r="V3618" s="40" t="s">
        <v>1481</v>
      </c>
      <c r="W3618" s="67" t="s">
        <v>1480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934</v>
      </c>
      <c r="B3619" s="54" t="s">
        <v>1466</v>
      </c>
      <c r="C3619" s="51" t="s">
        <v>1482</v>
      </c>
      <c r="D3619" s="32" t="s">
        <v>21</v>
      </c>
      <c r="E3619" s="33" t="s">
        <v>32</v>
      </c>
      <c r="F3619" s="22"/>
      <c r="G3619" s="34"/>
      <c r="H3619" s="35"/>
      <c r="I3619" s="36"/>
      <c r="J3619" s="36"/>
      <c r="K3619" s="37"/>
      <c r="L3619" s="38">
        <f>DONNEE!$A$4</f>
        <v>32</v>
      </c>
      <c r="M3619" s="39" t="str">
        <f>IFERROR(VLOOKUP(L3619,Tab_Code_Magasin[],2,0),"")</f>
        <v>CE LA MARSA ERRIADH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1451</v>
      </c>
      <c r="T3619" s="40" t="str">
        <f t="shared" si="296"/>
        <v>32_A2_2022</v>
      </c>
      <c r="U3619" s="40" t="s">
        <v>1483</v>
      </c>
      <c r="V3619" s="40" t="s">
        <v>1484</v>
      </c>
      <c r="W3619" s="67" t="s">
        <v>1483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934</v>
      </c>
      <c r="B3620" s="54" t="s">
        <v>1466</v>
      </c>
      <c r="C3620" s="51" t="s">
        <v>1485</v>
      </c>
      <c r="D3620" s="32" t="s">
        <v>21</v>
      </c>
      <c r="E3620" s="33" t="s">
        <v>32</v>
      </c>
      <c r="F3620" s="22"/>
      <c r="G3620" s="34"/>
      <c r="H3620" s="35"/>
      <c r="I3620" s="36"/>
      <c r="J3620" s="36"/>
      <c r="K3620" s="37"/>
      <c r="L3620" s="38">
        <f>DONNEE!$A$4</f>
        <v>32</v>
      </c>
      <c r="M3620" s="39" t="str">
        <f>IFERROR(VLOOKUP(L3620,Tab_Code_Magasin[],2,0),"")</f>
        <v>CE LA MARSA ERRIADH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1451</v>
      </c>
      <c r="T3620" s="40" t="str">
        <f t="shared" si="296"/>
        <v>32_A2_2022</v>
      </c>
      <c r="U3620" s="40" t="s">
        <v>1486</v>
      </c>
      <c r="V3620" s="40" t="s">
        <v>1487</v>
      </c>
      <c r="W3620" s="67" t="s">
        <v>1486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1117</v>
      </c>
      <c r="B3621" s="54" t="s">
        <v>1488</v>
      </c>
      <c r="C3621" s="56" t="s">
        <v>1467</v>
      </c>
      <c r="D3621" s="32" t="s">
        <v>21</v>
      </c>
      <c r="E3621" s="33" t="s">
        <v>32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32</v>
      </c>
      <c r="M3621" s="39" t="str">
        <f>IFERROR(VLOOKUP(L3621,Tab_Code_Magasin[],2,0),"")</f>
        <v>CE LA MARSA ERRIADH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1451</v>
      </c>
      <c r="T3621" s="40" t="str">
        <f t="shared" si="296"/>
        <v>32_A2_2022</v>
      </c>
      <c r="U3621" s="40" t="s">
        <v>1489</v>
      </c>
      <c r="V3621" s="40" t="s">
        <v>1490</v>
      </c>
      <c r="W3621" s="67" t="s">
        <v>1489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1117</v>
      </c>
      <c r="B3622" s="54" t="s">
        <v>1488</v>
      </c>
      <c r="C3622" s="51" t="s">
        <v>1491</v>
      </c>
      <c r="D3622" s="32" t="s">
        <v>21</v>
      </c>
      <c r="E3622" s="33" t="s">
        <v>32</v>
      </c>
      <c r="F3622" s="22"/>
      <c r="G3622" s="34"/>
      <c r="H3622" s="35"/>
      <c r="I3622" s="36"/>
      <c r="J3622" s="36"/>
      <c r="K3622" s="37"/>
      <c r="L3622" s="38">
        <f>DONNEE!$A$4</f>
        <v>32</v>
      </c>
      <c r="M3622" s="39" t="str">
        <f>IFERROR(VLOOKUP(L3622,Tab_Code_Magasin[],2,0),"")</f>
        <v>CE LA MARSA ERRIADH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1451</v>
      </c>
      <c r="T3622" s="40" t="str">
        <f t="shared" si="296"/>
        <v>32_A2_2022</v>
      </c>
      <c r="U3622" s="40" t="s">
        <v>1492</v>
      </c>
      <c r="V3622" s="40" t="s">
        <v>1493</v>
      </c>
      <c r="W3622" s="67" t="s">
        <v>1492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1117</v>
      </c>
      <c r="B3623" s="54" t="s">
        <v>1488</v>
      </c>
      <c r="C3623" s="51" t="s">
        <v>1494</v>
      </c>
      <c r="D3623" s="32" t="s">
        <v>21</v>
      </c>
      <c r="E3623" s="33" t="s">
        <v>32</v>
      </c>
      <c r="F3623" s="22"/>
      <c r="G3623" s="34"/>
      <c r="H3623" s="35"/>
      <c r="I3623" s="36"/>
      <c r="J3623" s="36"/>
      <c r="K3623" s="37"/>
      <c r="L3623" s="38">
        <f>DONNEE!$A$4</f>
        <v>32</v>
      </c>
      <c r="M3623" s="39" t="str">
        <f>IFERROR(VLOOKUP(L3623,Tab_Code_Magasin[],2,0),"")</f>
        <v>CE LA MARSA ERRIADH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1451</v>
      </c>
      <c r="T3623" s="40" t="str">
        <f t="shared" si="296"/>
        <v>32_A2_2022</v>
      </c>
      <c r="U3623" s="40" t="s">
        <v>1495</v>
      </c>
      <c r="V3623" s="40" t="s">
        <v>1496</v>
      </c>
      <c r="W3623" s="67" t="s">
        <v>1495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1117</v>
      </c>
      <c r="B3624" s="54" t="s">
        <v>1488</v>
      </c>
      <c r="C3624" s="51" t="s">
        <v>1482</v>
      </c>
      <c r="D3624" s="32" t="s">
        <v>21</v>
      </c>
      <c r="E3624" s="33" t="s">
        <v>32</v>
      </c>
      <c r="F3624" s="22"/>
      <c r="G3624" s="34"/>
      <c r="H3624" s="35"/>
      <c r="I3624" s="36"/>
      <c r="J3624" s="36"/>
      <c r="K3624" s="37"/>
      <c r="L3624" s="38">
        <f>DONNEE!$A$4</f>
        <v>32</v>
      </c>
      <c r="M3624" s="39" t="str">
        <f>IFERROR(VLOOKUP(L3624,Tab_Code_Magasin[],2,0),"")</f>
        <v>CE LA MARSA ERRIADH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1451</v>
      </c>
      <c r="T3624" s="40" t="str">
        <f t="shared" si="296"/>
        <v>32_A2_2022</v>
      </c>
      <c r="U3624" s="40" t="s">
        <v>1497</v>
      </c>
      <c r="V3624" s="40" t="s">
        <v>1498</v>
      </c>
      <c r="W3624" s="67" t="s">
        <v>1497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1117</v>
      </c>
      <c r="B3625" s="54" t="s">
        <v>1488</v>
      </c>
      <c r="C3625" s="51" t="s">
        <v>1485</v>
      </c>
      <c r="D3625" s="32" t="s">
        <v>21</v>
      </c>
      <c r="E3625" s="33" t="s">
        <v>32</v>
      </c>
      <c r="F3625" s="22"/>
      <c r="G3625" s="34"/>
      <c r="H3625" s="35"/>
      <c r="I3625" s="36"/>
      <c r="J3625" s="36"/>
      <c r="K3625" s="37"/>
      <c r="L3625" s="38">
        <f>DONNEE!$A$4</f>
        <v>32</v>
      </c>
      <c r="M3625" s="39" t="str">
        <f>IFERROR(VLOOKUP(L3625,Tab_Code_Magasin[],2,0),"")</f>
        <v>CE LA MARSA ERRIADH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1451</v>
      </c>
      <c r="T3625" s="40" t="str">
        <f t="shared" si="296"/>
        <v>32_A2_2022</v>
      </c>
      <c r="U3625" s="40" t="s">
        <v>1499</v>
      </c>
      <c r="V3625" s="40" t="s">
        <v>1500</v>
      </c>
      <c r="W3625" s="67" t="s">
        <v>1499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1023</v>
      </c>
      <c r="B3626" s="54" t="s">
        <v>1023</v>
      </c>
      <c r="C3626" s="51" t="s">
        <v>1501</v>
      </c>
      <c r="D3626" s="32" t="s">
        <v>21</v>
      </c>
      <c r="E3626" s="33" t="s">
        <v>32</v>
      </c>
      <c r="F3626" s="62"/>
      <c r="G3626" s="34"/>
      <c r="H3626" s="35"/>
      <c r="I3626" s="36"/>
      <c r="J3626" s="36"/>
      <c r="K3626" s="37"/>
      <c r="L3626" s="38">
        <f>DONNEE!$A$4</f>
        <v>32</v>
      </c>
      <c r="M3626" s="39" t="str">
        <f>IFERROR(VLOOKUP(L3626,Tab_Code_Magasin[],2,0),"")</f>
        <v>CE LA MARSA ERRIADH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1451</v>
      </c>
      <c r="T3626" s="40" t="str">
        <f t="shared" si="296"/>
        <v>32_A2_2022</v>
      </c>
      <c r="U3626" s="40" t="s">
        <v>1502</v>
      </c>
      <c r="V3626" s="40" t="s">
        <v>1503</v>
      </c>
      <c r="W3626" s="67" t="s">
        <v>1502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1023</v>
      </c>
      <c r="B3627" s="54" t="s">
        <v>1023</v>
      </c>
      <c r="C3627" s="51" t="s">
        <v>1504</v>
      </c>
      <c r="D3627" s="32" t="s">
        <v>21</v>
      </c>
      <c r="E3627" s="33" t="s">
        <v>32</v>
      </c>
      <c r="F3627" s="62"/>
      <c r="G3627" s="34"/>
      <c r="H3627" s="35"/>
      <c r="I3627" s="36"/>
      <c r="J3627" s="36"/>
      <c r="K3627" s="37"/>
      <c r="L3627" s="38">
        <f>DONNEE!$A$4</f>
        <v>32</v>
      </c>
      <c r="M3627" s="39" t="str">
        <f>IFERROR(VLOOKUP(L3627,Tab_Code_Magasin[],2,0),"")</f>
        <v>CE LA MARSA ERRIADH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1451</v>
      </c>
      <c r="T3627" s="40" t="str">
        <f t="shared" si="296"/>
        <v>32_A2_2022</v>
      </c>
      <c r="U3627" s="40" t="s">
        <v>1505</v>
      </c>
      <c r="V3627" s="40" t="s">
        <v>1506</v>
      </c>
      <c r="W3627" s="67" t="s">
        <v>1505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1023</v>
      </c>
      <c r="B3628" s="54" t="s">
        <v>1023</v>
      </c>
      <c r="C3628" s="51" t="s">
        <v>1485</v>
      </c>
      <c r="D3628" s="32" t="s">
        <v>21</v>
      </c>
      <c r="E3628" s="33" t="s">
        <v>32</v>
      </c>
      <c r="F3628" s="62"/>
      <c r="G3628" s="34"/>
      <c r="H3628" s="35"/>
      <c r="I3628" s="36"/>
      <c r="J3628" s="36"/>
      <c r="K3628" s="37"/>
      <c r="L3628" s="38">
        <f>DONNEE!$A$4</f>
        <v>32</v>
      </c>
      <c r="M3628" s="39" t="str">
        <f>IFERROR(VLOOKUP(L3628,Tab_Code_Magasin[],2,0),"")</f>
        <v>CE LA MARSA ERRIADH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1451</v>
      </c>
      <c r="T3628" s="40" t="str">
        <f t="shared" si="296"/>
        <v>32_A2_2022</v>
      </c>
      <c r="U3628" s="40" t="s">
        <v>1507</v>
      </c>
      <c r="V3628" s="40" t="s">
        <v>1508</v>
      </c>
      <c r="W3628" s="67" t="s">
        <v>1507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1023</v>
      </c>
      <c r="B3629" s="54" t="s">
        <v>1023</v>
      </c>
      <c r="C3629" s="51" t="s">
        <v>1509</v>
      </c>
      <c r="D3629" s="32" t="s">
        <v>21</v>
      </c>
      <c r="E3629" s="33" t="s">
        <v>32</v>
      </c>
      <c r="F3629" s="62"/>
      <c r="G3629" s="34"/>
      <c r="H3629" s="35"/>
      <c r="I3629" s="36"/>
      <c r="J3629" s="36"/>
      <c r="K3629" s="37"/>
      <c r="L3629" s="38">
        <f>DONNEE!$A$4</f>
        <v>32</v>
      </c>
      <c r="M3629" s="39" t="str">
        <f>IFERROR(VLOOKUP(L3629,Tab_Code_Magasin[],2,0),"")</f>
        <v>CE LA MARSA ERRIADH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1451</v>
      </c>
      <c r="T3629" s="40" t="str">
        <f t="shared" si="296"/>
        <v>32_A2_2022</v>
      </c>
      <c r="U3629" s="40" t="s">
        <v>1510</v>
      </c>
      <c r="V3629" s="40" t="s">
        <v>1511</v>
      </c>
      <c r="W3629" s="67" t="s">
        <v>1510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1023</v>
      </c>
      <c r="B3630" s="54" t="s">
        <v>1023</v>
      </c>
      <c r="C3630" s="42" t="s">
        <v>1512</v>
      </c>
      <c r="D3630" s="32" t="s">
        <v>21</v>
      </c>
      <c r="E3630" s="33" t="s">
        <v>32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32</v>
      </c>
      <c r="M3630" s="39" t="str">
        <f>IFERROR(VLOOKUP(L3630,Tab_Code_Magasin[],2,0),"")</f>
        <v>CE LA MARSA ERRIADH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1451</v>
      </c>
      <c r="T3630" s="40" t="str">
        <f t="shared" si="296"/>
        <v>32_A2_2022</v>
      </c>
      <c r="U3630" s="40" t="s">
        <v>1513</v>
      </c>
      <c r="V3630" s="40" t="s">
        <v>1514</v>
      </c>
      <c r="W3630" s="67" t="s">
        <v>1513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1023</v>
      </c>
      <c r="B3631" s="54" t="s">
        <v>1023</v>
      </c>
      <c r="C3631" s="42" t="s">
        <v>1515</v>
      </c>
      <c r="D3631" s="32" t="s">
        <v>21</v>
      </c>
      <c r="E3631" s="33" t="s">
        <v>32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32</v>
      </c>
      <c r="M3631" s="39" t="str">
        <f>IFERROR(VLOOKUP(L3631,Tab_Code_Magasin[],2,0),"")</f>
        <v>CE LA MARSA ERRIADH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1451</v>
      </c>
      <c r="T3631" s="40" t="str">
        <f t="shared" si="296"/>
        <v>32_A2_2022</v>
      </c>
      <c r="U3631" s="40" t="s">
        <v>1516</v>
      </c>
      <c r="V3631" s="40" t="s">
        <v>1517</v>
      </c>
      <c r="W3631" s="67" t="s">
        <v>1516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1023</v>
      </c>
      <c r="B3632" s="54" t="s">
        <v>1023</v>
      </c>
      <c r="C3632" s="42" t="s">
        <v>1518</v>
      </c>
      <c r="D3632" s="32" t="s">
        <v>21</v>
      </c>
      <c r="E3632" s="33" t="s">
        <v>32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32</v>
      </c>
      <c r="M3632" s="39" t="str">
        <f>IFERROR(VLOOKUP(L3632,Tab_Code_Magasin[],2,0),"")</f>
        <v>CE LA MARSA ERRIADH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1451</v>
      </c>
      <c r="T3632" s="40" t="str">
        <f t="shared" si="296"/>
        <v>32_A2_2022</v>
      </c>
      <c r="U3632" s="40" t="s">
        <v>1519</v>
      </c>
      <c r="V3632" s="40" t="s">
        <v>1520</v>
      </c>
      <c r="W3632" s="67" t="s">
        <v>1519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1023</v>
      </c>
      <c r="B3633" s="54" t="s">
        <v>1023</v>
      </c>
      <c r="C3633" s="51" t="s">
        <v>1521</v>
      </c>
      <c r="D3633" s="32" t="s">
        <v>21</v>
      </c>
      <c r="E3633" s="33" t="s">
        <v>32</v>
      </c>
      <c r="F3633" s="22"/>
      <c r="G3633" s="34"/>
      <c r="H3633" s="35"/>
      <c r="I3633" s="36"/>
      <c r="J3633" s="36"/>
      <c r="K3633" s="37"/>
      <c r="L3633" s="38">
        <f>DONNEE!$A$4</f>
        <v>32</v>
      </c>
      <c r="M3633" s="39" t="str">
        <f>IFERROR(VLOOKUP(L3633,Tab_Code_Magasin[],2,0),"")</f>
        <v>CE LA MARSA ERRIADH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1451</v>
      </c>
      <c r="T3633" s="40" t="str">
        <f t="shared" si="296"/>
        <v>32_A2_2022</v>
      </c>
      <c r="U3633" s="40" t="s">
        <v>1522</v>
      </c>
      <c r="V3633" s="40" t="s">
        <v>1523</v>
      </c>
      <c r="W3633" s="67" t="s">
        <v>1522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1023</v>
      </c>
      <c r="B3634" s="54" t="s">
        <v>1023</v>
      </c>
      <c r="C3634" s="51" t="s">
        <v>1524</v>
      </c>
      <c r="D3634" s="32" t="s">
        <v>21</v>
      </c>
      <c r="E3634" s="33" t="s">
        <v>32</v>
      </c>
      <c r="F3634" s="22"/>
      <c r="G3634" s="34"/>
      <c r="H3634" s="35"/>
      <c r="I3634" s="36"/>
      <c r="J3634" s="36"/>
      <c r="K3634" s="37"/>
      <c r="L3634" s="38">
        <f>DONNEE!$A$4</f>
        <v>32</v>
      </c>
      <c r="M3634" s="39" t="str">
        <f>IFERROR(VLOOKUP(L3634,Tab_Code_Magasin[],2,0),"")</f>
        <v>CE LA MARSA ERRIADH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1451</v>
      </c>
      <c r="T3634" s="40" t="str">
        <f t="shared" si="296"/>
        <v>32_A2_2022</v>
      </c>
      <c r="U3634" s="40" t="s">
        <v>1525</v>
      </c>
      <c r="V3634" s="40" t="s">
        <v>1526</v>
      </c>
      <c r="W3634" s="67" t="s">
        <v>1525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1023</v>
      </c>
      <c r="B3635" s="54" t="s">
        <v>1023</v>
      </c>
      <c r="C3635" s="56" t="s">
        <v>1527</v>
      </c>
      <c r="D3635" s="32" t="s">
        <v>21</v>
      </c>
      <c r="E3635" s="33" t="s">
        <v>32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32</v>
      </c>
      <c r="M3635" s="39" t="str">
        <f>IFERROR(VLOOKUP(L3635,Tab_Code_Magasin[],2,0),"")</f>
        <v>CE LA MARSA ERRIADH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1451</v>
      </c>
      <c r="T3635" s="40" t="str">
        <f t="shared" si="296"/>
        <v>32_A2_2022</v>
      </c>
      <c r="U3635" s="40" t="s">
        <v>1528</v>
      </c>
      <c r="V3635" s="40" t="s">
        <v>1529</v>
      </c>
      <c r="W3635" s="67" t="s">
        <v>1528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1023</v>
      </c>
      <c r="B3636" s="54" t="s">
        <v>1023</v>
      </c>
      <c r="C3636" s="51" t="s">
        <v>1530</v>
      </c>
      <c r="D3636" s="32" t="s">
        <v>21</v>
      </c>
      <c r="E3636" s="33" t="s">
        <v>32</v>
      </c>
      <c r="F3636" s="22"/>
      <c r="G3636" s="34"/>
      <c r="H3636" s="35"/>
      <c r="I3636" s="36"/>
      <c r="J3636" s="36"/>
      <c r="K3636" s="37"/>
      <c r="L3636" s="38">
        <f>DONNEE!$A$4</f>
        <v>32</v>
      </c>
      <c r="M3636" s="39" t="str">
        <f>IFERROR(VLOOKUP(L3636,Tab_Code_Magasin[],2,0),"")</f>
        <v>CE LA MARSA ERRIADH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1451</v>
      </c>
      <c r="T3636" s="40" t="str">
        <f t="shared" si="296"/>
        <v>32_A2_2022</v>
      </c>
      <c r="U3636" s="40" t="s">
        <v>1531</v>
      </c>
      <c r="V3636" s="40" t="s">
        <v>1532</v>
      </c>
      <c r="W3636" s="67" t="s">
        <v>1531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1023</v>
      </c>
      <c r="B3637" s="54" t="s">
        <v>1023</v>
      </c>
      <c r="C3637" s="42" t="s">
        <v>1533</v>
      </c>
      <c r="D3637" s="32" t="s">
        <v>21</v>
      </c>
      <c r="E3637" s="33" t="s">
        <v>32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32</v>
      </c>
      <c r="M3637" s="39" t="str">
        <f>IFERROR(VLOOKUP(L3637,Tab_Code_Magasin[],2,0),"")</f>
        <v>CE LA MARSA ERRIADH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1451</v>
      </c>
      <c r="T3637" s="40" t="str">
        <f t="shared" si="296"/>
        <v>32_A2_2022</v>
      </c>
      <c r="U3637" s="40" t="s">
        <v>1534</v>
      </c>
      <c r="V3637" s="40" t="s">
        <v>1535</v>
      </c>
      <c r="W3637" s="67" t="s">
        <v>1534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1188</v>
      </c>
      <c r="B3638" s="54" t="s">
        <v>1188</v>
      </c>
      <c r="C3638" s="51" t="s">
        <v>1536</v>
      </c>
      <c r="D3638" s="32" t="s">
        <v>21</v>
      </c>
      <c r="E3638" s="33" t="s">
        <v>32</v>
      </c>
      <c r="F3638" s="22"/>
      <c r="G3638" s="34"/>
      <c r="H3638" s="35"/>
      <c r="I3638" s="36"/>
      <c r="J3638" s="36"/>
      <c r="K3638" s="37"/>
      <c r="L3638" s="38">
        <f>DONNEE!$A$4</f>
        <v>32</v>
      </c>
      <c r="M3638" s="39" t="str">
        <f>IFERROR(VLOOKUP(L3638,Tab_Code_Magasin[],2,0),"")</f>
        <v>CE LA MARSA ERRIADH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1451</v>
      </c>
      <c r="T3638" s="40" t="str">
        <f t="shared" si="296"/>
        <v>32_A2_2022</v>
      </c>
      <c r="U3638" s="40" t="s">
        <v>1537</v>
      </c>
      <c r="V3638" s="40" t="s">
        <v>1538</v>
      </c>
      <c r="W3638" s="67" t="s">
        <v>1537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1188</v>
      </c>
      <c r="B3639" s="54" t="s">
        <v>1188</v>
      </c>
      <c r="C3639" s="51" t="s">
        <v>1539</v>
      </c>
      <c r="D3639" s="32" t="s">
        <v>21</v>
      </c>
      <c r="E3639" s="33" t="s">
        <v>32</v>
      </c>
      <c r="F3639" s="22"/>
      <c r="G3639" s="34"/>
      <c r="H3639" s="35"/>
      <c r="I3639" s="36"/>
      <c r="J3639" s="36"/>
      <c r="K3639" s="37"/>
      <c r="L3639" s="38">
        <f>DONNEE!$A$4</f>
        <v>32</v>
      </c>
      <c r="M3639" s="39" t="str">
        <f>IFERROR(VLOOKUP(L3639,Tab_Code_Magasin[],2,0),"")</f>
        <v>CE LA MARSA ERRIADH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1451</v>
      </c>
      <c r="T3639" s="40" t="str">
        <f t="shared" si="296"/>
        <v>32_A2_2022</v>
      </c>
      <c r="U3639" s="40" t="s">
        <v>1540</v>
      </c>
      <c r="V3639" s="40" t="s">
        <v>1541</v>
      </c>
      <c r="W3639" s="67" t="s">
        <v>1540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1188</v>
      </c>
      <c r="B3640" s="54" t="s">
        <v>1188</v>
      </c>
      <c r="C3640" s="51" t="s">
        <v>1542</v>
      </c>
      <c r="D3640" s="32" t="s">
        <v>21</v>
      </c>
      <c r="E3640" s="33" t="s">
        <v>32</v>
      </c>
      <c r="F3640" s="22"/>
      <c r="G3640" s="34"/>
      <c r="H3640" s="35"/>
      <c r="I3640" s="36"/>
      <c r="J3640" s="36"/>
      <c r="K3640" s="37"/>
      <c r="L3640" s="38">
        <f>DONNEE!$A$4</f>
        <v>32</v>
      </c>
      <c r="M3640" s="39" t="str">
        <f>IFERROR(VLOOKUP(L3640,Tab_Code_Magasin[],2,0),"")</f>
        <v>CE LA MARSA ERRIADH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1451</v>
      </c>
      <c r="T3640" s="40" t="str">
        <f t="shared" si="296"/>
        <v>32_A2_2022</v>
      </c>
      <c r="U3640" s="40" t="s">
        <v>1543</v>
      </c>
      <c r="V3640" s="40" t="s">
        <v>1544</v>
      </c>
      <c r="W3640" s="67" t="s">
        <v>1543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1188</v>
      </c>
      <c r="B3641" s="54" t="s">
        <v>1188</v>
      </c>
      <c r="C3641" s="51" t="s">
        <v>1545</v>
      </c>
      <c r="D3641" s="32" t="s">
        <v>21</v>
      </c>
      <c r="E3641" s="33" t="s">
        <v>32</v>
      </c>
      <c r="F3641" s="22"/>
      <c r="G3641" s="34"/>
      <c r="H3641" s="35"/>
      <c r="I3641" s="36"/>
      <c r="J3641" s="36"/>
      <c r="K3641" s="37"/>
      <c r="L3641" s="38">
        <f>DONNEE!$A$4</f>
        <v>32</v>
      </c>
      <c r="M3641" s="39" t="str">
        <f>IFERROR(VLOOKUP(L3641,Tab_Code_Magasin[],2,0),"")</f>
        <v>CE LA MARSA ERRIADH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1451</v>
      </c>
      <c r="T3641" s="40" t="str">
        <f t="shared" si="296"/>
        <v>32_A2_2022</v>
      </c>
      <c r="U3641" s="40" t="s">
        <v>1546</v>
      </c>
      <c r="V3641" s="40" t="s">
        <v>1547</v>
      </c>
      <c r="W3641" s="67" t="s">
        <v>1546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1188</v>
      </c>
      <c r="B3642" s="54" t="s">
        <v>1188</v>
      </c>
      <c r="C3642" s="51" t="s">
        <v>1548</v>
      </c>
      <c r="D3642" s="32" t="s">
        <v>21</v>
      </c>
      <c r="E3642" s="33" t="s">
        <v>32</v>
      </c>
      <c r="F3642" s="22"/>
      <c r="G3642" s="34"/>
      <c r="H3642" s="35"/>
      <c r="I3642" s="36"/>
      <c r="J3642" s="36"/>
      <c r="K3642" s="37"/>
      <c r="L3642" s="38">
        <f>DONNEE!$A$4</f>
        <v>32</v>
      </c>
      <c r="M3642" s="39" t="str">
        <f>IFERROR(VLOOKUP(L3642,Tab_Code_Magasin[],2,0),"")</f>
        <v>CE LA MARSA ERRIADH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1451</v>
      </c>
      <c r="T3642" s="40" t="str">
        <f t="shared" si="296"/>
        <v>32_A2_2022</v>
      </c>
      <c r="U3642" s="40" t="s">
        <v>1549</v>
      </c>
      <c r="V3642" s="40" t="s">
        <v>1550</v>
      </c>
      <c r="W3642" s="67" t="s">
        <v>1549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1188</v>
      </c>
      <c r="B3643" s="54" t="s">
        <v>1188</v>
      </c>
      <c r="C3643" s="56" t="s">
        <v>1551</v>
      </c>
      <c r="D3643" s="32" t="s">
        <v>21</v>
      </c>
      <c r="E3643" s="33" t="s">
        <v>32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32</v>
      </c>
      <c r="M3643" s="39" t="str">
        <f>IFERROR(VLOOKUP(L3643,Tab_Code_Magasin[],2,0),"")</f>
        <v>CE LA MARSA ERRIADH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1451</v>
      </c>
      <c r="T3643" s="40" t="str">
        <f t="shared" si="296"/>
        <v>32_A2_2022</v>
      </c>
      <c r="U3643" s="40" t="s">
        <v>1552</v>
      </c>
      <c r="V3643" s="40" t="s">
        <v>1553</v>
      </c>
      <c r="W3643" s="67" t="s">
        <v>1552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1248</v>
      </c>
      <c r="B3644" s="54" t="s">
        <v>1248</v>
      </c>
      <c r="C3644" s="56" t="s">
        <v>1554</v>
      </c>
      <c r="D3644" s="32" t="s">
        <v>21</v>
      </c>
      <c r="E3644" s="33" t="s">
        <v>32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32</v>
      </c>
      <c r="M3644" s="39" t="str">
        <f>IFERROR(VLOOKUP(L3644,Tab_Code_Magasin[],2,0),"")</f>
        <v>CE LA MARSA ERRIADH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1451</v>
      </c>
      <c r="T3644" s="40" t="str">
        <f t="shared" si="296"/>
        <v>32_A2_2022</v>
      </c>
      <c r="U3644" s="40" t="s">
        <v>1555</v>
      </c>
      <c r="V3644" s="40" t="s">
        <v>1556</v>
      </c>
      <c r="W3644" s="67" t="s">
        <v>1555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1248</v>
      </c>
      <c r="B3645" s="54" t="s">
        <v>1248</v>
      </c>
      <c r="C3645" s="51" t="s">
        <v>1557</v>
      </c>
      <c r="D3645" s="32" t="s">
        <v>21</v>
      </c>
      <c r="E3645" s="33" t="s">
        <v>32</v>
      </c>
      <c r="F3645" s="22"/>
      <c r="G3645" s="34"/>
      <c r="H3645" s="35"/>
      <c r="I3645" s="36"/>
      <c r="J3645" s="36"/>
      <c r="K3645" s="37"/>
      <c r="L3645" s="38">
        <f>DONNEE!$A$4</f>
        <v>32</v>
      </c>
      <c r="M3645" s="39" t="str">
        <f>IFERROR(VLOOKUP(L3645,Tab_Code_Magasin[],2,0),"")</f>
        <v>CE LA MARSA ERRIADH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1451</v>
      </c>
      <c r="T3645" s="40" t="str">
        <f t="shared" si="296"/>
        <v>32_A2_2022</v>
      </c>
      <c r="U3645" s="40" t="s">
        <v>1558</v>
      </c>
      <c r="V3645" s="40" t="s">
        <v>1559</v>
      </c>
      <c r="W3645" s="67" t="s">
        <v>1558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1248</v>
      </c>
      <c r="B3646" s="54" t="s">
        <v>1248</v>
      </c>
      <c r="C3646" s="51" t="s">
        <v>1560</v>
      </c>
      <c r="D3646" s="32" t="s">
        <v>21</v>
      </c>
      <c r="E3646" s="33" t="s">
        <v>32</v>
      </c>
      <c r="F3646" s="22"/>
      <c r="G3646" s="34"/>
      <c r="H3646" s="35"/>
      <c r="I3646" s="36"/>
      <c r="J3646" s="36"/>
      <c r="K3646" s="37"/>
      <c r="L3646" s="38">
        <f>DONNEE!$A$4</f>
        <v>32</v>
      </c>
      <c r="M3646" s="39" t="str">
        <f>IFERROR(VLOOKUP(L3646,Tab_Code_Magasin[],2,0),"")</f>
        <v>CE LA MARSA ERRIADH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1451</v>
      </c>
      <c r="T3646" s="40" t="str">
        <f t="shared" si="296"/>
        <v>32_A2_2022</v>
      </c>
      <c r="U3646" s="40" t="s">
        <v>1561</v>
      </c>
      <c r="V3646" s="40" t="s">
        <v>1562</v>
      </c>
      <c r="W3646" s="67" t="s">
        <v>1561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1248</v>
      </c>
      <c r="B3647" s="54" t="s">
        <v>1248</v>
      </c>
      <c r="C3647" s="51" t="s">
        <v>1563</v>
      </c>
      <c r="D3647" s="32" t="s">
        <v>21</v>
      </c>
      <c r="E3647" s="33" t="s">
        <v>32</v>
      </c>
      <c r="F3647" s="22"/>
      <c r="G3647" s="34"/>
      <c r="H3647" s="35"/>
      <c r="I3647" s="36"/>
      <c r="J3647" s="36"/>
      <c r="K3647" s="37"/>
      <c r="L3647" s="38">
        <f>DONNEE!$A$4</f>
        <v>32</v>
      </c>
      <c r="M3647" s="39" t="str">
        <f>IFERROR(VLOOKUP(L3647,Tab_Code_Magasin[],2,0),"")</f>
        <v>CE LA MARSA ERRIADH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1451</v>
      </c>
      <c r="T3647" s="40" t="str">
        <f t="shared" si="296"/>
        <v>32_A2_2022</v>
      </c>
      <c r="U3647" s="40" t="s">
        <v>1564</v>
      </c>
      <c r="V3647" s="40" t="s">
        <v>1565</v>
      </c>
      <c r="W3647" s="67" t="s">
        <v>1564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1248</v>
      </c>
      <c r="B3648" s="54" t="s">
        <v>1248</v>
      </c>
      <c r="C3648" s="56" t="s">
        <v>1566</v>
      </c>
      <c r="D3648" s="32" t="s">
        <v>21</v>
      </c>
      <c r="E3648" s="33" t="s">
        <v>32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32</v>
      </c>
      <c r="M3648" s="39" t="str">
        <f>IFERROR(VLOOKUP(L3648,Tab_Code_Magasin[],2,0),"")</f>
        <v>CE LA MARSA ERRIADH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1451</v>
      </c>
      <c r="T3648" s="40" t="str">
        <f t="shared" si="296"/>
        <v>32_A2_2022</v>
      </c>
      <c r="U3648" s="40" t="s">
        <v>1567</v>
      </c>
      <c r="V3648" s="40" t="s">
        <v>1568</v>
      </c>
      <c r="W3648" s="67" t="s">
        <v>1567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1248</v>
      </c>
      <c r="B3649" s="54" t="s">
        <v>1248</v>
      </c>
      <c r="C3649" s="56" t="s">
        <v>1533</v>
      </c>
      <c r="D3649" s="32" t="s">
        <v>21</v>
      </c>
      <c r="E3649" s="33" t="s">
        <v>32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32</v>
      </c>
      <c r="M3649" s="39" t="str">
        <f>IFERROR(VLOOKUP(L3649,Tab_Code_Magasin[],2,0),"")</f>
        <v>CE LA MARSA ERRIADH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1451</v>
      </c>
      <c r="T3649" s="40" t="str">
        <f t="shared" si="296"/>
        <v>32_A2_2022</v>
      </c>
      <c r="U3649" s="40" t="s">
        <v>1569</v>
      </c>
      <c r="V3649" s="40" t="s">
        <v>1570</v>
      </c>
      <c r="W3649" s="67" t="s">
        <v>1569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1248</v>
      </c>
      <c r="B3650" s="54" t="s">
        <v>1248</v>
      </c>
      <c r="C3650" s="51" t="s">
        <v>1485</v>
      </c>
      <c r="D3650" s="32" t="s">
        <v>21</v>
      </c>
      <c r="E3650" s="33" t="s">
        <v>32</v>
      </c>
      <c r="F3650" s="22"/>
      <c r="G3650" s="34"/>
      <c r="H3650" s="35"/>
      <c r="I3650" s="36"/>
      <c r="J3650" s="36"/>
      <c r="K3650" s="37"/>
      <c r="L3650" s="38">
        <f>DONNEE!$A$4</f>
        <v>32</v>
      </c>
      <c r="M3650" s="39" t="str">
        <f>IFERROR(VLOOKUP(L3650,Tab_Code_Magasin[],2,0),"")</f>
        <v>CE LA MARSA ERRIADH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1451</v>
      </c>
      <c r="T3650" s="40" t="str">
        <f t="shared" si="296"/>
        <v>32_A2_2022</v>
      </c>
      <c r="U3650" s="40" t="s">
        <v>1571</v>
      </c>
      <c r="V3650" s="40" t="s">
        <v>1572</v>
      </c>
      <c r="W3650" s="67" t="s">
        <v>1571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131</v>
      </c>
      <c r="B3651" s="54" t="s">
        <v>131</v>
      </c>
      <c r="C3651" s="51" t="s">
        <v>1573</v>
      </c>
      <c r="D3651" s="32" t="s">
        <v>21</v>
      </c>
      <c r="E3651" s="33" t="s">
        <v>32</v>
      </c>
      <c r="F3651" s="62"/>
      <c r="G3651" s="34"/>
      <c r="H3651" s="35"/>
      <c r="I3651" s="36"/>
      <c r="J3651" s="36"/>
      <c r="K3651" s="37"/>
      <c r="L3651" s="38">
        <f>DONNEE!$A$4</f>
        <v>32</v>
      </c>
      <c r="M3651" s="39" t="str">
        <f>IFERROR(VLOOKUP(L3651,Tab_Code_Magasin[],2,0),"")</f>
        <v>CE LA MARSA ERRIADH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1451</v>
      </c>
      <c r="T3651" s="40" t="str">
        <f t="shared" si="296"/>
        <v>32_A2_2022</v>
      </c>
      <c r="U3651" s="40" t="s">
        <v>1574</v>
      </c>
      <c r="V3651" s="40" t="s">
        <v>1575</v>
      </c>
      <c r="W3651" s="67" t="s">
        <v>1574</v>
      </c>
      <c r="X3651" s="76" t="s">
        <v>1576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131</v>
      </c>
      <c r="B3652" s="54" t="s">
        <v>131</v>
      </c>
      <c r="C3652" s="51" t="s">
        <v>1504</v>
      </c>
      <c r="D3652" s="32" t="s">
        <v>21</v>
      </c>
      <c r="E3652" s="33" t="s">
        <v>32</v>
      </c>
      <c r="F3652" s="62"/>
      <c r="G3652" s="34"/>
      <c r="H3652" s="35"/>
      <c r="I3652" s="36"/>
      <c r="J3652" s="36"/>
      <c r="K3652" s="37"/>
      <c r="L3652" s="38">
        <f>DONNEE!$A$4</f>
        <v>32</v>
      </c>
      <c r="M3652" s="39" t="str">
        <f>IFERROR(VLOOKUP(L3652,Tab_Code_Magasin[],2,0),"")</f>
        <v>CE LA MARSA ERRIADH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1451</v>
      </c>
      <c r="T3652" s="40" t="str">
        <f t="shared" si="296"/>
        <v>32_A2_2022</v>
      </c>
      <c r="U3652" s="40" t="s">
        <v>1577</v>
      </c>
      <c r="V3652" s="40" t="s">
        <v>1578</v>
      </c>
      <c r="W3652" s="67" t="s">
        <v>1577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131</v>
      </c>
      <c r="B3653" s="54" t="s">
        <v>131</v>
      </c>
      <c r="C3653" s="51" t="s">
        <v>1485</v>
      </c>
      <c r="D3653" s="32" t="s">
        <v>21</v>
      </c>
      <c r="E3653" s="33" t="s">
        <v>32</v>
      </c>
      <c r="F3653" s="62"/>
      <c r="G3653" s="34"/>
      <c r="H3653" s="35"/>
      <c r="I3653" s="36"/>
      <c r="J3653" s="36"/>
      <c r="K3653" s="37"/>
      <c r="L3653" s="38">
        <f>DONNEE!$A$4</f>
        <v>32</v>
      </c>
      <c r="M3653" s="39" t="str">
        <f>IFERROR(VLOOKUP(L3653,Tab_Code_Magasin[],2,0),"")</f>
        <v>CE LA MARSA ERRIADH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1451</v>
      </c>
      <c r="T3653" s="40" t="str">
        <f t="shared" si="296"/>
        <v>32_A2_2022</v>
      </c>
      <c r="U3653" s="40" t="s">
        <v>1579</v>
      </c>
      <c r="V3653" s="40" t="s">
        <v>1580</v>
      </c>
      <c r="W3653" s="67" t="s">
        <v>1579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131</v>
      </c>
      <c r="B3654" s="54" t="s">
        <v>131</v>
      </c>
      <c r="C3654" s="51" t="s">
        <v>1509</v>
      </c>
      <c r="D3654" s="32" t="s">
        <v>21</v>
      </c>
      <c r="E3654" s="33" t="s">
        <v>32</v>
      </c>
      <c r="F3654" s="62"/>
      <c r="G3654" s="34"/>
      <c r="H3654" s="35"/>
      <c r="I3654" s="36"/>
      <c r="J3654" s="36"/>
      <c r="K3654" s="37"/>
      <c r="L3654" s="38">
        <f>DONNEE!$A$4</f>
        <v>32</v>
      </c>
      <c r="M3654" s="39" t="str">
        <f>IFERROR(VLOOKUP(L3654,Tab_Code_Magasin[],2,0),"")</f>
        <v>CE LA MARSA ERRIADH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1451</v>
      </c>
      <c r="T3654" s="40" t="str">
        <f t="shared" si="296"/>
        <v>32_A2_2022</v>
      </c>
      <c r="U3654" s="40" t="s">
        <v>1581</v>
      </c>
      <c r="V3654" s="40" t="s">
        <v>1582</v>
      </c>
      <c r="W3654" s="67" t="s">
        <v>1581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131</v>
      </c>
      <c r="B3655" s="54" t="s">
        <v>131</v>
      </c>
      <c r="C3655" s="51" t="s">
        <v>1548</v>
      </c>
      <c r="D3655" s="32" t="s">
        <v>21</v>
      </c>
      <c r="E3655" s="33" t="s">
        <v>32</v>
      </c>
      <c r="F3655" s="62"/>
      <c r="G3655" s="34"/>
      <c r="H3655" s="35"/>
      <c r="I3655" s="36"/>
      <c r="J3655" s="36"/>
      <c r="K3655" s="37"/>
      <c r="L3655" s="38">
        <f>DONNEE!$A$4</f>
        <v>32</v>
      </c>
      <c r="M3655" s="39" t="str">
        <f>IFERROR(VLOOKUP(L3655,Tab_Code_Magasin[],2,0),"")</f>
        <v>CE LA MARSA ERRIADH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1451</v>
      </c>
      <c r="T3655" s="40" t="str">
        <f t="shared" si="296"/>
        <v>32_A2_2022</v>
      </c>
      <c r="U3655" s="40" t="s">
        <v>1583</v>
      </c>
      <c r="V3655" s="40" t="s">
        <v>1584</v>
      </c>
      <c r="W3655" s="67" t="s">
        <v>1583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131</v>
      </c>
      <c r="B3656" s="54" t="s">
        <v>131</v>
      </c>
      <c r="C3656" s="51" t="s">
        <v>1585</v>
      </c>
      <c r="D3656" s="32" t="s">
        <v>21</v>
      </c>
      <c r="E3656" s="33" t="s">
        <v>32</v>
      </c>
      <c r="F3656" s="62"/>
      <c r="G3656" s="34"/>
      <c r="H3656" s="35"/>
      <c r="I3656" s="36"/>
      <c r="J3656" s="36"/>
      <c r="K3656" s="37"/>
      <c r="L3656" s="38">
        <f>DONNEE!$A$4</f>
        <v>32</v>
      </c>
      <c r="M3656" s="39" t="str">
        <f>IFERROR(VLOOKUP(L3656,Tab_Code_Magasin[],2,0),"")</f>
        <v>CE LA MARSA ERRIADH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1451</v>
      </c>
      <c r="T3656" s="40" t="str">
        <f t="shared" si="296"/>
        <v>32_A2_2022</v>
      </c>
      <c r="U3656" s="40" t="s">
        <v>1586</v>
      </c>
      <c r="V3656" s="40" t="s">
        <v>1587</v>
      </c>
      <c r="W3656" s="67" t="s">
        <v>1586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131</v>
      </c>
      <c r="B3657" s="54" t="s">
        <v>131</v>
      </c>
      <c r="C3657" s="51" t="s">
        <v>1588</v>
      </c>
      <c r="D3657" s="32" t="s">
        <v>21</v>
      </c>
      <c r="E3657" s="33" t="s">
        <v>32</v>
      </c>
      <c r="F3657" s="62"/>
      <c r="G3657" s="34"/>
      <c r="H3657" s="35"/>
      <c r="I3657" s="36"/>
      <c r="J3657" s="36"/>
      <c r="K3657" s="37"/>
      <c r="L3657" s="38">
        <f>DONNEE!$A$4</f>
        <v>32</v>
      </c>
      <c r="M3657" s="39" t="str">
        <f>IFERROR(VLOOKUP(L3657,Tab_Code_Magasin[],2,0),"")</f>
        <v>CE LA MARSA ERRIADH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1451</v>
      </c>
      <c r="T3657" s="40" t="str">
        <f t="shared" si="296"/>
        <v>32_A2_2022</v>
      </c>
      <c r="U3657" s="40" t="s">
        <v>1589</v>
      </c>
      <c r="V3657" s="40" t="s">
        <v>1590</v>
      </c>
      <c r="W3657" s="67" t="s">
        <v>1589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131</v>
      </c>
      <c r="B3658" s="54" t="s">
        <v>131</v>
      </c>
      <c r="C3658" s="51" t="s">
        <v>1591</v>
      </c>
      <c r="D3658" s="32" t="s">
        <v>21</v>
      </c>
      <c r="E3658" s="33" t="s">
        <v>32</v>
      </c>
      <c r="F3658" s="22"/>
      <c r="G3658" s="34"/>
      <c r="H3658" s="35"/>
      <c r="I3658" s="36"/>
      <c r="J3658" s="36"/>
      <c r="K3658" s="37"/>
      <c r="L3658" s="38">
        <f>DONNEE!$A$4</f>
        <v>32</v>
      </c>
      <c r="M3658" s="39" t="str">
        <f>IFERROR(VLOOKUP(L3658,Tab_Code_Magasin[],2,0),"")</f>
        <v>CE LA MARSA ERRIADH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1451</v>
      </c>
      <c r="T3658" s="40" t="str">
        <f t="shared" si="296"/>
        <v>32_A2_2022</v>
      </c>
      <c r="U3658" s="40" t="s">
        <v>1592</v>
      </c>
      <c r="V3658" s="40" t="s">
        <v>1593</v>
      </c>
      <c r="W3658" s="67" t="s">
        <v>1592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131</v>
      </c>
      <c r="B3659" s="54" t="s">
        <v>131</v>
      </c>
      <c r="C3659" s="42" t="s">
        <v>1512</v>
      </c>
      <c r="D3659" s="32" t="s">
        <v>21</v>
      </c>
      <c r="E3659" s="33" t="s">
        <v>32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32</v>
      </c>
      <c r="M3659" s="39" t="str">
        <f>IFERROR(VLOOKUP(L3659,Tab_Code_Magasin[],2,0),"")</f>
        <v>CE LA MARSA ERRIADH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1451</v>
      </c>
      <c r="T3659" s="40" t="str">
        <f t="shared" si="296"/>
        <v>32_A2_2022</v>
      </c>
      <c r="U3659" s="40" t="s">
        <v>1594</v>
      </c>
      <c r="V3659" s="40" t="s">
        <v>1595</v>
      </c>
      <c r="W3659" s="67" t="s">
        <v>1594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131</v>
      </c>
      <c r="B3660" s="54" t="s">
        <v>131</v>
      </c>
      <c r="C3660" s="42" t="s">
        <v>1515</v>
      </c>
      <c r="D3660" s="32" t="s">
        <v>21</v>
      </c>
      <c r="E3660" s="33" t="s">
        <v>32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32</v>
      </c>
      <c r="M3660" s="39" t="str">
        <f>IFERROR(VLOOKUP(L3660,Tab_Code_Magasin[],2,0),"")</f>
        <v>CE LA MARSA ERRIADH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1451</v>
      </c>
      <c r="T3660" s="40" t="str">
        <f t="shared" si="296"/>
        <v>32_A2_2022</v>
      </c>
      <c r="U3660" s="40" t="s">
        <v>1596</v>
      </c>
      <c r="V3660" s="40" t="s">
        <v>1597</v>
      </c>
      <c r="W3660" s="67" t="s">
        <v>1596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131</v>
      </c>
      <c r="B3661" s="54" t="s">
        <v>131</v>
      </c>
      <c r="C3661" s="42" t="s">
        <v>1598</v>
      </c>
      <c r="D3661" s="32" t="s">
        <v>21</v>
      </c>
      <c r="E3661" s="33" t="s">
        <v>32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32</v>
      </c>
      <c r="M3661" s="39" t="str">
        <f>IFERROR(VLOOKUP(L3661,Tab_Code_Magasin[],2,0),"")</f>
        <v>CE LA MARSA ERRIADH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1451</v>
      </c>
      <c r="T3661" s="40" t="str">
        <f t="shared" si="296"/>
        <v>32_A2_2022</v>
      </c>
      <c r="U3661" s="40" t="s">
        <v>1599</v>
      </c>
      <c r="V3661" s="40" t="s">
        <v>1600</v>
      </c>
      <c r="W3661" s="67" t="s">
        <v>1599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131</v>
      </c>
      <c r="B3662" s="54" t="s">
        <v>131</v>
      </c>
      <c r="C3662" s="51" t="s">
        <v>1521</v>
      </c>
      <c r="D3662" s="32" t="s">
        <v>21</v>
      </c>
      <c r="E3662" s="33" t="s">
        <v>32</v>
      </c>
      <c r="F3662" s="22"/>
      <c r="G3662" s="34"/>
      <c r="H3662" s="35"/>
      <c r="I3662" s="36"/>
      <c r="J3662" s="36"/>
      <c r="K3662" s="37"/>
      <c r="L3662" s="38">
        <f>DONNEE!$A$4</f>
        <v>32</v>
      </c>
      <c r="M3662" s="39" t="str">
        <f>IFERROR(VLOOKUP(L3662,Tab_Code_Magasin[],2,0),"")</f>
        <v>CE LA MARSA ERRIADH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1451</v>
      </c>
      <c r="T3662" s="40" t="str">
        <f t="shared" si="296"/>
        <v>32_A2_2022</v>
      </c>
      <c r="U3662" s="40" t="s">
        <v>1601</v>
      </c>
      <c r="V3662" s="40" t="s">
        <v>1602</v>
      </c>
      <c r="W3662" s="67" t="s">
        <v>1601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131</v>
      </c>
      <c r="B3663" s="54" t="s">
        <v>131</v>
      </c>
      <c r="C3663" s="51" t="s">
        <v>1524</v>
      </c>
      <c r="D3663" s="32" t="s">
        <v>21</v>
      </c>
      <c r="E3663" s="33" t="s">
        <v>32</v>
      </c>
      <c r="F3663" s="22"/>
      <c r="G3663" s="34"/>
      <c r="H3663" s="35"/>
      <c r="I3663" s="36"/>
      <c r="J3663" s="36"/>
      <c r="K3663" s="37"/>
      <c r="L3663" s="38">
        <f>DONNEE!$A$4</f>
        <v>32</v>
      </c>
      <c r="M3663" s="39" t="str">
        <f>IFERROR(VLOOKUP(L3663,Tab_Code_Magasin[],2,0),"")</f>
        <v>CE LA MARSA ERRIADH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1451</v>
      </c>
      <c r="T3663" s="40" t="str">
        <f t="shared" si="296"/>
        <v>32_A2_2022</v>
      </c>
      <c r="U3663" s="40" t="s">
        <v>1603</v>
      </c>
      <c r="V3663" s="40" t="s">
        <v>1604</v>
      </c>
      <c r="W3663" s="67" t="s">
        <v>1603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131</v>
      </c>
      <c r="B3664" s="54" t="s">
        <v>131</v>
      </c>
      <c r="C3664" s="56" t="s">
        <v>1527</v>
      </c>
      <c r="D3664" s="32" t="s">
        <v>21</v>
      </c>
      <c r="E3664" s="33" t="s">
        <v>32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32</v>
      </c>
      <c r="M3664" s="39" t="str">
        <f>IFERROR(VLOOKUP(L3664,Tab_Code_Magasin[],2,0),"")</f>
        <v>CE LA MARSA ERRIADH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1451</v>
      </c>
      <c r="T3664" s="40" t="str">
        <f t="shared" ref="T3664:T3727" si="299">L3664&amp;"_"&amp;O3664&amp;"_"&amp;Q3664</f>
        <v>32_A2_2022</v>
      </c>
      <c r="U3664" s="40" t="s">
        <v>1605</v>
      </c>
      <c r="V3664" s="40" t="s">
        <v>1606</v>
      </c>
      <c r="W3664" s="67" t="s">
        <v>1605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131</v>
      </c>
      <c r="B3665" s="54" t="s">
        <v>131</v>
      </c>
      <c r="C3665" s="42" t="s">
        <v>1533</v>
      </c>
      <c r="D3665" s="32" t="s">
        <v>21</v>
      </c>
      <c r="E3665" s="33" t="s">
        <v>32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32</v>
      </c>
      <c r="M3665" s="39" t="str">
        <f>IFERROR(VLOOKUP(L3665,Tab_Code_Magasin[],2,0),"")</f>
        <v>CE LA MARSA ERRIADH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1451</v>
      </c>
      <c r="T3665" s="40" t="str">
        <f t="shared" si="299"/>
        <v>32_A2_2022</v>
      </c>
      <c r="U3665" s="40" t="s">
        <v>1607</v>
      </c>
      <c r="V3665" s="40" t="s">
        <v>1608</v>
      </c>
      <c r="W3665" s="67" t="s">
        <v>1607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131</v>
      </c>
      <c r="B3666" s="54" t="s">
        <v>131</v>
      </c>
      <c r="C3666" s="51" t="s">
        <v>1609</v>
      </c>
      <c r="D3666" s="32" t="s">
        <v>21</v>
      </c>
      <c r="E3666" s="33" t="s">
        <v>32</v>
      </c>
      <c r="F3666" s="22"/>
      <c r="G3666" s="34"/>
      <c r="H3666" s="35"/>
      <c r="I3666" s="36"/>
      <c r="J3666" s="36"/>
      <c r="K3666" s="37"/>
      <c r="L3666" s="38">
        <f>DONNEE!$A$4</f>
        <v>32</v>
      </c>
      <c r="M3666" s="39" t="str">
        <f>IFERROR(VLOOKUP(L3666,Tab_Code_Magasin[],2,0),"")</f>
        <v>CE LA MARSA ERRIADH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1451</v>
      </c>
      <c r="T3666" s="40" t="str">
        <f t="shared" si="299"/>
        <v>32_A2_2022</v>
      </c>
      <c r="U3666" s="40" t="s">
        <v>1610</v>
      </c>
      <c r="V3666" s="40" t="s">
        <v>1611</v>
      </c>
      <c r="W3666" s="67" t="s">
        <v>1610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317</v>
      </c>
      <c r="B3667" s="54" t="s">
        <v>317</v>
      </c>
      <c r="C3667" s="51" t="s">
        <v>1504</v>
      </c>
      <c r="D3667" s="32" t="s">
        <v>21</v>
      </c>
      <c r="E3667" s="33" t="s">
        <v>32</v>
      </c>
      <c r="F3667" s="22"/>
      <c r="G3667" s="34"/>
      <c r="H3667" s="35"/>
      <c r="I3667" s="36"/>
      <c r="J3667" s="36"/>
      <c r="K3667" s="37"/>
      <c r="L3667" s="38">
        <f>DONNEE!$A$4</f>
        <v>32</v>
      </c>
      <c r="M3667" s="39" t="str">
        <f>IFERROR(VLOOKUP(L3667,Tab_Code_Magasin[],2,0),"")</f>
        <v>CE LA MARSA ERRIADH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1451</v>
      </c>
      <c r="T3667" s="40" t="str">
        <f t="shared" si="299"/>
        <v>32_A2_2022</v>
      </c>
      <c r="U3667" s="40"/>
      <c r="V3667" s="40"/>
      <c r="W3667" s="67" t="s">
        <v>1612</v>
      </c>
      <c r="X3667" s="76" t="s">
        <v>167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317</v>
      </c>
      <c r="B3668" s="54" t="s">
        <v>317</v>
      </c>
      <c r="C3668" s="51" t="s">
        <v>1485</v>
      </c>
      <c r="D3668" s="32" t="s">
        <v>21</v>
      </c>
      <c r="E3668" s="33" t="s">
        <v>32</v>
      </c>
      <c r="F3668" s="22"/>
      <c r="G3668" s="34"/>
      <c r="H3668" s="35"/>
      <c r="I3668" s="36"/>
      <c r="J3668" s="36"/>
      <c r="K3668" s="37"/>
      <c r="L3668" s="38">
        <f>DONNEE!$A$4</f>
        <v>32</v>
      </c>
      <c r="M3668" s="39" t="str">
        <f>IFERROR(VLOOKUP(L3668,Tab_Code_Magasin[],2,0),"")</f>
        <v>CE LA MARSA ERRIADH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1451</v>
      </c>
      <c r="T3668" s="40" t="str">
        <f t="shared" si="299"/>
        <v>32_A2_2022</v>
      </c>
      <c r="U3668" s="40"/>
      <c r="V3668" s="40"/>
      <c r="W3668" s="67" t="s">
        <v>1613</v>
      </c>
      <c r="X3668" s="76" t="s">
        <v>167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317</v>
      </c>
      <c r="B3669" s="54" t="s">
        <v>317</v>
      </c>
      <c r="C3669" s="51" t="s">
        <v>1509</v>
      </c>
      <c r="D3669" s="32" t="s">
        <v>21</v>
      </c>
      <c r="E3669" s="33" t="s">
        <v>32</v>
      </c>
      <c r="F3669" s="22"/>
      <c r="G3669" s="34"/>
      <c r="H3669" s="35"/>
      <c r="I3669" s="36"/>
      <c r="J3669" s="36"/>
      <c r="K3669" s="37"/>
      <c r="L3669" s="38">
        <f>DONNEE!$A$4</f>
        <v>32</v>
      </c>
      <c r="M3669" s="39" t="str">
        <f>IFERROR(VLOOKUP(L3669,Tab_Code_Magasin[],2,0),"")</f>
        <v>CE LA MARSA ERRIADH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1451</v>
      </c>
      <c r="T3669" s="40" t="str">
        <f t="shared" si="299"/>
        <v>32_A2_2022</v>
      </c>
      <c r="U3669" s="40"/>
      <c r="V3669" s="40"/>
      <c r="W3669" s="67" t="s">
        <v>1614</v>
      </c>
      <c r="X3669" s="76" t="s">
        <v>167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317</v>
      </c>
      <c r="B3670" s="54" t="s">
        <v>317</v>
      </c>
      <c r="C3670" s="51" t="s">
        <v>1588</v>
      </c>
      <c r="D3670" s="32" t="s">
        <v>21</v>
      </c>
      <c r="E3670" s="33" t="s">
        <v>32</v>
      </c>
      <c r="F3670" s="22"/>
      <c r="G3670" s="34"/>
      <c r="H3670" s="35"/>
      <c r="I3670" s="36"/>
      <c r="J3670" s="36"/>
      <c r="K3670" s="37"/>
      <c r="L3670" s="38">
        <f>DONNEE!$A$4</f>
        <v>32</v>
      </c>
      <c r="M3670" s="39" t="str">
        <f>IFERROR(VLOOKUP(L3670,Tab_Code_Magasin[],2,0),"")</f>
        <v>CE LA MARSA ERRIADH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1451</v>
      </c>
      <c r="T3670" s="40" t="str">
        <f t="shared" si="299"/>
        <v>32_A2_2022</v>
      </c>
      <c r="U3670" s="40"/>
      <c r="V3670" s="40"/>
      <c r="W3670" s="67" t="s">
        <v>1615</v>
      </c>
      <c r="X3670" s="76" t="s">
        <v>167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317</v>
      </c>
      <c r="B3671" s="54" t="s">
        <v>317</v>
      </c>
      <c r="C3671" s="42" t="s">
        <v>1512</v>
      </c>
      <c r="D3671" s="32" t="s">
        <v>21</v>
      </c>
      <c r="E3671" s="33" t="s">
        <v>32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32</v>
      </c>
      <c r="M3671" s="39" t="str">
        <f>IFERROR(VLOOKUP(L3671,Tab_Code_Magasin[],2,0),"")</f>
        <v>CE LA MARSA ERRIADH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1451</v>
      </c>
      <c r="T3671" s="40" t="str">
        <f t="shared" si="299"/>
        <v>32_A2_2022</v>
      </c>
      <c r="U3671" s="40"/>
      <c r="V3671" s="40"/>
      <c r="W3671" s="67" t="s">
        <v>1616</v>
      </c>
      <c r="X3671" s="76" t="s">
        <v>167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317</v>
      </c>
      <c r="B3672" s="54" t="s">
        <v>317</v>
      </c>
      <c r="C3672" s="42" t="s">
        <v>1617</v>
      </c>
      <c r="D3672" s="32" t="s">
        <v>21</v>
      </c>
      <c r="E3672" s="33" t="s">
        <v>32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32</v>
      </c>
      <c r="M3672" s="39" t="str">
        <f>IFERROR(VLOOKUP(L3672,Tab_Code_Magasin[],2,0),"")</f>
        <v>CE LA MARSA ERRIADH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1451</v>
      </c>
      <c r="T3672" s="40" t="str">
        <f t="shared" si="299"/>
        <v>32_A2_2022</v>
      </c>
      <c r="U3672" s="40"/>
      <c r="V3672" s="40"/>
      <c r="W3672" s="67" t="s">
        <v>1618</v>
      </c>
      <c r="X3672" s="76" t="s">
        <v>167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317</v>
      </c>
      <c r="B3673" s="54" t="s">
        <v>317</v>
      </c>
      <c r="C3673" s="51" t="s">
        <v>1521</v>
      </c>
      <c r="D3673" s="32" t="s">
        <v>21</v>
      </c>
      <c r="E3673" s="33" t="s">
        <v>32</v>
      </c>
      <c r="F3673" s="22"/>
      <c r="G3673" s="34"/>
      <c r="H3673" s="35"/>
      <c r="I3673" s="36"/>
      <c r="J3673" s="36"/>
      <c r="K3673" s="37"/>
      <c r="L3673" s="38">
        <f>DONNEE!$A$4</f>
        <v>32</v>
      </c>
      <c r="M3673" s="39" t="str">
        <f>IFERROR(VLOOKUP(L3673,Tab_Code_Magasin[],2,0),"")</f>
        <v>CE LA MARSA ERRIADH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1451</v>
      </c>
      <c r="T3673" s="40" t="str">
        <f t="shared" si="299"/>
        <v>32_A2_2022</v>
      </c>
      <c r="U3673" s="40"/>
      <c r="V3673" s="40"/>
      <c r="W3673" s="67" t="s">
        <v>1619</v>
      </c>
      <c r="X3673" s="76" t="s">
        <v>167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317</v>
      </c>
      <c r="B3674" s="54" t="s">
        <v>317</v>
      </c>
      <c r="C3674" s="51" t="s">
        <v>1524</v>
      </c>
      <c r="D3674" s="32" t="s">
        <v>21</v>
      </c>
      <c r="E3674" s="33" t="s">
        <v>32</v>
      </c>
      <c r="F3674" s="22"/>
      <c r="G3674" s="34"/>
      <c r="H3674" s="35"/>
      <c r="I3674" s="36"/>
      <c r="J3674" s="36"/>
      <c r="K3674" s="37"/>
      <c r="L3674" s="38">
        <f>DONNEE!$A$4</f>
        <v>32</v>
      </c>
      <c r="M3674" s="39" t="str">
        <f>IFERROR(VLOOKUP(L3674,Tab_Code_Magasin[],2,0),"")</f>
        <v>CE LA MARSA ERRIADH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1451</v>
      </c>
      <c r="T3674" s="40" t="str">
        <f t="shared" si="299"/>
        <v>32_A2_2022</v>
      </c>
      <c r="U3674" s="40"/>
      <c r="V3674" s="40"/>
      <c r="W3674" s="67" t="s">
        <v>1620</v>
      </c>
      <c r="X3674" s="76" t="s">
        <v>167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317</v>
      </c>
      <c r="B3675" s="54" t="s">
        <v>317</v>
      </c>
      <c r="C3675" s="42" t="s">
        <v>1527</v>
      </c>
      <c r="D3675" s="32" t="s">
        <v>21</v>
      </c>
      <c r="E3675" s="33" t="s">
        <v>32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32</v>
      </c>
      <c r="M3675" s="39" t="str">
        <f>IFERROR(VLOOKUP(L3675,Tab_Code_Magasin[],2,0),"")</f>
        <v>CE LA MARSA ERRIADH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1451</v>
      </c>
      <c r="T3675" s="40" t="str">
        <f t="shared" si="299"/>
        <v>32_A2_2022</v>
      </c>
      <c r="U3675" s="40"/>
      <c r="V3675" s="40"/>
      <c r="W3675" s="67" t="s">
        <v>1621</v>
      </c>
      <c r="X3675" s="76" t="s">
        <v>1029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317</v>
      </c>
      <c r="B3676" s="54" t="s">
        <v>317</v>
      </c>
      <c r="C3676" s="51" t="s">
        <v>1530</v>
      </c>
      <c r="D3676" s="32" t="s">
        <v>21</v>
      </c>
      <c r="E3676" s="33" t="s">
        <v>32</v>
      </c>
      <c r="F3676" s="22"/>
      <c r="G3676" s="34"/>
      <c r="H3676" s="35"/>
      <c r="I3676" s="36"/>
      <c r="J3676" s="36"/>
      <c r="K3676" s="37"/>
      <c r="L3676" s="38">
        <f>DONNEE!$A$4</f>
        <v>32</v>
      </c>
      <c r="M3676" s="39" t="str">
        <f>IFERROR(VLOOKUP(L3676,Tab_Code_Magasin[],2,0),"")</f>
        <v>CE LA MARSA ERRIADH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1451</v>
      </c>
      <c r="T3676" s="40" t="str">
        <f t="shared" si="299"/>
        <v>32_A2_2022</v>
      </c>
      <c r="U3676" s="40"/>
      <c r="V3676" s="40"/>
      <c r="W3676" s="67" t="s">
        <v>1622</v>
      </c>
      <c r="X3676" s="76" t="s">
        <v>167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317</v>
      </c>
      <c r="B3677" s="54" t="s">
        <v>317</v>
      </c>
      <c r="C3677" s="42" t="s">
        <v>1533</v>
      </c>
      <c r="D3677" s="32" t="s">
        <v>21</v>
      </c>
      <c r="E3677" s="33" t="s">
        <v>32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32</v>
      </c>
      <c r="M3677" s="39" t="str">
        <f>IFERROR(VLOOKUP(L3677,Tab_Code_Magasin[],2,0),"")</f>
        <v>CE LA MARSA ERRIADH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1451</v>
      </c>
      <c r="T3677" s="40" t="str">
        <f t="shared" si="299"/>
        <v>32_A2_2022</v>
      </c>
      <c r="U3677" s="40"/>
      <c r="V3677" s="40"/>
      <c r="W3677" s="67" t="s">
        <v>1623</v>
      </c>
      <c r="X3677" s="76" t="s">
        <v>167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317</v>
      </c>
      <c r="B3678" s="54" t="s">
        <v>317</v>
      </c>
      <c r="C3678" s="51" t="s">
        <v>1609</v>
      </c>
      <c r="D3678" s="32" t="s">
        <v>21</v>
      </c>
      <c r="E3678" s="33" t="s">
        <v>32</v>
      </c>
      <c r="F3678" s="22"/>
      <c r="G3678" s="34"/>
      <c r="H3678" s="35"/>
      <c r="I3678" s="36"/>
      <c r="J3678" s="36"/>
      <c r="K3678" s="37"/>
      <c r="L3678" s="38">
        <f>DONNEE!$A$4</f>
        <v>32</v>
      </c>
      <c r="M3678" s="39" t="str">
        <f>IFERROR(VLOOKUP(L3678,Tab_Code_Magasin[],2,0),"")</f>
        <v>CE LA MARSA ERRIADH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1451</v>
      </c>
      <c r="T3678" s="40" t="str">
        <f t="shared" si="299"/>
        <v>32_A2_2022</v>
      </c>
      <c r="U3678" s="40"/>
      <c r="V3678" s="40"/>
      <c r="W3678" s="67" t="s">
        <v>1624</v>
      </c>
      <c r="X3678" s="76" t="s">
        <v>167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1625</v>
      </c>
      <c r="B3679" s="54" t="s">
        <v>1625</v>
      </c>
      <c r="C3679" s="31" t="s">
        <v>1626</v>
      </c>
      <c r="D3679" s="32" t="s">
        <v>21</v>
      </c>
      <c r="E3679" s="33" t="s">
        <v>32</v>
      </c>
      <c r="F3679" s="62"/>
      <c r="G3679" s="34"/>
      <c r="H3679" s="35"/>
      <c r="I3679" s="36"/>
      <c r="J3679" s="36"/>
      <c r="K3679" s="37"/>
      <c r="L3679" s="38">
        <f>DONNEE!$A$4</f>
        <v>32</v>
      </c>
      <c r="M3679" s="39" t="str">
        <f>IFERROR(VLOOKUP(L3679,Tab_Code_Magasin[],2,0),"")</f>
        <v>CE LA MARSA ERRIADH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1451</v>
      </c>
      <c r="T3679" s="40" t="str">
        <f t="shared" si="299"/>
        <v>32_A2_2022</v>
      </c>
      <c r="U3679" s="40" t="s">
        <v>1612</v>
      </c>
      <c r="V3679" s="40" t="s">
        <v>1627</v>
      </c>
      <c r="W3679" s="67" t="s">
        <v>1628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1625</v>
      </c>
      <c r="B3680" s="54" t="s">
        <v>1625</v>
      </c>
      <c r="C3680" s="51" t="s">
        <v>1504</v>
      </c>
      <c r="D3680" s="32" t="s">
        <v>21</v>
      </c>
      <c r="E3680" s="33" t="s">
        <v>32</v>
      </c>
      <c r="F3680" s="62"/>
      <c r="G3680" s="34"/>
      <c r="H3680" s="35"/>
      <c r="I3680" s="36"/>
      <c r="J3680" s="36"/>
      <c r="K3680" s="37"/>
      <c r="L3680" s="38">
        <f>DONNEE!$A$4</f>
        <v>32</v>
      </c>
      <c r="M3680" s="39" t="str">
        <f>IFERROR(VLOOKUP(L3680,Tab_Code_Magasin[],2,0),"")</f>
        <v>CE LA MARSA ERRIADH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1451</v>
      </c>
      <c r="T3680" s="40" t="str">
        <f t="shared" si="299"/>
        <v>32_A2_2022</v>
      </c>
      <c r="U3680" s="40" t="s">
        <v>1613</v>
      </c>
      <c r="V3680" s="40" t="s">
        <v>1629</v>
      </c>
      <c r="W3680" s="67" t="s">
        <v>1630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1625</v>
      </c>
      <c r="B3681" s="54" t="s">
        <v>1625</v>
      </c>
      <c r="C3681" s="51" t="s">
        <v>1501</v>
      </c>
      <c r="D3681" s="32" t="s">
        <v>21</v>
      </c>
      <c r="E3681" s="33" t="s">
        <v>32</v>
      </c>
      <c r="F3681" s="62"/>
      <c r="G3681" s="34"/>
      <c r="H3681" s="35"/>
      <c r="I3681" s="36"/>
      <c r="J3681" s="36"/>
      <c r="K3681" s="37"/>
      <c r="L3681" s="38">
        <f>DONNEE!$A$4</f>
        <v>32</v>
      </c>
      <c r="M3681" s="39" t="str">
        <f>IFERROR(VLOOKUP(L3681,Tab_Code_Magasin[],2,0),"")</f>
        <v>CE LA MARSA ERRIADH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1451</v>
      </c>
      <c r="T3681" s="40" t="str">
        <f t="shared" si="299"/>
        <v>32_A2_2022</v>
      </c>
      <c r="U3681" s="40" t="s">
        <v>1614</v>
      </c>
      <c r="V3681" s="40" t="s">
        <v>1631</v>
      </c>
      <c r="W3681" s="67" t="s">
        <v>1632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1625</v>
      </c>
      <c r="B3682" s="54" t="s">
        <v>1625</v>
      </c>
      <c r="C3682" s="51" t="s">
        <v>1633</v>
      </c>
      <c r="D3682" s="32" t="s">
        <v>21</v>
      </c>
      <c r="E3682" s="33" t="s">
        <v>32</v>
      </c>
      <c r="F3682" s="62"/>
      <c r="G3682" s="34"/>
      <c r="H3682" s="35"/>
      <c r="I3682" s="36"/>
      <c r="J3682" s="36"/>
      <c r="K3682" s="37"/>
      <c r="L3682" s="38">
        <f>DONNEE!$A$4</f>
        <v>32</v>
      </c>
      <c r="M3682" s="39" t="str">
        <f>IFERROR(VLOOKUP(L3682,Tab_Code_Magasin[],2,0),"")</f>
        <v>CE LA MARSA ERRIADH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1451</v>
      </c>
      <c r="T3682" s="40" t="str">
        <f t="shared" si="299"/>
        <v>32_A2_2022</v>
      </c>
      <c r="U3682" s="40" t="s">
        <v>1615</v>
      </c>
      <c r="V3682" s="40" t="s">
        <v>1634</v>
      </c>
      <c r="W3682" s="67" t="s">
        <v>1635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1625</v>
      </c>
      <c r="B3683" s="54" t="s">
        <v>1625</v>
      </c>
      <c r="C3683" s="51" t="s">
        <v>1636</v>
      </c>
      <c r="D3683" s="32" t="s">
        <v>21</v>
      </c>
      <c r="E3683" s="33" t="s">
        <v>32</v>
      </c>
      <c r="F3683" s="62"/>
      <c r="G3683" s="34"/>
      <c r="H3683" s="35"/>
      <c r="I3683" s="36"/>
      <c r="J3683" s="36"/>
      <c r="K3683" s="37"/>
      <c r="L3683" s="38">
        <f>DONNEE!$A$4</f>
        <v>32</v>
      </c>
      <c r="M3683" s="39" t="str">
        <f>IFERROR(VLOOKUP(L3683,Tab_Code_Magasin[],2,0),"")</f>
        <v>CE LA MARSA ERRIADH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1451</v>
      </c>
      <c r="T3683" s="40" t="str">
        <f t="shared" si="299"/>
        <v>32_A2_2022</v>
      </c>
      <c r="U3683" s="40" t="s">
        <v>1616</v>
      </c>
      <c r="V3683" s="40" t="s">
        <v>1637</v>
      </c>
      <c r="W3683" s="67" t="s">
        <v>1638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1625</v>
      </c>
      <c r="B3684" s="54" t="s">
        <v>1625</v>
      </c>
      <c r="C3684" s="42" t="s">
        <v>1639</v>
      </c>
      <c r="D3684" s="32" t="s">
        <v>21</v>
      </c>
      <c r="E3684" s="33" t="s">
        <v>32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32</v>
      </c>
      <c r="M3684" s="39" t="str">
        <f>IFERROR(VLOOKUP(L3684,Tab_Code_Magasin[],2,0),"")</f>
        <v>CE LA MARSA ERRIADH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1451</v>
      </c>
      <c r="T3684" s="40" t="str">
        <f t="shared" si="299"/>
        <v>32_A2_2022</v>
      </c>
      <c r="U3684" s="40" t="s">
        <v>1618</v>
      </c>
      <c r="V3684" s="40" t="s">
        <v>1640</v>
      </c>
      <c r="W3684" s="67" t="s">
        <v>1641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1625</v>
      </c>
      <c r="B3685" s="54" t="s">
        <v>1625</v>
      </c>
      <c r="C3685" s="56" t="s">
        <v>1642</v>
      </c>
      <c r="D3685" s="32" t="s">
        <v>21</v>
      </c>
      <c r="E3685" s="33" t="s">
        <v>32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32</v>
      </c>
      <c r="M3685" s="39" t="str">
        <f>IFERROR(VLOOKUP(L3685,Tab_Code_Magasin[],2,0),"")</f>
        <v>CE LA MARSA ERRIADH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1451</v>
      </c>
      <c r="T3685" s="40" t="str">
        <f t="shared" si="299"/>
        <v>32_A2_2022</v>
      </c>
      <c r="U3685" s="40" t="s">
        <v>1619</v>
      </c>
      <c r="V3685" s="40" t="s">
        <v>1643</v>
      </c>
      <c r="W3685" s="67" t="s">
        <v>1644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1625</v>
      </c>
      <c r="B3686" s="54" t="s">
        <v>1625</v>
      </c>
      <c r="C3686" s="51" t="s">
        <v>1645</v>
      </c>
      <c r="D3686" s="32" t="s">
        <v>21</v>
      </c>
      <c r="E3686" s="33" t="s">
        <v>32</v>
      </c>
      <c r="F3686" s="22"/>
      <c r="G3686" s="34"/>
      <c r="H3686" s="35"/>
      <c r="I3686" s="36"/>
      <c r="J3686" s="36"/>
      <c r="K3686" s="37"/>
      <c r="L3686" s="38">
        <f>DONNEE!$A$4</f>
        <v>32</v>
      </c>
      <c r="M3686" s="39" t="str">
        <f>IFERROR(VLOOKUP(L3686,Tab_Code_Magasin[],2,0),"")</f>
        <v>CE LA MARSA ERRIADH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1451</v>
      </c>
      <c r="T3686" s="40" t="str">
        <f t="shared" si="299"/>
        <v>32_A2_2022</v>
      </c>
      <c r="U3686" s="40" t="s">
        <v>1620</v>
      </c>
      <c r="V3686" s="40" t="s">
        <v>1646</v>
      </c>
      <c r="W3686" s="67" t="s">
        <v>1647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1625</v>
      </c>
      <c r="B3687" s="54" t="s">
        <v>1625</v>
      </c>
      <c r="C3687" s="51" t="s">
        <v>1648</v>
      </c>
      <c r="D3687" s="32" t="s">
        <v>21</v>
      </c>
      <c r="E3687" s="33" t="s">
        <v>32</v>
      </c>
      <c r="F3687" s="22"/>
      <c r="G3687" s="34"/>
      <c r="H3687" s="35"/>
      <c r="I3687" s="36"/>
      <c r="J3687" s="36"/>
      <c r="K3687" s="37"/>
      <c r="L3687" s="38">
        <f>DONNEE!$A$4</f>
        <v>32</v>
      </c>
      <c r="M3687" s="39" t="str">
        <f>IFERROR(VLOOKUP(L3687,Tab_Code_Magasin[],2,0),"")</f>
        <v>CE LA MARSA ERRIADH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1451</v>
      </c>
      <c r="T3687" s="40" t="str">
        <f t="shared" si="299"/>
        <v>32_A2_2022</v>
      </c>
      <c r="U3687" s="40" t="s">
        <v>1621</v>
      </c>
      <c r="V3687" s="40" t="s">
        <v>1649</v>
      </c>
      <c r="W3687" s="67" t="s">
        <v>1650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1625</v>
      </c>
      <c r="B3688" s="54" t="s">
        <v>1625</v>
      </c>
      <c r="C3688" s="51" t="s">
        <v>1651</v>
      </c>
      <c r="D3688" s="32" t="s">
        <v>21</v>
      </c>
      <c r="E3688" s="33" t="s">
        <v>32</v>
      </c>
      <c r="F3688" s="22"/>
      <c r="G3688" s="34"/>
      <c r="H3688" s="35"/>
      <c r="I3688" s="36"/>
      <c r="J3688" s="36"/>
      <c r="K3688" s="37"/>
      <c r="L3688" s="38">
        <f>DONNEE!$A$4</f>
        <v>32</v>
      </c>
      <c r="M3688" s="39" t="str">
        <f>IFERROR(VLOOKUP(L3688,Tab_Code_Magasin[],2,0),"")</f>
        <v>CE LA MARSA ERRIADH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1451</v>
      </c>
      <c r="T3688" s="40" t="str">
        <f t="shared" si="299"/>
        <v>32_A2_2022</v>
      </c>
      <c r="U3688" s="40" t="s">
        <v>1622</v>
      </c>
      <c r="V3688" s="40" t="s">
        <v>1652</v>
      </c>
      <c r="W3688" s="67" t="s">
        <v>1653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1625</v>
      </c>
      <c r="B3689" s="54" t="s">
        <v>1625</v>
      </c>
      <c r="C3689" s="51" t="s">
        <v>1654</v>
      </c>
      <c r="D3689" s="32" t="s">
        <v>21</v>
      </c>
      <c r="E3689" s="33" t="s">
        <v>32</v>
      </c>
      <c r="F3689" s="22"/>
      <c r="G3689" s="34"/>
      <c r="H3689" s="35"/>
      <c r="I3689" s="36"/>
      <c r="J3689" s="36"/>
      <c r="K3689" s="37"/>
      <c r="L3689" s="38">
        <f>DONNEE!$A$4</f>
        <v>32</v>
      </c>
      <c r="M3689" s="39" t="str">
        <f>IFERROR(VLOOKUP(L3689,Tab_Code_Magasin[],2,0),"")</f>
        <v>CE LA MARSA ERRIADH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1451</v>
      </c>
      <c r="T3689" s="40" t="str">
        <f t="shared" si="299"/>
        <v>32_A2_2022</v>
      </c>
      <c r="U3689" s="40" t="s">
        <v>1623</v>
      </c>
      <c r="V3689" s="40" t="s">
        <v>1655</v>
      </c>
      <c r="W3689" s="67" t="s">
        <v>1656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1625</v>
      </c>
      <c r="B3690" s="54" t="s">
        <v>1625</v>
      </c>
      <c r="C3690" s="42" t="s">
        <v>1657</v>
      </c>
      <c r="D3690" s="32" t="s">
        <v>21</v>
      </c>
      <c r="E3690" s="33" t="s">
        <v>32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32</v>
      </c>
      <c r="M3690" s="39" t="str">
        <f>IFERROR(VLOOKUP(L3690,Tab_Code_Magasin[],2,0),"")</f>
        <v>CE LA MARSA ERRIADH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1451</v>
      </c>
      <c r="T3690" s="40" t="str">
        <f t="shared" si="299"/>
        <v>32_A2_2022</v>
      </c>
      <c r="U3690" s="40" t="s">
        <v>1624</v>
      </c>
      <c r="V3690" s="40" t="s">
        <v>1658</v>
      </c>
      <c r="W3690" s="67" t="s">
        <v>1659</v>
      </c>
      <c r="X3690" s="76" t="s">
        <v>171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1625</v>
      </c>
      <c r="B3691" s="54" t="s">
        <v>1625</v>
      </c>
      <c r="C3691" s="42" t="s">
        <v>1533</v>
      </c>
      <c r="D3691" s="32" t="s">
        <v>21</v>
      </c>
      <c r="E3691" s="33" t="s">
        <v>32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32</v>
      </c>
      <c r="M3691" s="39" t="str">
        <f>IFERROR(VLOOKUP(L3691,Tab_Code_Magasin[],2,0),"")</f>
        <v>CE LA MARSA ERRIADH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1451</v>
      </c>
      <c r="T3691" s="40" t="str">
        <f t="shared" si="299"/>
        <v>32_A2_2022</v>
      </c>
      <c r="U3691" s="40" t="s">
        <v>1660</v>
      </c>
      <c r="V3691" s="40" t="s">
        <v>1661</v>
      </c>
      <c r="W3691" s="67" t="s">
        <v>1662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1625</v>
      </c>
      <c r="B3692" s="54" t="s">
        <v>1625</v>
      </c>
      <c r="C3692" s="31" t="s">
        <v>1521</v>
      </c>
      <c r="D3692" s="32" t="s">
        <v>21</v>
      </c>
      <c r="E3692" s="33" t="s">
        <v>32</v>
      </c>
      <c r="F3692" s="22"/>
      <c r="G3692" s="34"/>
      <c r="H3692" s="35"/>
      <c r="I3692" s="36"/>
      <c r="J3692" s="36"/>
      <c r="K3692" s="37"/>
      <c r="L3692" s="38">
        <f>DONNEE!$A$4</f>
        <v>32</v>
      </c>
      <c r="M3692" s="39" t="str">
        <f>IFERROR(VLOOKUP(L3692,Tab_Code_Magasin[],2,0),"")</f>
        <v>CE LA MARSA ERRIADH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1451</v>
      </c>
      <c r="T3692" s="40" t="str">
        <f t="shared" si="299"/>
        <v>32_A2_2022</v>
      </c>
      <c r="U3692" s="40" t="s">
        <v>1628</v>
      </c>
      <c r="V3692" s="40" t="s">
        <v>1663</v>
      </c>
      <c r="W3692" s="67" t="s">
        <v>1664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1665</v>
      </c>
      <c r="B3693" s="54" t="s">
        <v>1665</v>
      </c>
      <c r="C3693" s="31" t="s">
        <v>1666</v>
      </c>
      <c r="D3693" s="32" t="s">
        <v>21</v>
      </c>
      <c r="E3693" s="33" t="s">
        <v>32</v>
      </c>
      <c r="F3693" s="62"/>
      <c r="G3693" s="34"/>
      <c r="H3693" s="35"/>
      <c r="I3693" s="36"/>
      <c r="J3693" s="36"/>
      <c r="K3693" s="37"/>
      <c r="L3693" s="38">
        <f>DONNEE!$A$4</f>
        <v>32</v>
      </c>
      <c r="M3693" s="39" t="str">
        <f>IFERROR(VLOOKUP(L3693,Tab_Code_Magasin[],2,0),"")</f>
        <v>CE LA MARSA ERRIADH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1451</v>
      </c>
      <c r="T3693" s="40" t="str">
        <f t="shared" si="299"/>
        <v>32_A2_2022</v>
      </c>
      <c r="U3693" s="40" t="s">
        <v>1644</v>
      </c>
      <c r="V3693" s="40" t="s">
        <v>1667</v>
      </c>
      <c r="W3693" s="67" t="s">
        <v>1668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1665</v>
      </c>
      <c r="B3694" s="54" t="s">
        <v>1665</v>
      </c>
      <c r="C3694" s="51" t="s">
        <v>1669</v>
      </c>
      <c r="D3694" s="32" t="s">
        <v>21</v>
      </c>
      <c r="E3694" s="33" t="s">
        <v>32</v>
      </c>
      <c r="F3694" s="62"/>
      <c r="G3694" s="34"/>
      <c r="H3694" s="35"/>
      <c r="I3694" s="36"/>
      <c r="J3694" s="36"/>
      <c r="K3694" s="37"/>
      <c r="L3694" s="38">
        <f>DONNEE!$A$4</f>
        <v>32</v>
      </c>
      <c r="M3694" s="39" t="str">
        <f>IFERROR(VLOOKUP(L3694,Tab_Code_Magasin[],2,0),"")</f>
        <v>CE LA MARSA ERRIADH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1451</v>
      </c>
      <c r="T3694" s="40" t="str">
        <f t="shared" si="299"/>
        <v>32_A2_2022</v>
      </c>
      <c r="U3694" s="40" t="s">
        <v>1647</v>
      </c>
      <c r="V3694" s="40" t="s">
        <v>1670</v>
      </c>
      <c r="W3694" s="67" t="s">
        <v>1671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1665</v>
      </c>
      <c r="B3695" s="54" t="s">
        <v>1665</v>
      </c>
      <c r="C3695" s="51" t="s">
        <v>1672</v>
      </c>
      <c r="D3695" s="32" t="s">
        <v>21</v>
      </c>
      <c r="E3695" s="33" t="s">
        <v>32</v>
      </c>
      <c r="F3695" s="62"/>
      <c r="G3695" s="34"/>
      <c r="H3695" s="35"/>
      <c r="I3695" s="36"/>
      <c r="J3695" s="36"/>
      <c r="K3695" s="37"/>
      <c r="L3695" s="38">
        <f>DONNEE!$A$4</f>
        <v>32</v>
      </c>
      <c r="M3695" s="39" t="str">
        <f>IFERROR(VLOOKUP(L3695,Tab_Code_Magasin[],2,0),"")</f>
        <v>CE LA MARSA ERRIADH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1451</v>
      </c>
      <c r="T3695" s="40" t="str">
        <f t="shared" si="299"/>
        <v>32_A2_2022</v>
      </c>
      <c r="U3695" s="40" t="s">
        <v>1650</v>
      </c>
      <c r="V3695" s="40" t="s">
        <v>1673</v>
      </c>
      <c r="W3695" s="67" t="s">
        <v>1674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1665</v>
      </c>
      <c r="B3696" s="54" t="s">
        <v>1665</v>
      </c>
      <c r="C3696" s="51" t="s">
        <v>1675</v>
      </c>
      <c r="D3696" s="32" t="s">
        <v>21</v>
      </c>
      <c r="E3696" s="33" t="s">
        <v>32</v>
      </c>
      <c r="F3696" s="62"/>
      <c r="G3696" s="34"/>
      <c r="H3696" s="35"/>
      <c r="I3696" s="36"/>
      <c r="J3696" s="36"/>
      <c r="K3696" s="37"/>
      <c r="L3696" s="38">
        <f>DONNEE!$A$4</f>
        <v>32</v>
      </c>
      <c r="M3696" s="39" t="str">
        <f>IFERROR(VLOOKUP(L3696,Tab_Code_Magasin[],2,0),"")</f>
        <v>CE LA MARSA ERRIADH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1451</v>
      </c>
      <c r="T3696" s="40" t="str">
        <f t="shared" si="299"/>
        <v>32_A2_2022</v>
      </c>
      <c r="U3696" s="40" t="s">
        <v>1653</v>
      </c>
      <c r="V3696" s="40" t="s">
        <v>1676</v>
      </c>
      <c r="W3696" s="67" t="s">
        <v>1677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1665</v>
      </c>
      <c r="B3697" s="54" t="s">
        <v>1665</v>
      </c>
      <c r="C3697" s="51" t="s">
        <v>1636</v>
      </c>
      <c r="D3697" s="32" t="s">
        <v>21</v>
      </c>
      <c r="E3697" s="33" t="s">
        <v>32</v>
      </c>
      <c r="F3697" s="62"/>
      <c r="G3697" s="34"/>
      <c r="H3697" s="35"/>
      <c r="I3697" s="36"/>
      <c r="J3697" s="36"/>
      <c r="K3697" s="37"/>
      <c r="L3697" s="38">
        <f>DONNEE!$A$4</f>
        <v>32</v>
      </c>
      <c r="M3697" s="39" t="str">
        <f>IFERROR(VLOOKUP(L3697,Tab_Code_Magasin[],2,0),"")</f>
        <v>CE LA MARSA ERRIADH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1451</v>
      </c>
      <c r="T3697" s="40" t="str">
        <f t="shared" si="299"/>
        <v>32_A2_2022</v>
      </c>
      <c r="U3697" s="40" t="s">
        <v>1656</v>
      </c>
      <c r="V3697" s="40" t="s">
        <v>1678</v>
      </c>
      <c r="W3697" s="67" t="s">
        <v>1679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1665</v>
      </c>
      <c r="B3698" s="54" t="s">
        <v>1665</v>
      </c>
      <c r="C3698" s="42" t="s">
        <v>1639</v>
      </c>
      <c r="D3698" s="32" t="s">
        <v>21</v>
      </c>
      <c r="E3698" s="33" t="s">
        <v>32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32</v>
      </c>
      <c r="M3698" s="39" t="str">
        <f>IFERROR(VLOOKUP(L3698,Tab_Code_Magasin[],2,0),"")</f>
        <v>CE LA MARSA ERRIADH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1451</v>
      </c>
      <c r="T3698" s="40" t="str">
        <f t="shared" si="299"/>
        <v>32_A2_2022</v>
      </c>
      <c r="U3698" s="40" t="s">
        <v>1659</v>
      </c>
      <c r="V3698" s="40" t="s">
        <v>1680</v>
      </c>
      <c r="W3698" s="67" t="s">
        <v>1681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1665</v>
      </c>
      <c r="B3699" s="54" t="s">
        <v>1665</v>
      </c>
      <c r="C3699" s="51" t="s">
        <v>1645</v>
      </c>
      <c r="D3699" s="32" t="s">
        <v>21</v>
      </c>
      <c r="E3699" s="33" t="s">
        <v>32</v>
      </c>
      <c r="F3699" s="22"/>
      <c r="G3699" s="34"/>
      <c r="H3699" s="35"/>
      <c r="I3699" s="36"/>
      <c r="J3699" s="36"/>
      <c r="K3699" s="37"/>
      <c r="L3699" s="38">
        <f>DONNEE!$A$4</f>
        <v>32</v>
      </c>
      <c r="M3699" s="39" t="str">
        <f>IFERROR(VLOOKUP(L3699,Tab_Code_Magasin[],2,0),"")</f>
        <v>CE LA MARSA ERRIADH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1451</v>
      </c>
      <c r="T3699" s="40" t="str">
        <f t="shared" si="299"/>
        <v>32_A2_2022</v>
      </c>
      <c r="U3699" s="40" t="s">
        <v>1662</v>
      </c>
      <c r="V3699" s="40" t="s">
        <v>1682</v>
      </c>
      <c r="W3699" s="67" t="s">
        <v>1683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1665</v>
      </c>
      <c r="B3700" s="54" t="s">
        <v>1665</v>
      </c>
      <c r="C3700" s="51" t="s">
        <v>1648</v>
      </c>
      <c r="D3700" s="32" t="s">
        <v>21</v>
      </c>
      <c r="E3700" s="33" t="s">
        <v>32</v>
      </c>
      <c r="F3700" s="22"/>
      <c r="G3700" s="34"/>
      <c r="H3700" s="35"/>
      <c r="I3700" s="36"/>
      <c r="J3700" s="36"/>
      <c r="K3700" s="37"/>
      <c r="L3700" s="38">
        <f>DONNEE!$A$4</f>
        <v>32</v>
      </c>
      <c r="M3700" s="39" t="str">
        <f>IFERROR(VLOOKUP(L3700,Tab_Code_Magasin[],2,0),"")</f>
        <v>CE LA MARSA ERRIADH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1451</v>
      </c>
      <c r="T3700" s="40" t="str">
        <f t="shared" si="299"/>
        <v>32_A2_2022</v>
      </c>
      <c r="U3700" s="40" t="s">
        <v>1664</v>
      </c>
      <c r="V3700" s="40" t="s">
        <v>1684</v>
      </c>
      <c r="W3700" s="67" t="s">
        <v>1685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1665</v>
      </c>
      <c r="B3701" s="54" t="s">
        <v>1665</v>
      </c>
      <c r="C3701" s="42" t="s">
        <v>1686</v>
      </c>
      <c r="D3701" s="32" t="s">
        <v>21</v>
      </c>
      <c r="E3701" s="33" t="s">
        <v>32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32</v>
      </c>
      <c r="M3701" s="39" t="str">
        <f>IFERROR(VLOOKUP(L3701,Tab_Code_Magasin[],2,0),"")</f>
        <v>CE LA MARSA ERRIADH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1451</v>
      </c>
      <c r="T3701" s="40" t="str">
        <f t="shared" si="299"/>
        <v>32_A2_2022</v>
      </c>
      <c r="U3701" s="40" t="s">
        <v>1687</v>
      </c>
      <c r="V3701" s="40" t="s">
        <v>1688</v>
      </c>
      <c r="W3701" s="67" t="s">
        <v>1689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1665</v>
      </c>
      <c r="B3702" s="54" t="s">
        <v>1665</v>
      </c>
      <c r="C3702" s="42" t="s">
        <v>1690</v>
      </c>
      <c r="D3702" s="32" t="s">
        <v>21</v>
      </c>
      <c r="E3702" s="33" t="s">
        <v>32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32</v>
      </c>
      <c r="M3702" s="39" t="str">
        <f>IFERROR(VLOOKUP(L3702,Tab_Code_Magasin[],2,0),"")</f>
        <v>CE LA MARSA ERRIADH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1451</v>
      </c>
      <c r="T3702" s="40" t="str">
        <f t="shared" si="299"/>
        <v>32_A2_2022</v>
      </c>
      <c r="U3702" s="40" t="s">
        <v>1691</v>
      </c>
      <c r="V3702" s="40" t="s">
        <v>1692</v>
      </c>
      <c r="W3702" s="67" t="s">
        <v>1693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1665</v>
      </c>
      <c r="B3703" s="54" t="s">
        <v>1665</v>
      </c>
      <c r="C3703" s="31" t="s">
        <v>1521</v>
      </c>
      <c r="D3703" s="32" t="s">
        <v>21</v>
      </c>
      <c r="E3703" s="33" t="s">
        <v>32</v>
      </c>
      <c r="F3703" s="22"/>
      <c r="G3703" s="34"/>
      <c r="H3703" s="35"/>
      <c r="I3703" s="36"/>
      <c r="J3703" s="36"/>
      <c r="K3703" s="37"/>
      <c r="L3703" s="38">
        <f>DONNEE!$A$4</f>
        <v>32</v>
      </c>
      <c r="M3703" s="39" t="str">
        <f>IFERROR(VLOOKUP(L3703,Tab_Code_Magasin[],2,0),"")</f>
        <v>CE LA MARSA ERRIADH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1451</v>
      </c>
      <c r="T3703" s="40" t="str">
        <f t="shared" si="299"/>
        <v>32_A2_2022</v>
      </c>
      <c r="U3703" s="40" t="s">
        <v>1694</v>
      </c>
      <c r="V3703" s="40" t="s">
        <v>1695</v>
      </c>
      <c r="W3703" s="67" t="s">
        <v>1696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684</v>
      </c>
      <c r="B3704" s="54" t="s">
        <v>1697</v>
      </c>
      <c r="C3704" s="31" t="s">
        <v>1698</v>
      </c>
      <c r="D3704" s="32" t="s">
        <v>21</v>
      </c>
      <c r="E3704" s="33" t="s">
        <v>32</v>
      </c>
      <c r="F3704" s="22"/>
      <c r="G3704" s="34"/>
      <c r="H3704" s="35"/>
      <c r="I3704" s="36"/>
      <c r="J3704" s="36"/>
      <c r="K3704" s="37"/>
      <c r="L3704" s="38">
        <f>DONNEE!$A$4</f>
        <v>32</v>
      </c>
      <c r="M3704" s="39" t="str">
        <f>IFERROR(VLOOKUP(L3704,Tab_Code_Magasin[],2,0),"")</f>
        <v>CE LA MARSA ERRIADH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1451</v>
      </c>
      <c r="T3704" s="40" t="str">
        <f t="shared" si="299"/>
        <v>32_A2_2022</v>
      </c>
      <c r="U3704" s="40" t="s">
        <v>1674</v>
      </c>
      <c r="V3704" s="40" t="s">
        <v>1699</v>
      </c>
      <c r="W3704" s="67" t="s">
        <v>1700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684</v>
      </c>
      <c r="B3705" s="54" t="s">
        <v>1697</v>
      </c>
      <c r="C3705" s="31" t="s">
        <v>1504</v>
      </c>
      <c r="D3705" s="32" t="s">
        <v>21</v>
      </c>
      <c r="E3705" s="33" t="s">
        <v>32</v>
      </c>
      <c r="F3705" s="22"/>
      <c r="G3705" s="34"/>
      <c r="H3705" s="35"/>
      <c r="I3705" s="36"/>
      <c r="J3705" s="36"/>
      <c r="K3705" s="37"/>
      <c r="L3705" s="38">
        <f>DONNEE!$A$4</f>
        <v>32</v>
      </c>
      <c r="M3705" s="39" t="str">
        <f>IFERROR(VLOOKUP(L3705,Tab_Code_Magasin[],2,0),"")</f>
        <v>CE LA MARSA ERRIADH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1451</v>
      </c>
      <c r="T3705" s="40" t="str">
        <f t="shared" si="299"/>
        <v>32_A2_2022</v>
      </c>
      <c r="U3705" s="40" t="s">
        <v>1677</v>
      </c>
      <c r="V3705" s="40" t="s">
        <v>1701</v>
      </c>
      <c r="W3705" s="67" t="s">
        <v>1702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684</v>
      </c>
      <c r="B3706" s="54" t="s">
        <v>1697</v>
      </c>
      <c r="C3706" s="51" t="s">
        <v>1485</v>
      </c>
      <c r="D3706" s="32" t="s">
        <v>21</v>
      </c>
      <c r="E3706" s="33" t="s">
        <v>32</v>
      </c>
      <c r="F3706" s="62"/>
      <c r="G3706" s="34"/>
      <c r="H3706" s="35"/>
      <c r="I3706" s="36"/>
      <c r="J3706" s="36"/>
      <c r="K3706" s="37"/>
      <c r="L3706" s="38">
        <f>DONNEE!$A$4</f>
        <v>32</v>
      </c>
      <c r="M3706" s="39" t="str">
        <f>IFERROR(VLOOKUP(L3706,Tab_Code_Magasin[],2,0),"")</f>
        <v>CE LA MARSA ERRIADH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1451</v>
      </c>
      <c r="T3706" s="40" t="str">
        <f t="shared" si="299"/>
        <v>32_A2_2022</v>
      </c>
      <c r="U3706" s="40" t="s">
        <v>1679</v>
      </c>
      <c r="V3706" s="40" t="s">
        <v>1703</v>
      </c>
      <c r="W3706" s="67" t="s">
        <v>1704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684</v>
      </c>
      <c r="B3707" s="54" t="s">
        <v>1697</v>
      </c>
      <c r="C3707" s="51" t="s">
        <v>1509</v>
      </c>
      <c r="D3707" s="32" t="s">
        <v>21</v>
      </c>
      <c r="E3707" s="33" t="s">
        <v>32</v>
      </c>
      <c r="F3707" s="62"/>
      <c r="G3707" s="34"/>
      <c r="H3707" s="35"/>
      <c r="I3707" s="36"/>
      <c r="J3707" s="36"/>
      <c r="K3707" s="37"/>
      <c r="L3707" s="38">
        <f>DONNEE!$A$4</f>
        <v>32</v>
      </c>
      <c r="M3707" s="39" t="str">
        <f>IFERROR(VLOOKUP(L3707,Tab_Code_Magasin[],2,0),"")</f>
        <v>CE LA MARSA ERRIADH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1451</v>
      </c>
      <c r="T3707" s="40" t="str">
        <f t="shared" si="299"/>
        <v>32_A2_2022</v>
      </c>
      <c r="U3707" s="40" t="s">
        <v>1681</v>
      </c>
      <c r="V3707" s="40" t="s">
        <v>1705</v>
      </c>
      <c r="W3707" s="67" t="s">
        <v>1706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684</v>
      </c>
      <c r="B3708" s="54" t="s">
        <v>1697</v>
      </c>
      <c r="C3708" s="51" t="s">
        <v>1707</v>
      </c>
      <c r="D3708" s="32" t="s">
        <v>21</v>
      </c>
      <c r="E3708" s="33" t="s">
        <v>32</v>
      </c>
      <c r="F3708" s="62"/>
      <c r="G3708" s="34"/>
      <c r="H3708" s="35"/>
      <c r="I3708" s="36"/>
      <c r="J3708" s="36"/>
      <c r="K3708" s="37"/>
      <c r="L3708" s="38">
        <f>DONNEE!$A$4</f>
        <v>32</v>
      </c>
      <c r="M3708" s="39" t="str">
        <f>IFERROR(VLOOKUP(L3708,Tab_Code_Magasin[],2,0),"")</f>
        <v>CE LA MARSA ERRIADH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1451</v>
      </c>
      <c r="T3708" s="40" t="str">
        <f t="shared" si="299"/>
        <v>32_A2_2022</v>
      </c>
      <c r="U3708" s="40" t="s">
        <v>1683</v>
      </c>
      <c r="V3708" s="40" t="s">
        <v>1708</v>
      </c>
      <c r="W3708" s="67" t="s">
        <v>1709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684</v>
      </c>
      <c r="B3709" s="54" t="s">
        <v>1697</v>
      </c>
      <c r="C3709" s="56" t="s">
        <v>1710</v>
      </c>
      <c r="D3709" s="32" t="s">
        <v>21</v>
      </c>
      <c r="E3709" s="33" t="s">
        <v>32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32</v>
      </c>
      <c r="M3709" s="39" t="str">
        <f>IFERROR(VLOOKUP(L3709,Tab_Code_Magasin[],2,0),"")</f>
        <v>CE LA MARSA ERRIADH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1451</v>
      </c>
      <c r="T3709" s="40" t="str">
        <f t="shared" si="299"/>
        <v>32_A2_2022</v>
      </c>
      <c r="U3709" s="40" t="s">
        <v>1685</v>
      </c>
      <c r="V3709" s="40" t="s">
        <v>1711</v>
      </c>
      <c r="W3709" s="67" t="s">
        <v>1712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684</v>
      </c>
      <c r="B3710" s="54" t="s">
        <v>1697</v>
      </c>
      <c r="C3710" s="56" t="s">
        <v>1713</v>
      </c>
      <c r="D3710" s="32" t="s">
        <v>21</v>
      </c>
      <c r="E3710" s="33" t="s">
        <v>32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32</v>
      </c>
      <c r="M3710" s="39" t="str">
        <f>IFERROR(VLOOKUP(L3710,Tab_Code_Magasin[],2,0),"")</f>
        <v>CE LA MARSA ERRIADH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1451</v>
      </c>
      <c r="T3710" s="40" t="str">
        <f t="shared" si="299"/>
        <v>32_A2_2022</v>
      </c>
      <c r="U3710" s="40" t="s">
        <v>1689</v>
      </c>
      <c r="V3710" s="40" t="s">
        <v>1714</v>
      </c>
      <c r="W3710" s="67" t="s">
        <v>1715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684</v>
      </c>
      <c r="B3711" s="54" t="s">
        <v>1697</v>
      </c>
      <c r="C3711" s="51" t="s">
        <v>1716</v>
      </c>
      <c r="D3711" s="32" t="s">
        <v>21</v>
      </c>
      <c r="E3711" s="33" t="s">
        <v>32</v>
      </c>
      <c r="F3711" s="22"/>
      <c r="G3711" s="34"/>
      <c r="H3711" s="35"/>
      <c r="I3711" s="36"/>
      <c r="J3711" s="36"/>
      <c r="K3711" s="37"/>
      <c r="L3711" s="38">
        <f>DONNEE!$A$4</f>
        <v>32</v>
      </c>
      <c r="M3711" s="39" t="str">
        <f>IFERROR(VLOOKUP(L3711,Tab_Code_Magasin[],2,0),"")</f>
        <v>CE LA MARSA ERRIADH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1451</v>
      </c>
      <c r="T3711" s="40" t="str">
        <f t="shared" si="299"/>
        <v>32_A2_2022</v>
      </c>
      <c r="U3711" s="40" t="s">
        <v>1693</v>
      </c>
      <c r="V3711" s="40" t="s">
        <v>1717</v>
      </c>
      <c r="W3711" s="67" t="s">
        <v>1718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684</v>
      </c>
      <c r="B3712" s="54" t="s">
        <v>1697</v>
      </c>
      <c r="C3712" s="56" t="s">
        <v>1719</v>
      </c>
      <c r="D3712" s="32" t="s">
        <v>21</v>
      </c>
      <c r="E3712" s="33" t="s">
        <v>32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32</v>
      </c>
      <c r="M3712" s="39" t="str">
        <f>IFERROR(VLOOKUP(L3712,Tab_Code_Magasin[],2,0),"")</f>
        <v>CE LA MARSA ERRIADH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1451</v>
      </c>
      <c r="T3712" s="40" t="str">
        <f t="shared" si="299"/>
        <v>32_A2_2022</v>
      </c>
      <c r="U3712" s="40" t="s">
        <v>1696</v>
      </c>
      <c r="V3712" s="40" t="s">
        <v>1720</v>
      </c>
      <c r="W3712" s="67" t="s">
        <v>1721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684</v>
      </c>
      <c r="B3713" s="54" t="s">
        <v>1697</v>
      </c>
      <c r="C3713" s="42" t="s">
        <v>1690</v>
      </c>
      <c r="D3713" s="32" t="s">
        <v>21</v>
      </c>
      <c r="E3713" s="33" t="s">
        <v>32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32</v>
      </c>
      <c r="M3713" s="39" t="str">
        <f>IFERROR(VLOOKUP(L3713,Tab_Code_Magasin[],2,0),"")</f>
        <v>CE LA MARSA ERRIADH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1451</v>
      </c>
      <c r="T3713" s="40" t="str">
        <f t="shared" si="299"/>
        <v>32_A2_2022</v>
      </c>
      <c r="U3713" s="40" t="s">
        <v>1722</v>
      </c>
      <c r="V3713" s="40" t="s">
        <v>1723</v>
      </c>
      <c r="W3713" s="67" t="s">
        <v>1724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817</v>
      </c>
      <c r="B3714" s="54" t="s">
        <v>817</v>
      </c>
      <c r="C3714" s="51" t="s">
        <v>1725</v>
      </c>
      <c r="D3714" s="32" t="s">
        <v>21</v>
      </c>
      <c r="E3714" s="33" t="s">
        <v>32</v>
      </c>
      <c r="F3714" s="62"/>
      <c r="G3714" s="34"/>
      <c r="H3714" s="35"/>
      <c r="I3714" s="36"/>
      <c r="J3714" s="36"/>
      <c r="K3714" s="37"/>
      <c r="L3714" s="38">
        <f>DONNEE!$A$4</f>
        <v>32</v>
      </c>
      <c r="M3714" s="39" t="str">
        <f>IFERROR(VLOOKUP(L3714,Tab_Code_Magasin[],2,0),"")</f>
        <v>CE LA MARSA ERRIADH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1451</v>
      </c>
      <c r="T3714" s="40" t="str">
        <f t="shared" si="299"/>
        <v>32_A2_2022</v>
      </c>
      <c r="U3714" s="40" t="s">
        <v>1704</v>
      </c>
      <c r="V3714" s="40" t="s">
        <v>1726</v>
      </c>
      <c r="W3714" s="67" t="s">
        <v>1727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817</v>
      </c>
      <c r="B3715" s="54" t="s">
        <v>817</v>
      </c>
      <c r="C3715" s="31" t="s">
        <v>1728</v>
      </c>
      <c r="D3715" s="32" t="s">
        <v>21</v>
      </c>
      <c r="E3715" s="33" t="s">
        <v>32</v>
      </c>
      <c r="F3715" s="22"/>
      <c r="G3715" s="34"/>
      <c r="H3715" s="35"/>
      <c r="I3715" s="36"/>
      <c r="J3715" s="36"/>
      <c r="K3715" s="37"/>
      <c r="L3715" s="38">
        <f>DONNEE!$A$4</f>
        <v>32</v>
      </c>
      <c r="M3715" s="39" t="str">
        <f>IFERROR(VLOOKUP(L3715,Tab_Code_Magasin[],2,0),"")</f>
        <v>CE LA MARSA ERRIADH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1451</v>
      </c>
      <c r="T3715" s="40" t="str">
        <f t="shared" si="299"/>
        <v>32_A2_2022</v>
      </c>
      <c r="U3715" s="40" t="s">
        <v>1712</v>
      </c>
      <c r="V3715" s="40" t="s">
        <v>1729</v>
      </c>
      <c r="W3715" s="67" t="s">
        <v>1730</v>
      </c>
      <c r="X3715" s="76" t="s">
        <v>1731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817</v>
      </c>
      <c r="B3716" s="54" t="s">
        <v>817</v>
      </c>
      <c r="C3716" s="56" t="s">
        <v>1732</v>
      </c>
      <c r="D3716" s="32" t="s">
        <v>21</v>
      </c>
      <c r="E3716" s="33" t="s">
        <v>32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32</v>
      </c>
      <c r="M3716" s="39" t="str">
        <f>IFERROR(VLOOKUP(L3716,Tab_Code_Magasin[],2,0),"")</f>
        <v>CE LA MARSA ERRIADH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1451</v>
      </c>
      <c r="T3716" s="40" t="str">
        <f t="shared" si="299"/>
        <v>32_A2_2022</v>
      </c>
      <c r="U3716" s="40" t="s">
        <v>1706</v>
      </c>
      <c r="V3716" s="40" t="s">
        <v>1733</v>
      </c>
      <c r="W3716" s="67" t="s">
        <v>1734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817</v>
      </c>
      <c r="B3717" s="54" t="s">
        <v>817</v>
      </c>
      <c r="C3717" s="56" t="s">
        <v>1735</v>
      </c>
      <c r="D3717" s="32" t="s">
        <v>21</v>
      </c>
      <c r="E3717" s="33" t="s">
        <v>32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32</v>
      </c>
      <c r="M3717" s="39" t="str">
        <f>IFERROR(VLOOKUP(L3717,Tab_Code_Magasin[],2,0),"")</f>
        <v>CE LA MARSA ERRIADH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1451</v>
      </c>
      <c r="T3717" s="40" t="str">
        <f t="shared" si="299"/>
        <v>32_A2_2022</v>
      </c>
      <c r="U3717" s="40" t="s">
        <v>1724</v>
      </c>
      <c r="V3717" s="40" t="s">
        <v>1736</v>
      </c>
      <c r="W3717" s="67" t="s">
        <v>1737</v>
      </c>
      <c r="X3717" s="76" t="s">
        <v>1738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817</v>
      </c>
      <c r="B3718" s="54" t="s">
        <v>817</v>
      </c>
      <c r="C3718" s="51" t="s">
        <v>1739</v>
      </c>
      <c r="D3718" s="32" t="s">
        <v>21</v>
      </c>
      <c r="E3718" s="33" t="s">
        <v>32</v>
      </c>
      <c r="F3718" s="22"/>
      <c r="G3718" s="34"/>
      <c r="H3718" s="35"/>
      <c r="I3718" s="36"/>
      <c r="J3718" s="36"/>
      <c r="K3718" s="37"/>
      <c r="L3718" s="38">
        <f>DONNEE!$A$4</f>
        <v>32</v>
      </c>
      <c r="M3718" s="39" t="str">
        <f>IFERROR(VLOOKUP(L3718,Tab_Code_Magasin[],2,0),"")</f>
        <v>CE LA MARSA ERRIADH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1451</v>
      </c>
      <c r="T3718" s="40" t="str">
        <f t="shared" si="299"/>
        <v>32_A2_2022</v>
      </c>
      <c r="U3718" s="40" t="s">
        <v>1709</v>
      </c>
      <c r="V3718" s="40" t="s">
        <v>1740</v>
      </c>
      <c r="W3718" s="67" t="s">
        <v>1741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817</v>
      </c>
      <c r="B3719" s="54" t="s">
        <v>817</v>
      </c>
      <c r="C3719" s="51" t="s">
        <v>1742</v>
      </c>
      <c r="D3719" s="32" t="s">
        <v>21</v>
      </c>
      <c r="E3719" s="33" t="s">
        <v>32</v>
      </c>
      <c r="F3719" s="22"/>
      <c r="G3719" s="34"/>
      <c r="H3719" s="35"/>
      <c r="I3719" s="36"/>
      <c r="J3719" s="36"/>
      <c r="K3719" s="37"/>
      <c r="L3719" s="38">
        <f>DONNEE!$A$4</f>
        <v>32</v>
      </c>
      <c r="M3719" s="39" t="str">
        <f>IFERROR(VLOOKUP(L3719,Tab_Code_Magasin[],2,0),"")</f>
        <v>CE LA MARSA ERRIADH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1451</v>
      </c>
      <c r="T3719" s="40" t="str">
        <f t="shared" si="299"/>
        <v>32_A2_2022</v>
      </c>
      <c r="U3719" s="40" t="s">
        <v>1715</v>
      </c>
      <c r="V3719" s="40" t="s">
        <v>1743</v>
      </c>
      <c r="W3719" s="67" t="s">
        <v>1744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817</v>
      </c>
      <c r="B3720" s="54" t="s">
        <v>817</v>
      </c>
      <c r="C3720" s="51" t="s">
        <v>1745</v>
      </c>
      <c r="D3720" s="32" t="s">
        <v>21</v>
      </c>
      <c r="E3720" s="33" t="s">
        <v>32</v>
      </c>
      <c r="F3720" s="22"/>
      <c r="G3720" s="34"/>
      <c r="H3720" s="35"/>
      <c r="I3720" s="36"/>
      <c r="J3720" s="36"/>
      <c r="K3720" s="37"/>
      <c r="L3720" s="38">
        <f>DONNEE!$A$4</f>
        <v>32</v>
      </c>
      <c r="M3720" s="39" t="str">
        <f>IFERROR(VLOOKUP(L3720,Tab_Code_Magasin[],2,0),"")</f>
        <v>CE LA MARSA ERRIADH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1451</v>
      </c>
      <c r="T3720" s="40" t="str">
        <f t="shared" si="299"/>
        <v>32_A2_2022</v>
      </c>
      <c r="U3720" s="40" t="s">
        <v>1718</v>
      </c>
      <c r="V3720" s="40" t="s">
        <v>1746</v>
      </c>
      <c r="W3720" s="67" t="s">
        <v>1747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817</v>
      </c>
      <c r="B3721" s="54" t="s">
        <v>817</v>
      </c>
      <c r="C3721" s="51" t="s">
        <v>1748</v>
      </c>
      <c r="D3721" s="32" t="s">
        <v>21</v>
      </c>
      <c r="E3721" s="33" t="s">
        <v>32</v>
      </c>
      <c r="F3721" s="22"/>
      <c r="G3721" s="34"/>
      <c r="H3721" s="35"/>
      <c r="I3721" s="36"/>
      <c r="J3721" s="36"/>
      <c r="K3721" s="37"/>
      <c r="L3721" s="38">
        <f>DONNEE!$A$4</f>
        <v>32</v>
      </c>
      <c r="M3721" s="39" t="str">
        <f>IFERROR(VLOOKUP(L3721,Tab_Code_Magasin[],2,0),"")</f>
        <v>CE LA MARSA ERRIADH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1451</v>
      </c>
      <c r="T3721" s="40" t="str">
        <f t="shared" si="299"/>
        <v>32_A2_2022</v>
      </c>
      <c r="U3721" s="40" t="s">
        <v>1721</v>
      </c>
      <c r="V3721" s="40" t="s">
        <v>1749</v>
      </c>
      <c r="W3721" s="67" t="s">
        <v>1750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817</v>
      </c>
      <c r="B3722" s="54" t="s">
        <v>817</v>
      </c>
      <c r="C3722" s="56" t="s">
        <v>1751</v>
      </c>
      <c r="D3722" s="32" t="s">
        <v>21</v>
      </c>
      <c r="E3722" s="33" t="s">
        <v>32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32</v>
      </c>
      <c r="M3722" s="39" t="str">
        <f>IFERROR(VLOOKUP(L3722,Tab_Code_Magasin[],2,0),"")</f>
        <v>CE LA MARSA ERRIADH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1451</v>
      </c>
      <c r="T3722" s="40" t="str">
        <f t="shared" si="299"/>
        <v>32_A2_2022</v>
      </c>
      <c r="U3722" s="40" t="s">
        <v>1752</v>
      </c>
      <c r="V3722" s="40" t="s">
        <v>1753</v>
      </c>
      <c r="W3722" s="67" t="s">
        <v>1754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817</v>
      </c>
      <c r="B3723" s="54" t="s">
        <v>817</v>
      </c>
      <c r="C3723" s="51" t="s">
        <v>1755</v>
      </c>
      <c r="D3723" s="32" t="s">
        <v>21</v>
      </c>
      <c r="E3723" s="33" t="s">
        <v>32</v>
      </c>
      <c r="F3723" s="22"/>
      <c r="G3723" s="34"/>
      <c r="H3723" s="35"/>
      <c r="I3723" s="36"/>
      <c r="J3723" s="36"/>
      <c r="K3723" s="37"/>
      <c r="L3723" s="38">
        <f>DONNEE!$A$4</f>
        <v>32</v>
      </c>
      <c r="M3723" s="39" t="str">
        <f>IFERROR(VLOOKUP(L3723,Tab_Code_Magasin[],2,0),"")</f>
        <v>CE LA MARSA ERRIADH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1451</v>
      </c>
      <c r="T3723" s="40" t="str">
        <f t="shared" si="299"/>
        <v>32_A2_2022</v>
      </c>
      <c r="U3723" s="40" t="s">
        <v>1756</v>
      </c>
      <c r="V3723" s="40" t="s">
        <v>1757</v>
      </c>
      <c r="W3723" s="67" t="s">
        <v>1752</v>
      </c>
      <c r="X3723" s="76" t="s">
        <v>1758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817</v>
      </c>
      <c r="B3724" s="54" t="s">
        <v>817</v>
      </c>
      <c r="C3724" s="51" t="s">
        <v>1759</v>
      </c>
      <c r="D3724" s="32" t="s">
        <v>21</v>
      </c>
      <c r="E3724" s="33" t="s">
        <v>32</v>
      </c>
      <c r="F3724" s="22"/>
      <c r="G3724" s="34"/>
      <c r="H3724" s="35"/>
      <c r="I3724" s="36"/>
      <c r="J3724" s="36"/>
      <c r="K3724" s="37"/>
      <c r="L3724" s="38">
        <f>DONNEE!$A$4</f>
        <v>32</v>
      </c>
      <c r="M3724" s="39" t="str">
        <f>IFERROR(VLOOKUP(L3724,Tab_Code_Magasin[],2,0),"")</f>
        <v>CE LA MARSA ERRIADH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1451</v>
      </c>
      <c r="T3724" s="40" t="str">
        <f t="shared" si="299"/>
        <v>32_A2_2022</v>
      </c>
      <c r="U3724" s="40" t="s">
        <v>1760</v>
      </c>
      <c r="V3724" s="40" t="s">
        <v>1761</v>
      </c>
      <c r="W3724" s="67" t="s">
        <v>1762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817</v>
      </c>
      <c r="B3725" s="54" t="s">
        <v>817</v>
      </c>
      <c r="C3725" s="31" t="s">
        <v>1763</v>
      </c>
      <c r="D3725" s="32" t="s">
        <v>21</v>
      </c>
      <c r="E3725" s="33" t="s">
        <v>32</v>
      </c>
      <c r="F3725" s="22"/>
      <c r="G3725" s="34"/>
      <c r="H3725" s="35"/>
      <c r="I3725" s="36"/>
      <c r="J3725" s="36"/>
      <c r="K3725" s="37"/>
      <c r="L3725" s="38">
        <f>DONNEE!$A$4</f>
        <v>32</v>
      </c>
      <c r="M3725" s="39" t="str">
        <f>IFERROR(VLOOKUP(L3725,Tab_Code_Magasin[],2,0),"")</f>
        <v>CE LA MARSA ERRIADH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1451</v>
      </c>
      <c r="T3725" s="40" t="str">
        <f t="shared" si="299"/>
        <v>32_A2_2022</v>
      </c>
      <c r="U3725" s="40" t="s">
        <v>1764</v>
      </c>
      <c r="V3725" s="40" t="s">
        <v>1765</v>
      </c>
      <c r="W3725" s="67" t="s">
        <v>1766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817</v>
      </c>
      <c r="B3726" s="54" t="s">
        <v>817</v>
      </c>
      <c r="C3726" s="51" t="s">
        <v>1767</v>
      </c>
      <c r="D3726" s="32" t="s">
        <v>21</v>
      </c>
      <c r="E3726" s="33" t="s">
        <v>32</v>
      </c>
      <c r="F3726" s="22"/>
      <c r="G3726" s="34"/>
      <c r="H3726" s="35"/>
      <c r="I3726" s="36"/>
      <c r="J3726" s="36"/>
      <c r="K3726" s="37"/>
      <c r="L3726" s="38">
        <f>DONNEE!$A$4</f>
        <v>32</v>
      </c>
      <c r="M3726" s="39" t="str">
        <f>IFERROR(VLOOKUP(L3726,Tab_Code_Magasin[],2,0),"")</f>
        <v>CE LA MARSA ERRIADH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1451</v>
      </c>
      <c r="T3726" s="40" t="str">
        <f t="shared" si="299"/>
        <v>32_A2_2022</v>
      </c>
      <c r="U3726" s="40" t="s">
        <v>1768</v>
      </c>
      <c r="V3726" s="40" t="s">
        <v>1769</v>
      </c>
      <c r="W3726" s="67" t="s">
        <v>1770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1420</v>
      </c>
      <c r="B3727" s="54" t="s">
        <v>1420</v>
      </c>
      <c r="C3727" s="31" t="s">
        <v>1771</v>
      </c>
      <c r="D3727" s="32" t="s">
        <v>21</v>
      </c>
      <c r="E3727" s="33" t="s">
        <v>32</v>
      </c>
      <c r="F3727" s="22"/>
      <c r="G3727" s="34"/>
      <c r="H3727" s="35"/>
      <c r="I3727" s="36"/>
      <c r="J3727" s="36"/>
      <c r="K3727" s="37"/>
      <c r="L3727" s="38">
        <f>DONNEE!$A$4</f>
        <v>32</v>
      </c>
      <c r="M3727" s="39" t="str">
        <f>IFERROR(VLOOKUP(L3727,Tab_Code_Magasin[],2,0),"")</f>
        <v>CE LA MARSA ERRIADH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1451</v>
      </c>
      <c r="T3727" s="40" t="str">
        <f t="shared" si="299"/>
        <v>32_A2_2022</v>
      </c>
      <c r="U3727" s="40" t="s">
        <v>1730</v>
      </c>
      <c r="V3727" s="40" t="s">
        <v>1772</v>
      </c>
      <c r="W3727" s="67" t="s">
        <v>1773</v>
      </c>
      <c r="X3727" s="76" t="s">
        <v>1774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1420</v>
      </c>
      <c r="B3728" s="54" t="s">
        <v>1420</v>
      </c>
      <c r="C3728" s="51" t="s">
        <v>1775</v>
      </c>
      <c r="D3728" s="32" t="s">
        <v>21</v>
      </c>
      <c r="E3728" s="33" t="s">
        <v>32</v>
      </c>
      <c r="F3728" s="22"/>
      <c r="G3728" s="34"/>
      <c r="H3728" s="35"/>
      <c r="I3728" s="36"/>
      <c r="J3728" s="36"/>
      <c r="K3728" s="37"/>
      <c r="L3728" s="38">
        <f>DONNEE!$A$4</f>
        <v>32</v>
      </c>
      <c r="M3728" s="39" t="str">
        <f>IFERROR(VLOOKUP(L3728,Tab_Code_Magasin[],2,0),"")</f>
        <v>CE LA MARSA ERRIADH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1451</v>
      </c>
      <c r="T3728" s="40" t="str">
        <f t="shared" ref="T3728:T3791" si="308">L3728&amp;"_"&amp;O3728&amp;"_"&amp;Q3728</f>
        <v>32_A2_2022</v>
      </c>
      <c r="U3728" s="40" t="s">
        <v>1744</v>
      </c>
      <c r="V3728" s="40" t="s">
        <v>1776</v>
      </c>
      <c r="W3728" s="67" t="s">
        <v>1777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1420</v>
      </c>
      <c r="B3729" s="54" t="s">
        <v>1420</v>
      </c>
      <c r="C3729" s="56" t="s">
        <v>1778</v>
      </c>
      <c r="D3729" s="32" t="s">
        <v>21</v>
      </c>
      <c r="E3729" s="33" t="s">
        <v>32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32</v>
      </c>
      <c r="M3729" s="39" t="str">
        <f>IFERROR(VLOOKUP(L3729,Tab_Code_Magasin[],2,0),"")</f>
        <v>CE LA MARSA ERRIADH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1451</v>
      </c>
      <c r="T3729" s="40" t="str">
        <f t="shared" si="308"/>
        <v>32_A2_2022</v>
      </c>
      <c r="U3729" s="40" t="s">
        <v>1747</v>
      </c>
      <c r="V3729" s="40" t="s">
        <v>1779</v>
      </c>
      <c r="W3729" s="67" t="s">
        <v>1780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1420</v>
      </c>
      <c r="B3730" s="54" t="s">
        <v>1420</v>
      </c>
      <c r="C3730" s="56" t="s">
        <v>1781</v>
      </c>
      <c r="D3730" s="32" t="s">
        <v>21</v>
      </c>
      <c r="E3730" s="33" t="s">
        <v>32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32</v>
      </c>
      <c r="M3730" s="39" t="str">
        <f>IFERROR(VLOOKUP(L3730,Tab_Code_Magasin[],2,0),"")</f>
        <v>CE LA MARSA ERRIADH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1451</v>
      </c>
      <c r="T3730" s="40" t="str">
        <f t="shared" si="308"/>
        <v>32_A2_2022</v>
      </c>
      <c r="U3730" s="40" t="s">
        <v>1750</v>
      </c>
      <c r="V3730" s="40" t="s">
        <v>1782</v>
      </c>
      <c r="W3730" s="67" t="s">
        <v>1783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1420</v>
      </c>
      <c r="B3731" s="54" t="s">
        <v>1420</v>
      </c>
      <c r="C3731" s="56" t="s">
        <v>1784</v>
      </c>
      <c r="D3731" s="32" t="s">
        <v>21</v>
      </c>
      <c r="E3731" s="33" t="s">
        <v>32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32</v>
      </c>
      <c r="M3731" s="39" t="str">
        <f>IFERROR(VLOOKUP(L3731,Tab_Code_Magasin[],2,0),"")</f>
        <v>CE LA MARSA ERRIADH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1451</v>
      </c>
      <c r="T3731" s="40" t="str">
        <f t="shared" si="308"/>
        <v>32_A2_2022</v>
      </c>
      <c r="U3731" s="40" t="s">
        <v>1754</v>
      </c>
      <c r="V3731" s="40" t="s">
        <v>1785</v>
      </c>
      <c r="W3731" s="67" t="s">
        <v>1786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1420</v>
      </c>
      <c r="B3732" s="54" t="s">
        <v>1420</v>
      </c>
      <c r="C3732" s="51" t="s">
        <v>1787</v>
      </c>
      <c r="D3732" s="32" t="s">
        <v>21</v>
      </c>
      <c r="E3732" s="33" t="s">
        <v>32</v>
      </c>
      <c r="F3732" s="22"/>
      <c r="G3732" s="34"/>
      <c r="H3732" s="35"/>
      <c r="I3732" s="36"/>
      <c r="J3732" s="36"/>
      <c r="K3732" s="37"/>
      <c r="L3732" s="38">
        <f>DONNEE!$A$4</f>
        <v>32</v>
      </c>
      <c r="M3732" s="39" t="str">
        <f>IFERROR(VLOOKUP(L3732,Tab_Code_Magasin[],2,0),"")</f>
        <v>CE LA MARSA ERRIADH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1451</v>
      </c>
      <c r="T3732" s="40" t="str">
        <f t="shared" si="308"/>
        <v>32_A2_2022</v>
      </c>
      <c r="U3732" s="40" t="s">
        <v>1737</v>
      </c>
      <c r="V3732" s="40" t="s">
        <v>1788</v>
      </c>
      <c r="W3732" s="67" t="s">
        <v>1789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1420</v>
      </c>
      <c r="B3733" s="54" t="s">
        <v>1420</v>
      </c>
      <c r="C3733" s="31" t="s">
        <v>1790</v>
      </c>
      <c r="D3733" s="32" t="s">
        <v>21</v>
      </c>
      <c r="E3733" s="33" t="s">
        <v>32</v>
      </c>
      <c r="F3733" s="22"/>
      <c r="G3733" s="34"/>
      <c r="H3733" s="35"/>
      <c r="I3733" s="36"/>
      <c r="J3733" s="36"/>
      <c r="K3733" s="37"/>
      <c r="L3733" s="38">
        <f>DONNEE!$A$4</f>
        <v>32</v>
      </c>
      <c r="M3733" s="39" t="str">
        <f>IFERROR(VLOOKUP(L3733,Tab_Code_Magasin[],2,0),"")</f>
        <v>CE LA MARSA ERRIADH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1451</v>
      </c>
      <c r="T3733" s="40" t="str">
        <f t="shared" si="308"/>
        <v>32_A2_2022</v>
      </c>
      <c r="U3733" s="40" t="s">
        <v>1762</v>
      </c>
      <c r="V3733" s="40" t="s">
        <v>1791</v>
      </c>
      <c r="W3733" s="67" t="s">
        <v>1792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1420</v>
      </c>
      <c r="B3734" s="54" t="s">
        <v>1420</v>
      </c>
      <c r="C3734" s="31" t="s">
        <v>1793</v>
      </c>
      <c r="D3734" s="32" t="s">
        <v>21</v>
      </c>
      <c r="E3734" s="33" t="s">
        <v>32</v>
      </c>
      <c r="F3734" s="22"/>
      <c r="G3734" s="34"/>
      <c r="H3734" s="35"/>
      <c r="I3734" s="36"/>
      <c r="J3734" s="36"/>
      <c r="K3734" s="37"/>
      <c r="L3734" s="38">
        <f>DONNEE!$A$4</f>
        <v>32</v>
      </c>
      <c r="M3734" s="39" t="str">
        <f>IFERROR(VLOOKUP(L3734,Tab_Code_Magasin[],2,0),"")</f>
        <v>CE LA MARSA ERRIADH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1451</v>
      </c>
      <c r="T3734" s="40" t="str">
        <f t="shared" si="308"/>
        <v>32_A2_2022</v>
      </c>
      <c r="U3734" s="40" t="s">
        <v>1766</v>
      </c>
      <c r="V3734" s="40" t="s">
        <v>1794</v>
      </c>
      <c r="W3734" s="67" t="s">
        <v>1795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1796</v>
      </c>
      <c r="B3735" s="54" t="s">
        <v>1796</v>
      </c>
      <c r="C3735" s="56" t="s">
        <v>1797</v>
      </c>
      <c r="D3735" s="32" t="s">
        <v>21</v>
      </c>
      <c r="E3735" s="33" t="s">
        <v>32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32</v>
      </c>
      <c r="M3735" s="39" t="str">
        <f>IFERROR(VLOOKUP(L3735,Tab_Code_Magasin[],2,0),"")</f>
        <v>CE LA MARSA ERRIADH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1451</v>
      </c>
      <c r="T3735" s="40" t="str">
        <f t="shared" si="308"/>
        <v>32_A2_2022</v>
      </c>
      <c r="U3735" s="40" t="s">
        <v>1798</v>
      </c>
      <c r="V3735" s="40" t="s">
        <v>1799</v>
      </c>
      <c r="W3735" s="67" t="s">
        <v>1800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1796</v>
      </c>
      <c r="B3736" s="54" t="s">
        <v>1796</v>
      </c>
      <c r="C3736" s="51" t="s">
        <v>1801</v>
      </c>
      <c r="D3736" s="32" t="s">
        <v>21</v>
      </c>
      <c r="E3736" s="33" t="s">
        <v>32</v>
      </c>
      <c r="F3736" s="22"/>
      <c r="G3736" s="34"/>
      <c r="H3736" s="35"/>
      <c r="I3736" s="36"/>
      <c r="J3736" s="36"/>
      <c r="K3736" s="37"/>
      <c r="L3736" s="38">
        <f>DONNEE!$A$4</f>
        <v>32</v>
      </c>
      <c r="M3736" s="39" t="str">
        <f>IFERROR(VLOOKUP(L3736,Tab_Code_Magasin[],2,0),"")</f>
        <v>CE LA MARSA ERRIADH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1451</v>
      </c>
      <c r="T3736" s="40" t="str">
        <f t="shared" si="308"/>
        <v>32_A2_2022</v>
      </c>
      <c r="U3736" s="40" t="s">
        <v>1773</v>
      </c>
      <c r="V3736" s="40" t="s">
        <v>1802</v>
      </c>
      <c r="W3736" s="67" t="s">
        <v>1803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1796</v>
      </c>
      <c r="B3737" s="54" t="s">
        <v>1796</v>
      </c>
      <c r="C3737" s="31" t="s">
        <v>1804</v>
      </c>
      <c r="D3737" s="32" t="s">
        <v>21</v>
      </c>
      <c r="E3737" s="33" t="s">
        <v>32</v>
      </c>
      <c r="F3737" s="22"/>
      <c r="G3737" s="34"/>
      <c r="H3737" s="35"/>
      <c r="I3737" s="36"/>
      <c r="J3737" s="36"/>
      <c r="K3737" s="37"/>
      <c r="L3737" s="38">
        <f>DONNEE!$A$4</f>
        <v>32</v>
      </c>
      <c r="M3737" s="39" t="str">
        <f>IFERROR(VLOOKUP(L3737,Tab_Code_Magasin[],2,0),"")</f>
        <v>CE LA MARSA ERRIADH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1451</v>
      </c>
      <c r="T3737" s="40" t="str">
        <f t="shared" si="308"/>
        <v>32_A2_2022</v>
      </c>
      <c r="U3737" s="40" t="s">
        <v>1777</v>
      </c>
      <c r="V3737" s="40" t="s">
        <v>1805</v>
      </c>
      <c r="W3737" s="67" t="s">
        <v>1806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1796</v>
      </c>
      <c r="B3738" s="54" t="s">
        <v>1796</v>
      </c>
      <c r="C3738" s="51" t="s">
        <v>1807</v>
      </c>
      <c r="D3738" s="32" t="s">
        <v>21</v>
      </c>
      <c r="E3738" s="33" t="s">
        <v>32</v>
      </c>
      <c r="F3738" s="22"/>
      <c r="G3738" s="34"/>
      <c r="H3738" s="35"/>
      <c r="I3738" s="36"/>
      <c r="J3738" s="36"/>
      <c r="K3738" s="37"/>
      <c r="L3738" s="38">
        <f>DONNEE!$A$4</f>
        <v>32</v>
      </c>
      <c r="M3738" s="39" t="str">
        <f>IFERROR(VLOOKUP(L3738,Tab_Code_Magasin[],2,0),"")</f>
        <v>CE LA MARSA ERRIADH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1451</v>
      </c>
      <c r="T3738" s="40" t="str">
        <f t="shared" si="308"/>
        <v>32_A2_2022</v>
      </c>
      <c r="U3738" s="40" t="s">
        <v>1780</v>
      </c>
      <c r="V3738" s="40" t="s">
        <v>1808</v>
      </c>
      <c r="W3738" s="67" t="s">
        <v>1809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1810</v>
      </c>
      <c r="B3739" s="54" t="s">
        <v>1810</v>
      </c>
      <c r="C3739" s="51" t="s">
        <v>1811</v>
      </c>
      <c r="D3739" s="32" t="s">
        <v>21</v>
      </c>
      <c r="E3739" s="33" t="s">
        <v>32</v>
      </c>
      <c r="F3739" s="22"/>
      <c r="G3739" s="34"/>
      <c r="H3739" s="35"/>
      <c r="I3739" s="36"/>
      <c r="J3739" s="36"/>
      <c r="K3739" s="37"/>
      <c r="L3739" s="38">
        <f>DONNEE!$A$4</f>
        <v>32</v>
      </c>
      <c r="M3739" s="39" t="str">
        <f>IFERROR(VLOOKUP(L3739,Tab_Code_Magasin[],2,0),"")</f>
        <v>CE LA MARSA ERRIADH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1451</v>
      </c>
      <c r="T3739" s="40" t="str">
        <f t="shared" si="308"/>
        <v>32_A2_2022</v>
      </c>
      <c r="U3739" s="40" t="s">
        <v>1795</v>
      </c>
      <c r="V3739" s="40" t="s">
        <v>1812</v>
      </c>
      <c r="W3739" s="67" t="s">
        <v>1813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1810</v>
      </c>
      <c r="B3740" s="54" t="s">
        <v>1810</v>
      </c>
      <c r="C3740" s="51" t="s">
        <v>1814</v>
      </c>
      <c r="D3740" s="32" t="s">
        <v>21</v>
      </c>
      <c r="E3740" s="33" t="s">
        <v>32</v>
      </c>
      <c r="F3740" s="22"/>
      <c r="G3740" s="34"/>
      <c r="H3740" s="35"/>
      <c r="I3740" s="36"/>
      <c r="J3740" s="36"/>
      <c r="K3740" s="37"/>
      <c r="L3740" s="38">
        <f>DONNEE!$A$4</f>
        <v>32</v>
      </c>
      <c r="M3740" s="39" t="str">
        <f>IFERROR(VLOOKUP(L3740,Tab_Code_Magasin[],2,0),"")</f>
        <v>CE LA MARSA ERRIADH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1451</v>
      </c>
      <c r="T3740" s="40" t="str">
        <f t="shared" si="308"/>
        <v>32_A2_2022</v>
      </c>
      <c r="U3740" s="40" t="s">
        <v>1815</v>
      </c>
      <c r="V3740" s="40" t="s">
        <v>1816</v>
      </c>
      <c r="W3740" s="67" t="s">
        <v>1817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1810</v>
      </c>
      <c r="B3741" s="54" t="s">
        <v>1810</v>
      </c>
      <c r="C3741" s="31" t="s">
        <v>1818</v>
      </c>
      <c r="D3741" s="32" t="s">
        <v>21</v>
      </c>
      <c r="E3741" s="33" t="s">
        <v>32</v>
      </c>
      <c r="F3741" s="22"/>
      <c r="G3741" s="34"/>
      <c r="H3741" s="35"/>
      <c r="I3741" s="36"/>
      <c r="J3741" s="36"/>
      <c r="K3741" s="37"/>
      <c r="L3741" s="38">
        <f>DONNEE!$A$4</f>
        <v>32</v>
      </c>
      <c r="M3741" s="39" t="str">
        <f>IFERROR(VLOOKUP(L3741,Tab_Code_Magasin[],2,0),"")</f>
        <v>CE LA MARSA ERRIADH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1451</v>
      </c>
      <c r="T3741" s="40" t="str">
        <f t="shared" si="308"/>
        <v>32_A2_2022</v>
      </c>
      <c r="U3741" s="40" t="s">
        <v>1819</v>
      </c>
      <c r="V3741" s="40" t="s">
        <v>1820</v>
      </c>
      <c r="W3741" s="67" t="s">
        <v>1821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1810</v>
      </c>
      <c r="B3742" s="54" t="s">
        <v>1810</v>
      </c>
      <c r="C3742" s="51" t="s">
        <v>1822</v>
      </c>
      <c r="D3742" s="32" t="s">
        <v>21</v>
      </c>
      <c r="E3742" s="33" t="s">
        <v>32</v>
      </c>
      <c r="F3742" s="22"/>
      <c r="G3742" s="34"/>
      <c r="H3742" s="35"/>
      <c r="I3742" s="36"/>
      <c r="J3742" s="36"/>
      <c r="K3742" s="37"/>
      <c r="L3742" s="38">
        <f>DONNEE!$A$4</f>
        <v>32</v>
      </c>
      <c r="M3742" s="39" t="str">
        <f>IFERROR(VLOOKUP(L3742,Tab_Code_Magasin[],2,0),"")</f>
        <v>CE LA MARSA ERRIADH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1451</v>
      </c>
      <c r="T3742" s="40" t="str">
        <f t="shared" si="308"/>
        <v>32_A2_2022</v>
      </c>
      <c r="U3742" s="40" t="s">
        <v>1823</v>
      </c>
      <c r="V3742" s="40" t="s">
        <v>1824</v>
      </c>
      <c r="W3742" s="67" t="s">
        <v>1825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1826</v>
      </c>
      <c r="B3743" s="54" t="s">
        <v>1826</v>
      </c>
      <c r="C3743" s="31" t="s">
        <v>1827</v>
      </c>
      <c r="D3743" s="32" t="s">
        <v>21</v>
      </c>
      <c r="E3743" s="33" t="s">
        <v>32</v>
      </c>
      <c r="F3743" s="22"/>
      <c r="G3743" s="34"/>
      <c r="H3743" s="35"/>
      <c r="I3743" s="36"/>
      <c r="J3743" s="36"/>
      <c r="K3743" s="37"/>
      <c r="L3743" s="38">
        <f>DONNEE!$A$4</f>
        <v>32</v>
      </c>
      <c r="M3743" s="39" t="str">
        <f>IFERROR(VLOOKUP(L3743,Tab_Code_Magasin[],2,0),"")</f>
        <v>CE LA MARSA ERRIADH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1451</v>
      </c>
      <c r="T3743" s="40" t="str">
        <f t="shared" si="308"/>
        <v>32_A2_2022</v>
      </c>
      <c r="U3743" s="40" t="s">
        <v>1809</v>
      </c>
      <c r="V3743" s="40" t="s">
        <v>1828</v>
      </c>
      <c r="W3743" s="67" t="s">
        <v>1829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1826</v>
      </c>
      <c r="B3744" s="54" t="s">
        <v>1826</v>
      </c>
      <c r="C3744" s="31" t="s">
        <v>1830</v>
      </c>
      <c r="D3744" s="32" t="s">
        <v>21</v>
      </c>
      <c r="E3744" s="33" t="s">
        <v>32</v>
      </c>
      <c r="F3744" s="22"/>
      <c r="G3744" s="34"/>
      <c r="H3744" s="35"/>
      <c r="I3744" s="36"/>
      <c r="J3744" s="36"/>
      <c r="K3744" s="37"/>
      <c r="L3744" s="38">
        <f>DONNEE!$A$4</f>
        <v>32</v>
      </c>
      <c r="M3744" s="39" t="str">
        <f>IFERROR(VLOOKUP(L3744,Tab_Code_Magasin[],2,0),"")</f>
        <v>CE LA MARSA ERRIADH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1451</v>
      </c>
      <c r="T3744" s="40" t="str">
        <f t="shared" si="308"/>
        <v>32_A2_2022</v>
      </c>
      <c r="U3744" s="40" t="s">
        <v>1831</v>
      </c>
      <c r="V3744" s="40" t="s">
        <v>1832</v>
      </c>
      <c r="W3744" s="67" t="s">
        <v>1833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1826</v>
      </c>
      <c r="B3745" s="54" t="s">
        <v>1826</v>
      </c>
      <c r="C3745" s="51" t="s">
        <v>1834</v>
      </c>
      <c r="D3745" s="32" t="s">
        <v>21</v>
      </c>
      <c r="E3745" s="33" t="s">
        <v>32</v>
      </c>
      <c r="F3745" s="22"/>
      <c r="G3745" s="34"/>
      <c r="H3745" s="35"/>
      <c r="I3745" s="36"/>
      <c r="J3745" s="36"/>
      <c r="K3745" s="37"/>
      <c r="L3745" s="38">
        <f>DONNEE!$A$4</f>
        <v>32</v>
      </c>
      <c r="M3745" s="39" t="str">
        <f>IFERROR(VLOOKUP(L3745,Tab_Code_Magasin[],2,0),"")</f>
        <v>CE LA MARSA ERRIADH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1451</v>
      </c>
      <c r="T3745" s="40" t="str">
        <f t="shared" si="308"/>
        <v>32_A2_2022</v>
      </c>
      <c r="U3745" s="40" t="s">
        <v>1835</v>
      </c>
      <c r="V3745" s="40" t="s">
        <v>1836</v>
      </c>
      <c r="W3745" s="67" t="s">
        <v>1837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1826</v>
      </c>
      <c r="B3746" s="54" t="s">
        <v>1826</v>
      </c>
      <c r="C3746" s="51" t="s">
        <v>1838</v>
      </c>
      <c r="D3746" s="32" t="s">
        <v>21</v>
      </c>
      <c r="E3746" s="33" t="s">
        <v>32</v>
      </c>
      <c r="F3746" s="22"/>
      <c r="G3746" s="34"/>
      <c r="H3746" s="35"/>
      <c r="I3746" s="36"/>
      <c r="J3746" s="36"/>
      <c r="K3746" s="37"/>
      <c r="L3746" s="38">
        <f>DONNEE!$A$4</f>
        <v>32</v>
      </c>
      <c r="M3746" s="39" t="str">
        <f>IFERROR(VLOOKUP(L3746,Tab_Code_Magasin[],2,0),"")</f>
        <v>CE LA MARSA ERRIADH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1451</v>
      </c>
      <c r="T3746" s="40" t="str">
        <f t="shared" si="308"/>
        <v>32_A2_2022</v>
      </c>
      <c r="U3746" s="40" t="s">
        <v>1839</v>
      </c>
      <c r="V3746" s="40" t="s">
        <v>1840</v>
      </c>
      <c r="W3746" s="67" t="s">
        <v>1841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1826</v>
      </c>
      <c r="B3747" s="54" t="s">
        <v>1826</v>
      </c>
      <c r="C3747" s="51" t="s">
        <v>1842</v>
      </c>
      <c r="D3747" s="32" t="s">
        <v>21</v>
      </c>
      <c r="E3747" s="33" t="s">
        <v>32</v>
      </c>
      <c r="F3747" s="22"/>
      <c r="G3747" s="34"/>
      <c r="H3747" s="35"/>
      <c r="I3747" s="36"/>
      <c r="J3747" s="36"/>
      <c r="K3747" s="37"/>
      <c r="L3747" s="38">
        <f>DONNEE!$A$4</f>
        <v>32</v>
      </c>
      <c r="M3747" s="39" t="str">
        <f>IFERROR(VLOOKUP(L3747,Tab_Code_Magasin[],2,0),"")</f>
        <v>CE LA MARSA ERRIADH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1451</v>
      </c>
      <c r="T3747" s="40" t="str">
        <f t="shared" si="308"/>
        <v>32_A2_2022</v>
      </c>
      <c r="U3747" s="40" t="s">
        <v>1843</v>
      </c>
      <c r="V3747" s="40" t="s">
        <v>1844</v>
      </c>
      <c r="W3747" s="67" t="s">
        <v>1845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1359</v>
      </c>
      <c r="B3748" s="54" t="s">
        <v>1359</v>
      </c>
      <c r="C3748" s="31" t="s">
        <v>1846</v>
      </c>
      <c r="D3748" s="32" t="s">
        <v>21</v>
      </c>
      <c r="E3748" s="33" t="s">
        <v>32</v>
      </c>
      <c r="F3748" s="22"/>
      <c r="G3748" s="34"/>
      <c r="H3748" s="35"/>
      <c r="I3748" s="36"/>
      <c r="J3748" s="36"/>
      <c r="K3748" s="37"/>
      <c r="L3748" s="38">
        <f>DONNEE!$A$4</f>
        <v>32</v>
      </c>
      <c r="M3748" s="39" t="str">
        <f>IFERROR(VLOOKUP(L3748,Tab_Code_Magasin[],2,0),"")</f>
        <v>CE LA MARSA ERRIADH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1451</v>
      </c>
      <c r="T3748" s="40" t="str">
        <f t="shared" si="308"/>
        <v>32_A2_2022</v>
      </c>
      <c r="U3748" s="40" t="s">
        <v>1847</v>
      </c>
      <c r="V3748" s="40" t="s">
        <v>1848</v>
      </c>
      <c r="W3748" s="67" t="s">
        <v>1849</v>
      </c>
      <c r="X3748" s="76" t="s">
        <v>1850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1359</v>
      </c>
      <c r="B3749" s="54" t="s">
        <v>1359</v>
      </c>
      <c r="C3749" s="56" t="s">
        <v>1851</v>
      </c>
      <c r="D3749" s="32" t="s">
        <v>21</v>
      </c>
      <c r="E3749" s="33" t="s">
        <v>32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32</v>
      </c>
      <c r="M3749" s="39" t="str">
        <f>IFERROR(VLOOKUP(L3749,Tab_Code_Magasin[],2,0),"")</f>
        <v>CE LA MARSA ERRIADH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1451</v>
      </c>
      <c r="T3749" s="40" t="str">
        <f t="shared" si="308"/>
        <v>32_A2_2022</v>
      </c>
      <c r="U3749" s="40" t="s">
        <v>1852</v>
      </c>
      <c r="V3749" s="40" t="s">
        <v>1853</v>
      </c>
      <c r="W3749" s="67" t="s">
        <v>1854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1359</v>
      </c>
      <c r="B3750" s="54" t="s">
        <v>1359</v>
      </c>
      <c r="C3750" s="51" t="s">
        <v>1855</v>
      </c>
      <c r="D3750" s="32" t="s">
        <v>21</v>
      </c>
      <c r="E3750" s="33" t="s">
        <v>32</v>
      </c>
      <c r="F3750" s="22"/>
      <c r="G3750" s="34"/>
      <c r="H3750" s="35"/>
      <c r="I3750" s="36"/>
      <c r="J3750" s="36"/>
      <c r="K3750" s="37"/>
      <c r="L3750" s="38">
        <f>DONNEE!$A$4</f>
        <v>32</v>
      </c>
      <c r="M3750" s="39" t="str">
        <f>IFERROR(VLOOKUP(L3750,Tab_Code_Magasin[],2,0),"")</f>
        <v>CE LA MARSA ERRIADH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1451</v>
      </c>
      <c r="T3750" s="40" t="str">
        <f t="shared" si="308"/>
        <v>32_A2_2022</v>
      </c>
      <c r="U3750" s="40" t="s">
        <v>1856</v>
      </c>
      <c r="V3750" s="40" t="s">
        <v>1857</v>
      </c>
      <c r="W3750" s="67" t="s">
        <v>1858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1359</v>
      </c>
      <c r="B3751" s="54" t="s">
        <v>1359</v>
      </c>
      <c r="C3751" s="31" t="s">
        <v>1859</v>
      </c>
      <c r="D3751" s="32" t="s">
        <v>21</v>
      </c>
      <c r="E3751" s="33" t="s">
        <v>32</v>
      </c>
      <c r="F3751" s="22"/>
      <c r="G3751" s="34"/>
      <c r="H3751" s="35"/>
      <c r="I3751" s="36"/>
      <c r="J3751" s="36"/>
      <c r="K3751" s="37"/>
      <c r="L3751" s="38">
        <f>DONNEE!$A$4</f>
        <v>32</v>
      </c>
      <c r="M3751" s="39" t="str">
        <f>IFERROR(VLOOKUP(L3751,Tab_Code_Magasin[],2,0),"")</f>
        <v>CE LA MARSA ERRIADH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1451</v>
      </c>
      <c r="T3751" s="40" t="str">
        <f t="shared" si="308"/>
        <v>32_A2_2022</v>
      </c>
      <c r="U3751" s="40" t="s">
        <v>1860</v>
      </c>
      <c r="V3751" s="40" t="s">
        <v>1861</v>
      </c>
      <c r="W3751" s="67" t="s">
        <v>1862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127</v>
      </c>
      <c r="B3752" s="31" t="s">
        <v>127</v>
      </c>
      <c r="C3752" s="56" t="s">
        <v>128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32</v>
      </c>
      <c r="M3752" s="39" t="str">
        <f>IFERROR(VLOOKUP(L3752,Tab_Code_Magasin[],2,0),"")</f>
        <v>CE LA MARSA ERRIADH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1451</v>
      </c>
      <c r="T3752" s="40" t="str">
        <f t="shared" si="308"/>
        <v>32_A2_2022</v>
      </c>
      <c r="U3752" s="40" t="s">
        <v>1841</v>
      </c>
      <c r="V3752" s="40" t="s">
        <v>1863</v>
      </c>
      <c r="W3752" s="67" t="s">
        <v>1864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70</v>
      </c>
      <c r="B3753" s="54" t="s">
        <v>71</v>
      </c>
      <c r="C3753" s="31" t="s">
        <v>72</v>
      </c>
      <c r="D3753" s="32" t="s">
        <v>21</v>
      </c>
      <c r="E3753" s="33" t="s">
        <v>32</v>
      </c>
      <c r="F3753" s="22"/>
      <c r="G3753" s="34"/>
      <c r="H3753" s="35"/>
      <c r="I3753" s="36"/>
      <c r="J3753" s="36"/>
      <c r="K3753" s="37"/>
      <c r="L3753" s="38">
        <f>DONNEE!$A$4</f>
        <v>32</v>
      </c>
      <c r="M3753" s="39" t="str">
        <f>IFERROR(VLOOKUP(L3753,Tab_Code_Magasin[],2,0),"")</f>
        <v>CE LA MARSA ERRIADH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73</v>
      </c>
      <c r="T3753" s="40" t="str">
        <f t="shared" si="308"/>
        <v>32_A1_2023</v>
      </c>
      <c r="U3753" s="40" t="s">
        <v>74</v>
      </c>
      <c r="V3753" s="40" t="s">
        <v>75</v>
      </c>
      <c r="W3753" s="67" t="s">
        <v>74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70</v>
      </c>
      <c r="B3754" s="54" t="s">
        <v>71</v>
      </c>
      <c r="C3754" s="31" t="s">
        <v>76</v>
      </c>
      <c r="D3754" s="32" t="s">
        <v>21</v>
      </c>
      <c r="E3754" s="33" t="s">
        <v>32</v>
      </c>
      <c r="F3754" s="22"/>
      <c r="G3754" s="34"/>
      <c r="H3754" s="35"/>
      <c r="I3754" s="36"/>
      <c r="J3754" s="36"/>
      <c r="K3754" s="37"/>
      <c r="L3754" s="38">
        <f>DONNEE!$A$4</f>
        <v>32</v>
      </c>
      <c r="M3754" s="39" t="str">
        <f>IFERROR(VLOOKUP(L3754,Tab_Code_Magasin[],2,0),"")</f>
        <v>CE LA MARSA ERRIADH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73</v>
      </c>
      <c r="T3754" s="40" t="str">
        <f t="shared" si="308"/>
        <v>32_A1_2023</v>
      </c>
      <c r="U3754" s="40" t="s">
        <v>77</v>
      </c>
      <c r="V3754" s="40" t="s">
        <v>78</v>
      </c>
      <c r="W3754" s="67" t="s">
        <v>77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70</v>
      </c>
      <c r="B3755" s="54" t="s">
        <v>71</v>
      </c>
      <c r="C3755" s="31" t="s">
        <v>79</v>
      </c>
      <c r="D3755" s="32" t="s">
        <v>21</v>
      </c>
      <c r="E3755" s="33" t="s">
        <v>32</v>
      </c>
      <c r="F3755" s="22"/>
      <c r="G3755" s="34"/>
      <c r="H3755" s="35"/>
      <c r="I3755" s="36"/>
      <c r="J3755" s="36"/>
      <c r="K3755" s="37"/>
      <c r="L3755" s="38">
        <f>DONNEE!$A$4</f>
        <v>32</v>
      </c>
      <c r="M3755" s="39" t="str">
        <f>IFERROR(VLOOKUP(L3755,Tab_Code_Magasin[],2,0),"")</f>
        <v>CE LA MARSA ERRIADH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73</v>
      </c>
      <c r="T3755" s="40" t="str">
        <f t="shared" si="308"/>
        <v>32_A1_2023</v>
      </c>
      <c r="U3755" s="40" t="s">
        <v>80</v>
      </c>
      <c r="V3755" s="40" t="s">
        <v>81</v>
      </c>
      <c r="W3755" s="67" t="s">
        <v>80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70</v>
      </c>
      <c r="B3756" s="54" t="s">
        <v>71</v>
      </c>
      <c r="C3756" s="31" t="s">
        <v>82</v>
      </c>
      <c r="D3756" s="32" t="s">
        <v>21</v>
      </c>
      <c r="E3756" s="33" t="s">
        <v>32</v>
      </c>
      <c r="F3756" s="22"/>
      <c r="G3756" s="34"/>
      <c r="H3756" s="35"/>
      <c r="I3756" s="36"/>
      <c r="J3756" s="36"/>
      <c r="K3756" s="37"/>
      <c r="L3756" s="38">
        <f>DONNEE!$A$4</f>
        <v>32</v>
      </c>
      <c r="M3756" s="39" t="str">
        <f>IFERROR(VLOOKUP(L3756,Tab_Code_Magasin[],2,0),"")</f>
        <v>CE LA MARSA ERRIADH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73</v>
      </c>
      <c r="T3756" s="40" t="str">
        <f t="shared" si="308"/>
        <v>32_A1_2023</v>
      </c>
      <c r="U3756" s="40" t="s">
        <v>83</v>
      </c>
      <c r="V3756" s="40" t="s">
        <v>84</v>
      </c>
      <c r="W3756" s="67" t="s">
        <v>83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70</v>
      </c>
      <c r="B3757" s="54" t="s">
        <v>71</v>
      </c>
      <c r="C3757" s="31" t="s">
        <v>85</v>
      </c>
      <c r="D3757" s="32" t="s">
        <v>21</v>
      </c>
      <c r="E3757" s="33" t="s">
        <v>32</v>
      </c>
      <c r="F3757" s="22"/>
      <c r="G3757" s="34"/>
      <c r="H3757" s="35"/>
      <c r="I3757" s="36"/>
      <c r="J3757" s="36"/>
      <c r="K3757" s="37"/>
      <c r="L3757" s="38">
        <f>DONNEE!$A$4</f>
        <v>32</v>
      </c>
      <c r="M3757" s="39" t="str">
        <f>IFERROR(VLOOKUP(L3757,Tab_Code_Magasin[],2,0),"")</f>
        <v>CE LA MARSA ERRIADH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73</v>
      </c>
      <c r="T3757" s="40" t="str">
        <f t="shared" si="308"/>
        <v>32_A1_2023</v>
      </c>
      <c r="U3757" s="40" t="s">
        <v>86</v>
      </c>
      <c r="V3757" s="40" t="s">
        <v>87</v>
      </c>
      <c r="W3757" s="67" t="s">
        <v>86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70</v>
      </c>
      <c r="B3758" s="54" t="s">
        <v>88</v>
      </c>
      <c r="C3758" s="31" t="s">
        <v>89</v>
      </c>
      <c r="D3758" s="32" t="s">
        <v>21</v>
      </c>
      <c r="E3758" s="33" t="s">
        <v>32</v>
      </c>
      <c r="F3758" s="22"/>
      <c r="G3758" s="34"/>
      <c r="H3758" s="35"/>
      <c r="I3758" s="36"/>
      <c r="J3758" s="36"/>
      <c r="K3758" s="37"/>
      <c r="L3758" s="38">
        <f>DONNEE!$A$4</f>
        <v>32</v>
      </c>
      <c r="M3758" s="39" t="str">
        <f>IFERROR(VLOOKUP(L3758,Tab_Code_Magasin[],2,0),"")</f>
        <v>CE LA MARSA ERRIADH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73</v>
      </c>
      <c r="T3758" s="40" t="str">
        <f t="shared" si="308"/>
        <v>32_A1_2023</v>
      </c>
      <c r="U3758" s="40" t="s">
        <v>90</v>
      </c>
      <c r="V3758" s="40" t="s">
        <v>91</v>
      </c>
      <c r="W3758" s="67" t="s">
        <v>90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70</v>
      </c>
      <c r="B3759" s="54" t="s">
        <v>88</v>
      </c>
      <c r="C3759" s="31" t="s">
        <v>92</v>
      </c>
      <c r="D3759" s="32" t="s">
        <v>21</v>
      </c>
      <c r="E3759" s="33" t="s">
        <v>32</v>
      </c>
      <c r="F3759" s="22"/>
      <c r="G3759" s="34"/>
      <c r="H3759" s="35"/>
      <c r="I3759" s="36"/>
      <c r="J3759" s="36"/>
      <c r="K3759" s="37"/>
      <c r="L3759" s="38">
        <f>DONNEE!$A$4</f>
        <v>32</v>
      </c>
      <c r="M3759" s="39" t="str">
        <f>IFERROR(VLOOKUP(L3759,Tab_Code_Magasin[],2,0),"")</f>
        <v>CE LA MARSA ERRIADH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73</v>
      </c>
      <c r="T3759" s="40" t="str">
        <f t="shared" si="308"/>
        <v>32_A1_2023</v>
      </c>
      <c r="U3759" s="40" t="s">
        <v>93</v>
      </c>
      <c r="V3759" s="40" t="s">
        <v>94</v>
      </c>
      <c r="W3759" s="67" t="s">
        <v>93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70</v>
      </c>
      <c r="B3760" s="54" t="s">
        <v>88</v>
      </c>
      <c r="C3760" s="31" t="s">
        <v>95</v>
      </c>
      <c r="D3760" s="32" t="s">
        <v>21</v>
      </c>
      <c r="E3760" s="33" t="s">
        <v>32</v>
      </c>
      <c r="F3760" s="22"/>
      <c r="G3760" s="34"/>
      <c r="H3760" s="35"/>
      <c r="I3760" s="36"/>
      <c r="J3760" s="36"/>
      <c r="K3760" s="37"/>
      <c r="L3760" s="38">
        <f>DONNEE!$A$4</f>
        <v>32</v>
      </c>
      <c r="M3760" s="39" t="str">
        <f>IFERROR(VLOOKUP(L3760,Tab_Code_Magasin[],2,0),"")</f>
        <v>CE LA MARSA ERRIADH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73</v>
      </c>
      <c r="T3760" s="40" t="str">
        <f t="shared" si="308"/>
        <v>32_A1_2023</v>
      </c>
      <c r="U3760" s="40" t="s">
        <v>96</v>
      </c>
      <c r="V3760" s="40" t="s">
        <v>97</v>
      </c>
      <c r="W3760" s="67" t="s">
        <v>96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70</v>
      </c>
      <c r="B3761" s="54" t="s">
        <v>88</v>
      </c>
      <c r="C3761" s="31" t="s">
        <v>98</v>
      </c>
      <c r="D3761" s="32" t="s">
        <v>21</v>
      </c>
      <c r="E3761" s="33" t="s">
        <v>32</v>
      </c>
      <c r="F3761" s="22"/>
      <c r="G3761" s="34"/>
      <c r="H3761" s="35"/>
      <c r="I3761" s="36"/>
      <c r="J3761" s="36"/>
      <c r="K3761" s="37"/>
      <c r="L3761" s="38">
        <f>DONNEE!$A$4</f>
        <v>32</v>
      </c>
      <c r="M3761" s="39" t="str">
        <f>IFERROR(VLOOKUP(L3761,Tab_Code_Magasin[],2,0),"")</f>
        <v>CE LA MARSA ERRIADH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73</v>
      </c>
      <c r="T3761" s="40" t="str">
        <f t="shared" si="308"/>
        <v>32_A1_2023</v>
      </c>
      <c r="U3761" s="40" t="s">
        <v>99</v>
      </c>
      <c r="V3761" s="40" t="s">
        <v>100</v>
      </c>
      <c r="W3761" s="67" t="s">
        <v>99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70</v>
      </c>
      <c r="B3762" s="54" t="s">
        <v>88</v>
      </c>
      <c r="C3762" s="42" t="s">
        <v>101</v>
      </c>
      <c r="D3762" s="32" t="s">
        <v>21</v>
      </c>
      <c r="E3762" s="33" t="s">
        <v>32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32</v>
      </c>
      <c r="M3762" s="39" t="str">
        <f>IFERROR(VLOOKUP(L3762,Tab_Code_Magasin[],2,0),"")</f>
        <v>CE LA MARSA ERRIADH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73</v>
      </c>
      <c r="T3762" s="40" t="str">
        <f t="shared" si="308"/>
        <v>32_A1_2023</v>
      </c>
      <c r="U3762" s="40" t="s">
        <v>102</v>
      </c>
      <c r="V3762" s="40" t="s">
        <v>103</v>
      </c>
      <c r="W3762" s="67" t="s">
        <v>102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70</v>
      </c>
      <c r="B3763" s="54" t="s">
        <v>88</v>
      </c>
      <c r="C3763" s="44" t="s">
        <v>104</v>
      </c>
      <c r="D3763" s="32" t="s">
        <v>21</v>
      </c>
      <c r="E3763" s="33" t="s">
        <v>32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32</v>
      </c>
      <c r="M3763" s="39" t="str">
        <f>IFERROR(VLOOKUP(L3763,Tab_Code_Magasin[],2,0),"")</f>
        <v>CE LA MARSA ERRIADH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73</v>
      </c>
      <c r="T3763" s="40" t="str">
        <f t="shared" si="308"/>
        <v>32_A1_2023</v>
      </c>
      <c r="U3763" s="40" t="s">
        <v>105</v>
      </c>
      <c r="V3763" s="40" t="s">
        <v>106</v>
      </c>
      <c r="W3763" s="67" t="s">
        <v>105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70</v>
      </c>
      <c r="B3764" s="54" t="s">
        <v>88</v>
      </c>
      <c r="C3764" s="42" t="s">
        <v>107</v>
      </c>
      <c r="D3764" s="32" t="s">
        <v>21</v>
      </c>
      <c r="E3764" s="33" t="s">
        <v>32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32</v>
      </c>
      <c r="M3764" s="39" t="str">
        <f>IFERROR(VLOOKUP(L3764,Tab_Code_Magasin[],2,0),"")</f>
        <v>CE LA MARSA ERRIADH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73</v>
      </c>
      <c r="T3764" s="40" t="str">
        <f t="shared" si="308"/>
        <v>32_A1_2023</v>
      </c>
      <c r="U3764" s="40" t="s">
        <v>108</v>
      </c>
      <c r="V3764" s="40" t="s">
        <v>109</v>
      </c>
      <c r="W3764" s="67" t="s">
        <v>108</v>
      </c>
      <c r="X3764" s="76" t="s">
        <v>110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70</v>
      </c>
      <c r="B3765" s="54" t="s">
        <v>88</v>
      </c>
      <c r="C3765" s="31" t="s">
        <v>111</v>
      </c>
      <c r="D3765" s="32" t="s">
        <v>21</v>
      </c>
      <c r="E3765" s="33" t="s">
        <v>32</v>
      </c>
      <c r="F3765" s="22"/>
      <c r="G3765" s="34"/>
      <c r="H3765" s="35"/>
      <c r="I3765" s="36"/>
      <c r="J3765" s="36"/>
      <c r="K3765" s="37"/>
      <c r="L3765" s="38">
        <f>DONNEE!$A$4</f>
        <v>32</v>
      </c>
      <c r="M3765" s="39" t="str">
        <f>IFERROR(VLOOKUP(L3765,Tab_Code_Magasin[],2,0),"")</f>
        <v>CE LA MARSA ERRIADH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73</v>
      </c>
      <c r="T3765" s="40" t="str">
        <f t="shared" si="308"/>
        <v>32_A1_2023</v>
      </c>
      <c r="U3765" s="40" t="s">
        <v>112</v>
      </c>
      <c r="V3765" s="40" t="s">
        <v>113</v>
      </c>
      <c r="W3765" s="67" t="s">
        <v>112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70</v>
      </c>
      <c r="B3766" s="54" t="s">
        <v>114</v>
      </c>
      <c r="C3766" s="31" t="s">
        <v>115</v>
      </c>
      <c r="D3766" s="32" t="s">
        <v>21</v>
      </c>
      <c r="E3766" s="33" t="s">
        <v>32</v>
      </c>
      <c r="F3766" s="22"/>
      <c r="G3766" s="34"/>
      <c r="H3766" s="35"/>
      <c r="I3766" s="36"/>
      <c r="J3766" s="36"/>
      <c r="K3766" s="37"/>
      <c r="L3766" s="38">
        <f>DONNEE!$A$4</f>
        <v>32</v>
      </c>
      <c r="M3766" s="39" t="str">
        <f>IFERROR(VLOOKUP(L3766,Tab_Code_Magasin[],2,0),"")</f>
        <v>CE LA MARSA ERRIADH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73</v>
      </c>
      <c r="T3766" s="40" t="str">
        <f t="shared" si="308"/>
        <v>32_A1_2023</v>
      </c>
      <c r="U3766" s="40" t="s">
        <v>116</v>
      </c>
      <c r="V3766" s="40" t="s">
        <v>117</v>
      </c>
      <c r="W3766" s="67" t="s">
        <v>116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70</v>
      </c>
      <c r="B3767" s="54" t="s">
        <v>114</v>
      </c>
      <c r="C3767" s="31" t="s">
        <v>118</v>
      </c>
      <c r="D3767" s="32" t="s">
        <v>21</v>
      </c>
      <c r="E3767" s="33" t="s">
        <v>32</v>
      </c>
      <c r="F3767" s="22"/>
      <c r="G3767" s="34"/>
      <c r="H3767" s="35"/>
      <c r="I3767" s="36"/>
      <c r="J3767" s="36"/>
      <c r="K3767" s="37"/>
      <c r="L3767" s="38">
        <f>DONNEE!$A$4</f>
        <v>32</v>
      </c>
      <c r="M3767" s="39" t="str">
        <f>IFERROR(VLOOKUP(L3767,Tab_Code_Magasin[],2,0),"")</f>
        <v>CE LA MARSA ERRIADH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73</v>
      </c>
      <c r="T3767" s="40" t="str">
        <f t="shared" si="308"/>
        <v>32_A1_2023</v>
      </c>
      <c r="U3767" s="40" t="s">
        <v>119</v>
      </c>
      <c r="V3767" s="40" t="s">
        <v>120</v>
      </c>
      <c r="W3767" s="67" t="s">
        <v>119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70</v>
      </c>
      <c r="B3768" s="54" t="s">
        <v>114</v>
      </c>
      <c r="C3768" s="31" t="s">
        <v>121</v>
      </c>
      <c r="D3768" s="32" t="s">
        <v>21</v>
      </c>
      <c r="E3768" s="33" t="s">
        <v>32</v>
      </c>
      <c r="F3768" s="22"/>
      <c r="G3768" s="34"/>
      <c r="H3768" s="35"/>
      <c r="I3768" s="36"/>
      <c r="J3768" s="36"/>
      <c r="K3768" s="37"/>
      <c r="L3768" s="38">
        <f>DONNEE!$A$4</f>
        <v>32</v>
      </c>
      <c r="M3768" s="39" t="str">
        <f>IFERROR(VLOOKUP(L3768,Tab_Code_Magasin[],2,0),"")</f>
        <v>CE LA MARSA ERRIADH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73</v>
      </c>
      <c r="T3768" s="40" t="str">
        <f t="shared" si="308"/>
        <v>32_A1_2023</v>
      </c>
      <c r="U3768" s="40" t="s">
        <v>122</v>
      </c>
      <c r="V3768" s="40" t="s">
        <v>123</v>
      </c>
      <c r="W3768" s="67" t="s">
        <v>122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70</v>
      </c>
      <c r="B3769" s="54" t="s">
        <v>114</v>
      </c>
      <c r="C3769" s="31" t="s">
        <v>124</v>
      </c>
      <c r="D3769" s="32" t="s">
        <v>21</v>
      </c>
      <c r="E3769" s="33" t="s">
        <v>32</v>
      </c>
      <c r="F3769" s="22"/>
      <c r="G3769" s="34"/>
      <c r="H3769" s="35"/>
      <c r="I3769" s="36"/>
      <c r="J3769" s="36"/>
      <c r="K3769" s="37"/>
      <c r="L3769" s="38">
        <f>DONNEE!$A$4</f>
        <v>32</v>
      </c>
      <c r="M3769" s="39" t="str">
        <f>IFERROR(VLOOKUP(L3769,Tab_Code_Magasin[],2,0),"")</f>
        <v>CE LA MARSA ERRIADH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73</v>
      </c>
      <c r="T3769" s="40" t="str">
        <f t="shared" si="308"/>
        <v>32_A1_2023</v>
      </c>
      <c r="U3769" s="40" t="s">
        <v>125</v>
      </c>
      <c r="V3769" s="40" t="s">
        <v>126</v>
      </c>
      <c r="W3769" s="67" t="s">
        <v>125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70</v>
      </c>
      <c r="B3770" s="31" t="s">
        <v>127</v>
      </c>
      <c r="C3770" s="31" t="s">
        <v>128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32</v>
      </c>
      <c r="M3770" s="39" t="str">
        <f>IFERROR(VLOOKUP(L3770,Tab_Code_Magasin[],2,0),"")</f>
        <v>CE LA MARSA ERRIADH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73</v>
      </c>
      <c r="T3770" s="40" t="str">
        <f t="shared" si="308"/>
        <v>32_A1_2023</v>
      </c>
      <c r="U3770" s="40" t="s">
        <v>129</v>
      </c>
      <c r="V3770" s="40" t="s">
        <v>130</v>
      </c>
      <c r="W3770" s="67" t="s">
        <v>129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131</v>
      </c>
      <c r="B3771" s="54" t="s">
        <v>132</v>
      </c>
      <c r="C3771" s="51" t="s">
        <v>133</v>
      </c>
      <c r="D3771" s="32" t="s">
        <v>21</v>
      </c>
      <c r="E3771" s="33" t="s">
        <v>32</v>
      </c>
      <c r="F3771" s="22"/>
      <c r="G3771" s="34"/>
      <c r="H3771" s="35"/>
      <c r="I3771" s="36"/>
      <c r="J3771" s="36"/>
      <c r="K3771" s="37"/>
      <c r="L3771" s="38">
        <f>DONNEE!$A$4</f>
        <v>32</v>
      </c>
      <c r="M3771" s="39" t="str">
        <f>IFERROR(VLOOKUP(L3771,Tab_Code_Magasin[],2,0),"")</f>
        <v>CE LA MARSA ERRIADH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73</v>
      </c>
      <c r="T3771" s="40" t="str">
        <f t="shared" si="308"/>
        <v>32_A1_2023</v>
      </c>
      <c r="U3771" s="40" t="s">
        <v>134</v>
      </c>
      <c r="V3771" s="40" t="s">
        <v>135</v>
      </c>
      <c r="W3771" s="67" t="s">
        <v>134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131</v>
      </c>
      <c r="B3772" s="54" t="s">
        <v>132</v>
      </c>
      <c r="C3772" s="51" t="s">
        <v>136</v>
      </c>
      <c r="D3772" s="32" t="s">
        <v>21</v>
      </c>
      <c r="E3772" s="33" t="s">
        <v>32</v>
      </c>
      <c r="F3772" s="22"/>
      <c r="G3772" s="34"/>
      <c r="H3772" s="35"/>
      <c r="I3772" s="36"/>
      <c r="J3772" s="36"/>
      <c r="K3772" s="37"/>
      <c r="L3772" s="38">
        <f>DONNEE!$A$4</f>
        <v>32</v>
      </c>
      <c r="M3772" s="39" t="str">
        <f>IFERROR(VLOOKUP(L3772,Tab_Code_Magasin[],2,0),"")</f>
        <v>CE LA MARSA ERRIADH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73</v>
      </c>
      <c r="T3772" s="40" t="str">
        <f t="shared" si="308"/>
        <v>32_A1_2023</v>
      </c>
      <c r="U3772" s="40" t="s">
        <v>137</v>
      </c>
      <c r="V3772" s="40" t="s">
        <v>138</v>
      </c>
      <c r="W3772" s="67" t="s">
        <v>137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131</v>
      </c>
      <c r="B3773" s="54" t="s">
        <v>132</v>
      </c>
      <c r="C3773" s="31" t="s">
        <v>139</v>
      </c>
      <c r="D3773" s="32" t="s">
        <v>21</v>
      </c>
      <c r="E3773" s="33" t="s">
        <v>32</v>
      </c>
      <c r="F3773" s="22"/>
      <c r="G3773" s="34"/>
      <c r="H3773" s="35"/>
      <c r="I3773" s="36"/>
      <c r="J3773" s="36"/>
      <c r="K3773" s="37"/>
      <c r="L3773" s="38">
        <f>DONNEE!$A$4</f>
        <v>32</v>
      </c>
      <c r="M3773" s="39" t="str">
        <f>IFERROR(VLOOKUP(L3773,Tab_Code_Magasin[],2,0),"")</f>
        <v>CE LA MARSA ERRIADH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73</v>
      </c>
      <c r="T3773" s="40" t="str">
        <f t="shared" si="308"/>
        <v>32_A1_2023</v>
      </c>
      <c r="U3773" s="40" t="s">
        <v>140</v>
      </c>
      <c r="V3773" s="40" t="s">
        <v>141</v>
      </c>
      <c r="W3773" s="67" t="s">
        <v>140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131</v>
      </c>
      <c r="B3774" s="54" t="s">
        <v>132</v>
      </c>
      <c r="C3774" s="51" t="s">
        <v>142</v>
      </c>
      <c r="D3774" s="32" t="s">
        <v>21</v>
      </c>
      <c r="E3774" s="33" t="s">
        <v>32</v>
      </c>
      <c r="F3774" s="22"/>
      <c r="G3774" s="34"/>
      <c r="H3774" s="35"/>
      <c r="I3774" s="36"/>
      <c r="J3774" s="36"/>
      <c r="K3774" s="37"/>
      <c r="L3774" s="38">
        <f>DONNEE!$A$4</f>
        <v>32</v>
      </c>
      <c r="M3774" s="39" t="str">
        <f>IFERROR(VLOOKUP(L3774,Tab_Code_Magasin[],2,0),"")</f>
        <v>CE LA MARSA ERRIADH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73</v>
      </c>
      <c r="T3774" s="40" t="str">
        <f t="shared" si="308"/>
        <v>32_A1_2023</v>
      </c>
      <c r="U3774" s="40" t="s">
        <v>143</v>
      </c>
      <c r="V3774" s="40" t="s">
        <v>144</v>
      </c>
      <c r="W3774" s="67" t="s">
        <v>143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131</v>
      </c>
      <c r="B3775" s="54" t="s">
        <v>132</v>
      </c>
      <c r="C3775" s="51" t="s">
        <v>145</v>
      </c>
      <c r="D3775" s="32" t="s">
        <v>21</v>
      </c>
      <c r="E3775" s="33" t="s">
        <v>32</v>
      </c>
      <c r="F3775" s="22"/>
      <c r="G3775" s="34"/>
      <c r="H3775" s="35"/>
      <c r="I3775" s="36"/>
      <c r="J3775" s="36"/>
      <c r="K3775" s="37"/>
      <c r="L3775" s="38">
        <f>DONNEE!$A$4</f>
        <v>32</v>
      </c>
      <c r="M3775" s="39" t="str">
        <f>IFERROR(VLOOKUP(L3775,Tab_Code_Magasin[],2,0),"")</f>
        <v>CE LA MARSA ERRIADH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73</v>
      </c>
      <c r="T3775" s="40" t="str">
        <f t="shared" si="308"/>
        <v>32_A1_2023</v>
      </c>
      <c r="U3775" s="40" t="s">
        <v>146</v>
      </c>
      <c r="V3775" s="40" t="s">
        <v>147</v>
      </c>
      <c r="W3775" s="67" t="s">
        <v>146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131</v>
      </c>
      <c r="B3776" s="54" t="s">
        <v>132</v>
      </c>
      <c r="C3776" s="51" t="s">
        <v>148</v>
      </c>
      <c r="D3776" s="32" t="s">
        <v>21</v>
      </c>
      <c r="E3776" s="33" t="s">
        <v>32</v>
      </c>
      <c r="F3776" s="22"/>
      <c r="G3776" s="34"/>
      <c r="H3776" s="35"/>
      <c r="I3776" s="36"/>
      <c r="J3776" s="36"/>
      <c r="K3776" s="37"/>
      <c r="L3776" s="38">
        <f>DONNEE!$A$4</f>
        <v>32</v>
      </c>
      <c r="M3776" s="39" t="str">
        <f>IFERROR(VLOOKUP(L3776,Tab_Code_Magasin[],2,0),"")</f>
        <v>CE LA MARSA ERRIADH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73</v>
      </c>
      <c r="T3776" s="40" t="str">
        <f t="shared" si="308"/>
        <v>32_A1_2023</v>
      </c>
      <c r="U3776" s="40" t="s">
        <v>149</v>
      </c>
      <c r="V3776" s="40" t="s">
        <v>150</v>
      </c>
      <c r="W3776" s="67" t="s">
        <v>149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131</v>
      </c>
      <c r="B3777" s="54" t="s">
        <v>132</v>
      </c>
      <c r="C3777" s="44" t="s">
        <v>151</v>
      </c>
      <c r="D3777" s="32" t="s">
        <v>21</v>
      </c>
      <c r="E3777" s="33" t="s">
        <v>32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32</v>
      </c>
      <c r="M3777" s="39" t="str">
        <f>IFERROR(VLOOKUP(L3777,Tab_Code_Magasin[],2,0),"")</f>
        <v>CE LA MARSA ERRIADH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73</v>
      </c>
      <c r="T3777" s="40" t="str">
        <f t="shared" si="308"/>
        <v>32_A1_2023</v>
      </c>
      <c r="U3777" s="40" t="s">
        <v>152</v>
      </c>
      <c r="V3777" s="40" t="s">
        <v>153</v>
      </c>
      <c r="W3777" s="67" t="s">
        <v>152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131</v>
      </c>
      <c r="B3778" s="54" t="s">
        <v>132</v>
      </c>
      <c r="C3778" s="51" t="s">
        <v>154</v>
      </c>
      <c r="D3778" s="32" t="s">
        <v>21</v>
      </c>
      <c r="E3778" s="33" t="s">
        <v>32</v>
      </c>
      <c r="F3778" s="22"/>
      <c r="G3778" s="34"/>
      <c r="H3778" s="35"/>
      <c r="I3778" s="36"/>
      <c r="J3778" s="36"/>
      <c r="K3778" s="37"/>
      <c r="L3778" s="38">
        <f>DONNEE!$A$4</f>
        <v>32</v>
      </c>
      <c r="M3778" s="39" t="str">
        <f>IFERROR(VLOOKUP(L3778,Tab_Code_Magasin[],2,0),"")</f>
        <v>CE LA MARSA ERRIADH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73</v>
      </c>
      <c r="T3778" s="40" t="str">
        <f t="shared" si="308"/>
        <v>32_A1_2023</v>
      </c>
      <c r="U3778" s="40" t="s">
        <v>155</v>
      </c>
      <c r="V3778" s="40" t="s">
        <v>156</v>
      </c>
      <c r="W3778" s="67" t="s">
        <v>155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131</v>
      </c>
      <c r="B3779" s="54" t="s">
        <v>157</v>
      </c>
      <c r="C3779" s="52" t="s">
        <v>158</v>
      </c>
      <c r="D3779" s="32" t="s">
        <v>21</v>
      </c>
      <c r="E3779" s="33" t="s">
        <v>32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32</v>
      </c>
      <c r="M3779" s="39" t="str">
        <f>IFERROR(VLOOKUP(L3779,Tab_Code_Magasin[],2,0),"")</f>
        <v>CE LA MARSA ERRIADH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73</v>
      </c>
      <c r="T3779" s="40" t="str">
        <f t="shared" si="308"/>
        <v>32_A1_2023</v>
      </c>
      <c r="U3779" s="40" t="s">
        <v>159</v>
      </c>
      <c r="V3779" s="40" t="s">
        <v>160</v>
      </c>
      <c r="W3779" s="67" t="s">
        <v>159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131</v>
      </c>
      <c r="B3780" s="54" t="s">
        <v>157</v>
      </c>
      <c r="C3780" s="31" t="s">
        <v>161</v>
      </c>
      <c r="D3780" s="32" t="s">
        <v>21</v>
      </c>
      <c r="E3780" s="33" t="s">
        <v>32</v>
      </c>
      <c r="F3780" s="22"/>
      <c r="G3780" s="34"/>
      <c r="H3780" s="35"/>
      <c r="I3780" s="36"/>
      <c r="J3780" s="36"/>
      <c r="K3780" s="37"/>
      <c r="L3780" s="38">
        <f>DONNEE!$A$4</f>
        <v>32</v>
      </c>
      <c r="M3780" s="39" t="str">
        <f>IFERROR(VLOOKUP(L3780,Tab_Code_Magasin[],2,0),"")</f>
        <v>CE LA MARSA ERRIADH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73</v>
      </c>
      <c r="T3780" s="40" t="str">
        <f t="shared" si="308"/>
        <v>32_A1_2023</v>
      </c>
      <c r="U3780" s="40" t="s">
        <v>162</v>
      </c>
      <c r="V3780" s="40" t="s">
        <v>163</v>
      </c>
      <c r="W3780" s="67" t="s">
        <v>162</v>
      </c>
      <c r="X3780" s="76" t="s">
        <v>164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131</v>
      </c>
      <c r="B3781" s="54" t="s">
        <v>157</v>
      </c>
      <c r="C3781" s="31" t="s">
        <v>165</v>
      </c>
      <c r="D3781" s="32" t="s">
        <v>21</v>
      </c>
      <c r="E3781" s="33" t="s">
        <v>32</v>
      </c>
      <c r="F3781" s="22"/>
      <c r="G3781" s="34"/>
      <c r="H3781" s="35"/>
      <c r="I3781" s="36"/>
      <c r="J3781" s="36"/>
      <c r="K3781" s="37"/>
      <c r="L3781" s="38">
        <f>DONNEE!$A$4</f>
        <v>32</v>
      </c>
      <c r="M3781" s="39" t="str">
        <f>IFERROR(VLOOKUP(L3781,Tab_Code_Magasin[],2,0),"")</f>
        <v>CE LA MARSA ERRIADH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73</v>
      </c>
      <c r="T3781" s="40" t="str">
        <f t="shared" si="308"/>
        <v>32_A1_2023</v>
      </c>
      <c r="U3781" s="40"/>
      <c r="V3781" s="40"/>
      <c r="W3781" s="67" t="s">
        <v>166</v>
      </c>
      <c r="X3781" s="76" t="s">
        <v>167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131</v>
      </c>
      <c r="B3782" s="54" t="s">
        <v>157</v>
      </c>
      <c r="C3782" s="31" t="s">
        <v>168</v>
      </c>
      <c r="D3782" s="32" t="s">
        <v>21</v>
      </c>
      <c r="E3782" s="33" t="s">
        <v>32</v>
      </c>
      <c r="F3782" s="22"/>
      <c r="G3782" s="34"/>
      <c r="H3782" s="35"/>
      <c r="I3782" s="36"/>
      <c r="J3782" s="36"/>
      <c r="K3782" s="37"/>
      <c r="L3782" s="38">
        <f>DONNEE!$A$4</f>
        <v>32</v>
      </c>
      <c r="M3782" s="39" t="str">
        <f>IFERROR(VLOOKUP(L3782,Tab_Code_Magasin[],2,0),"")</f>
        <v>CE LA MARSA ERRIADH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73</v>
      </c>
      <c r="T3782" s="40" t="str">
        <f t="shared" si="308"/>
        <v>32_A1_2023</v>
      </c>
      <c r="U3782" s="40" t="s">
        <v>166</v>
      </c>
      <c r="V3782" s="40" t="s">
        <v>169</v>
      </c>
      <c r="W3782" s="67" t="s">
        <v>170</v>
      </c>
      <c r="X3782" s="76" t="s">
        <v>171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131</v>
      </c>
      <c r="B3783" s="54" t="s">
        <v>157</v>
      </c>
      <c r="C3783" s="42" t="s">
        <v>172</v>
      </c>
      <c r="D3783" s="32" t="s">
        <v>21</v>
      </c>
      <c r="E3783" s="33" t="s">
        <v>32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32</v>
      </c>
      <c r="M3783" s="39" t="str">
        <f>IFERROR(VLOOKUP(L3783,Tab_Code_Magasin[],2,0),"")</f>
        <v>CE LA MARSA ERRIADH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73</v>
      </c>
      <c r="T3783" s="40" t="str">
        <f t="shared" si="308"/>
        <v>32_A1_2023</v>
      </c>
      <c r="U3783" s="40" t="s">
        <v>170</v>
      </c>
      <c r="V3783" s="40" t="s">
        <v>173</v>
      </c>
      <c r="W3783" s="67" t="s">
        <v>174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131</v>
      </c>
      <c r="B3784" s="54" t="s">
        <v>157</v>
      </c>
      <c r="C3784" s="42" t="s">
        <v>175</v>
      </c>
      <c r="D3784" s="32" t="s">
        <v>21</v>
      </c>
      <c r="E3784" s="33" t="s">
        <v>32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32</v>
      </c>
      <c r="M3784" s="39" t="str">
        <f>IFERROR(VLOOKUP(L3784,Tab_Code_Magasin[],2,0),"")</f>
        <v>CE LA MARSA ERRIADH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73</v>
      </c>
      <c r="T3784" s="40" t="str">
        <f t="shared" si="308"/>
        <v>32_A1_2023</v>
      </c>
      <c r="U3784" s="40" t="s">
        <v>174</v>
      </c>
      <c r="V3784" s="40" t="s">
        <v>176</v>
      </c>
      <c r="W3784" s="67" t="s">
        <v>177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131</v>
      </c>
      <c r="B3785" s="54" t="s">
        <v>157</v>
      </c>
      <c r="C3785" s="31" t="s">
        <v>178</v>
      </c>
      <c r="D3785" s="32" t="s">
        <v>21</v>
      </c>
      <c r="E3785" s="33" t="s">
        <v>32</v>
      </c>
      <c r="F3785" s="22"/>
      <c r="G3785" s="34"/>
      <c r="H3785" s="35"/>
      <c r="I3785" s="36"/>
      <c r="J3785" s="36"/>
      <c r="K3785" s="37"/>
      <c r="L3785" s="38">
        <f>DONNEE!$A$4</f>
        <v>32</v>
      </c>
      <c r="M3785" s="39" t="str">
        <f>IFERROR(VLOOKUP(L3785,Tab_Code_Magasin[],2,0),"")</f>
        <v>CE LA MARSA ERRIADH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73</v>
      </c>
      <c r="T3785" s="40" t="str">
        <f t="shared" si="308"/>
        <v>32_A1_2023</v>
      </c>
      <c r="U3785" s="40" t="s">
        <v>177</v>
      </c>
      <c r="V3785" s="40" t="s">
        <v>179</v>
      </c>
      <c r="W3785" s="67" t="s">
        <v>180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131</v>
      </c>
      <c r="B3786" s="54" t="s">
        <v>157</v>
      </c>
      <c r="C3786" s="42" t="s">
        <v>181</v>
      </c>
      <c r="D3786" s="32" t="s">
        <v>21</v>
      </c>
      <c r="E3786" s="33" t="s">
        <v>32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32</v>
      </c>
      <c r="M3786" s="39" t="str">
        <f>IFERROR(VLOOKUP(L3786,Tab_Code_Magasin[],2,0),"")</f>
        <v>CE LA MARSA ERRIADH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73</v>
      </c>
      <c r="T3786" s="40" t="str">
        <f t="shared" si="308"/>
        <v>32_A1_2023</v>
      </c>
      <c r="U3786" s="40" t="s">
        <v>180</v>
      </c>
      <c r="V3786" s="40" t="s">
        <v>182</v>
      </c>
      <c r="W3786" s="67" t="s">
        <v>183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131</v>
      </c>
      <c r="B3787" s="54" t="s">
        <v>157</v>
      </c>
      <c r="C3787" s="52" t="s">
        <v>184</v>
      </c>
      <c r="D3787" s="32" t="s">
        <v>21</v>
      </c>
      <c r="E3787" s="33" t="s">
        <v>32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32</v>
      </c>
      <c r="M3787" s="39" t="str">
        <f>IFERROR(VLOOKUP(L3787,Tab_Code_Magasin[],2,0),"")</f>
        <v>CE LA MARSA ERRIADH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73</v>
      </c>
      <c r="T3787" s="40" t="str">
        <f t="shared" si="308"/>
        <v>32_A1_2023</v>
      </c>
      <c r="U3787" s="40" t="s">
        <v>183</v>
      </c>
      <c r="V3787" s="40" t="s">
        <v>185</v>
      </c>
      <c r="W3787" s="67" t="s">
        <v>186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131</v>
      </c>
      <c r="B3788" s="54" t="s">
        <v>157</v>
      </c>
      <c r="C3788" s="31" t="s">
        <v>187</v>
      </c>
      <c r="D3788" s="32" t="s">
        <v>21</v>
      </c>
      <c r="E3788" s="33" t="s">
        <v>32</v>
      </c>
      <c r="F3788" s="22"/>
      <c r="G3788" s="34"/>
      <c r="H3788" s="35"/>
      <c r="I3788" s="36"/>
      <c r="J3788" s="36"/>
      <c r="K3788" s="37"/>
      <c r="L3788" s="38">
        <f>DONNEE!$A$4</f>
        <v>32</v>
      </c>
      <c r="M3788" s="39" t="str">
        <f>IFERROR(VLOOKUP(L3788,Tab_Code_Magasin[],2,0),"")</f>
        <v>CE LA MARSA ERRIADH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73</v>
      </c>
      <c r="T3788" s="40" t="str">
        <f t="shared" si="308"/>
        <v>32_A1_2023</v>
      </c>
      <c r="U3788" s="40" t="s">
        <v>186</v>
      </c>
      <c r="V3788" s="40" t="s">
        <v>188</v>
      </c>
      <c r="W3788" s="67" t="s">
        <v>189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131</v>
      </c>
      <c r="B3789" s="54" t="s">
        <v>157</v>
      </c>
      <c r="C3789" s="31" t="s">
        <v>190</v>
      </c>
      <c r="D3789" s="32" t="s">
        <v>21</v>
      </c>
      <c r="E3789" s="33" t="s">
        <v>32</v>
      </c>
      <c r="F3789" s="22"/>
      <c r="G3789" s="34"/>
      <c r="H3789" s="35"/>
      <c r="I3789" s="36"/>
      <c r="J3789" s="36"/>
      <c r="K3789" s="37"/>
      <c r="L3789" s="38">
        <f>DONNEE!$A$4</f>
        <v>32</v>
      </c>
      <c r="M3789" s="39" t="str">
        <f>IFERROR(VLOOKUP(L3789,Tab_Code_Magasin[],2,0),"")</f>
        <v>CE LA MARSA ERRIADH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73</v>
      </c>
      <c r="T3789" s="40" t="str">
        <f t="shared" si="308"/>
        <v>32_A1_2023</v>
      </c>
      <c r="U3789" s="40" t="s">
        <v>189</v>
      </c>
      <c r="V3789" s="40" t="s">
        <v>191</v>
      </c>
      <c r="W3789" s="67" t="s">
        <v>192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131</v>
      </c>
      <c r="B3790" s="54" t="s">
        <v>157</v>
      </c>
      <c r="C3790" s="31" t="s">
        <v>193</v>
      </c>
      <c r="D3790" s="32" t="s">
        <v>21</v>
      </c>
      <c r="E3790" s="33" t="s">
        <v>32</v>
      </c>
      <c r="F3790" s="22"/>
      <c r="G3790" s="34"/>
      <c r="H3790" s="35"/>
      <c r="I3790" s="36"/>
      <c r="J3790" s="36"/>
      <c r="K3790" s="37"/>
      <c r="L3790" s="38">
        <f>DONNEE!$A$4</f>
        <v>32</v>
      </c>
      <c r="M3790" s="39" t="str">
        <f>IFERROR(VLOOKUP(L3790,Tab_Code_Magasin[],2,0),"")</f>
        <v>CE LA MARSA ERRIADH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73</v>
      </c>
      <c r="T3790" s="40" t="str">
        <f t="shared" si="308"/>
        <v>32_A1_2023</v>
      </c>
      <c r="U3790" s="40" t="s">
        <v>192</v>
      </c>
      <c r="V3790" s="40" t="s">
        <v>194</v>
      </c>
      <c r="W3790" s="67" t="s">
        <v>195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131</v>
      </c>
      <c r="B3791" s="54" t="s">
        <v>157</v>
      </c>
      <c r="C3791" s="42" t="s">
        <v>196</v>
      </c>
      <c r="D3791" s="32" t="s">
        <v>21</v>
      </c>
      <c r="E3791" s="33" t="s">
        <v>32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32</v>
      </c>
      <c r="M3791" s="39" t="str">
        <f>IFERROR(VLOOKUP(L3791,Tab_Code_Magasin[],2,0),"")</f>
        <v>CE LA MARSA ERRIADH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73</v>
      </c>
      <c r="T3791" s="40" t="str">
        <f t="shared" si="308"/>
        <v>32_A1_2023</v>
      </c>
      <c r="U3791" s="40" t="s">
        <v>195</v>
      </c>
      <c r="V3791" s="40" t="s">
        <v>197</v>
      </c>
      <c r="W3791" s="67" t="s">
        <v>198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131</v>
      </c>
      <c r="B3792" s="54" t="s">
        <v>157</v>
      </c>
      <c r="C3792" s="42" t="s">
        <v>199</v>
      </c>
      <c r="D3792" s="32" t="s">
        <v>21</v>
      </c>
      <c r="E3792" s="33" t="s">
        <v>32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32</v>
      </c>
      <c r="M3792" s="39" t="str">
        <f>IFERROR(VLOOKUP(L3792,Tab_Code_Magasin[],2,0),"")</f>
        <v>CE LA MARSA ERRIADH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73</v>
      </c>
      <c r="T3792" s="40" t="str">
        <f t="shared" ref="T3792:T3855" si="313">L3792&amp;"_"&amp;O3792&amp;"_"&amp;Q3792</f>
        <v>32_A1_2023</v>
      </c>
      <c r="U3792" s="40" t="s">
        <v>198</v>
      </c>
      <c r="V3792" s="40" t="s">
        <v>200</v>
      </c>
      <c r="W3792" s="67" t="s">
        <v>201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131</v>
      </c>
      <c r="B3793" s="54" t="s">
        <v>157</v>
      </c>
      <c r="C3793" s="42" t="s">
        <v>202</v>
      </c>
      <c r="D3793" s="32" t="s">
        <v>21</v>
      </c>
      <c r="E3793" s="33" t="s">
        <v>32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32</v>
      </c>
      <c r="M3793" s="39" t="str">
        <f>IFERROR(VLOOKUP(L3793,Tab_Code_Magasin[],2,0),"")</f>
        <v>CE LA MARSA ERRIADH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73</v>
      </c>
      <c r="T3793" s="40" t="str">
        <f t="shared" si="313"/>
        <v>32_A1_2023</v>
      </c>
      <c r="U3793" s="40" t="s">
        <v>201</v>
      </c>
      <c r="V3793" s="40" t="s">
        <v>203</v>
      </c>
      <c r="W3793" s="67" t="s">
        <v>204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131</v>
      </c>
      <c r="B3794" s="54" t="s">
        <v>157</v>
      </c>
      <c r="C3794" s="42" t="s">
        <v>205</v>
      </c>
      <c r="D3794" s="32" t="s">
        <v>21</v>
      </c>
      <c r="E3794" s="33" t="s">
        <v>32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32</v>
      </c>
      <c r="M3794" s="39" t="str">
        <f>IFERROR(VLOOKUP(L3794,Tab_Code_Magasin[],2,0),"")</f>
        <v>CE LA MARSA ERRIADH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73</v>
      </c>
      <c r="T3794" s="40" t="str">
        <f t="shared" si="313"/>
        <v>32_A1_2023</v>
      </c>
      <c r="U3794" s="40" t="s">
        <v>204</v>
      </c>
      <c r="V3794" s="40" t="s">
        <v>206</v>
      </c>
      <c r="W3794" s="67" t="s">
        <v>207</v>
      </c>
      <c r="X3794" s="76" t="s">
        <v>208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131</v>
      </c>
      <c r="B3795" s="54" t="s">
        <v>157</v>
      </c>
      <c r="C3795" s="52" t="s">
        <v>209</v>
      </c>
      <c r="D3795" s="32" t="s">
        <v>21</v>
      </c>
      <c r="E3795" s="33" t="s">
        <v>32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32</v>
      </c>
      <c r="M3795" s="39" t="str">
        <f>IFERROR(VLOOKUP(L3795,Tab_Code_Magasin[],2,0),"")</f>
        <v>CE LA MARSA ERRIADH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73</v>
      </c>
      <c r="T3795" s="40" t="str">
        <f t="shared" si="313"/>
        <v>32_A1_2023</v>
      </c>
      <c r="U3795" s="40" t="s">
        <v>207</v>
      </c>
      <c r="V3795" s="40" t="s">
        <v>210</v>
      </c>
      <c r="W3795" s="67" t="s">
        <v>211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131</v>
      </c>
      <c r="B3796" s="54" t="s">
        <v>157</v>
      </c>
      <c r="C3796" s="31" t="s">
        <v>212</v>
      </c>
      <c r="D3796" s="32" t="s">
        <v>21</v>
      </c>
      <c r="E3796" s="33" t="s">
        <v>32</v>
      </c>
      <c r="F3796" s="22"/>
      <c r="G3796" s="34"/>
      <c r="H3796" s="35"/>
      <c r="I3796" s="36"/>
      <c r="J3796" s="36"/>
      <c r="K3796" s="37"/>
      <c r="L3796" s="38">
        <f>DONNEE!$A$4</f>
        <v>32</v>
      </c>
      <c r="M3796" s="39" t="str">
        <f>IFERROR(VLOOKUP(L3796,Tab_Code_Magasin[],2,0),"")</f>
        <v>CE LA MARSA ERRIADH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73</v>
      </c>
      <c r="T3796" s="40" t="str">
        <f t="shared" si="313"/>
        <v>32_A1_2023</v>
      </c>
      <c r="U3796" s="40" t="s">
        <v>211</v>
      </c>
      <c r="V3796" s="40" t="s">
        <v>213</v>
      </c>
      <c r="W3796" s="67" t="s">
        <v>214</v>
      </c>
      <c r="X3796" s="76" t="s">
        <v>171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131</v>
      </c>
      <c r="B3797" s="54" t="s">
        <v>215</v>
      </c>
      <c r="C3797" s="31" t="s">
        <v>161</v>
      </c>
      <c r="D3797" s="32" t="s">
        <v>21</v>
      </c>
      <c r="E3797" s="33" t="s">
        <v>32</v>
      </c>
      <c r="F3797" s="22"/>
      <c r="G3797" s="34"/>
      <c r="H3797" s="35"/>
      <c r="I3797" s="36"/>
      <c r="J3797" s="36"/>
      <c r="K3797" s="37"/>
      <c r="L3797" s="38">
        <f>DONNEE!$A$4</f>
        <v>32</v>
      </c>
      <c r="M3797" s="39" t="str">
        <f>IFERROR(VLOOKUP(L3797,Tab_Code_Magasin[],2,0),"")</f>
        <v>CE LA MARSA ERRIADH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73</v>
      </c>
      <c r="T3797" s="40" t="str">
        <f t="shared" si="313"/>
        <v>32_A1_2023</v>
      </c>
      <c r="U3797" s="40" t="s">
        <v>216</v>
      </c>
      <c r="V3797" s="40" t="s">
        <v>217</v>
      </c>
      <c r="W3797" s="67" t="s">
        <v>218</v>
      </c>
      <c r="X3797" s="76" t="s">
        <v>164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131</v>
      </c>
      <c r="B3798" s="54" t="s">
        <v>215</v>
      </c>
      <c r="C3798" s="31" t="s">
        <v>219</v>
      </c>
      <c r="D3798" s="32" t="s">
        <v>21</v>
      </c>
      <c r="E3798" s="33" t="s">
        <v>32</v>
      </c>
      <c r="F3798" s="22"/>
      <c r="G3798" s="34"/>
      <c r="H3798" s="35"/>
      <c r="I3798" s="36"/>
      <c r="J3798" s="36"/>
      <c r="K3798" s="37"/>
      <c r="L3798" s="38">
        <f>DONNEE!$A$4</f>
        <v>32</v>
      </c>
      <c r="M3798" s="39" t="str">
        <f>IFERROR(VLOOKUP(L3798,Tab_Code_Magasin[],2,0),"")</f>
        <v>CE LA MARSA ERRIADH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73</v>
      </c>
      <c r="T3798" s="40" t="str">
        <f t="shared" si="313"/>
        <v>32_A1_2023</v>
      </c>
      <c r="U3798" s="40"/>
      <c r="V3798" s="40"/>
      <c r="W3798" s="67" t="s">
        <v>220</v>
      </c>
      <c r="X3798" s="76" t="s">
        <v>221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131</v>
      </c>
      <c r="B3799" s="54" t="s">
        <v>215</v>
      </c>
      <c r="C3799" s="52" t="s">
        <v>158</v>
      </c>
      <c r="D3799" s="32" t="s">
        <v>21</v>
      </c>
      <c r="E3799" s="33" t="s">
        <v>32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32</v>
      </c>
      <c r="M3799" s="39" t="str">
        <f>IFERROR(VLOOKUP(L3799,Tab_Code_Magasin[],2,0),"")</f>
        <v>CE LA MARSA ERRIADH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73</v>
      </c>
      <c r="T3799" s="40" t="str">
        <f t="shared" si="313"/>
        <v>32_A1_2023</v>
      </c>
      <c r="U3799" s="40" t="s">
        <v>218</v>
      </c>
      <c r="V3799" s="40" t="s">
        <v>222</v>
      </c>
      <c r="W3799" s="67" t="s">
        <v>223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131</v>
      </c>
      <c r="B3800" s="54" t="s">
        <v>215</v>
      </c>
      <c r="C3800" s="31" t="s">
        <v>224</v>
      </c>
      <c r="D3800" s="32" t="s">
        <v>21</v>
      </c>
      <c r="E3800" s="33" t="s">
        <v>32</v>
      </c>
      <c r="F3800" s="22"/>
      <c r="G3800" s="34"/>
      <c r="H3800" s="35"/>
      <c r="I3800" s="36"/>
      <c r="J3800" s="36"/>
      <c r="K3800" s="37"/>
      <c r="L3800" s="38">
        <f>DONNEE!$A$4</f>
        <v>32</v>
      </c>
      <c r="M3800" s="39" t="str">
        <f>IFERROR(VLOOKUP(L3800,Tab_Code_Magasin[],2,0),"")</f>
        <v>CE LA MARSA ERRIADH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73</v>
      </c>
      <c r="T3800" s="40" t="str">
        <f t="shared" si="313"/>
        <v>32_A1_2023</v>
      </c>
      <c r="U3800" s="40" t="s">
        <v>220</v>
      </c>
      <c r="V3800" s="40" t="s">
        <v>225</v>
      </c>
      <c r="W3800" s="67" t="s">
        <v>226</v>
      </c>
      <c r="X3800" s="76" t="s">
        <v>171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131</v>
      </c>
      <c r="B3801" s="54" t="s">
        <v>215</v>
      </c>
      <c r="C3801" s="42" t="s">
        <v>175</v>
      </c>
      <c r="D3801" s="32" t="s">
        <v>21</v>
      </c>
      <c r="E3801" s="33" t="s">
        <v>32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32</v>
      </c>
      <c r="M3801" s="39" t="str">
        <f>IFERROR(VLOOKUP(L3801,Tab_Code_Magasin[],2,0),"")</f>
        <v>CE LA MARSA ERRIADH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73</v>
      </c>
      <c r="T3801" s="40" t="str">
        <f t="shared" si="313"/>
        <v>32_A1_2023</v>
      </c>
      <c r="U3801" s="40" t="s">
        <v>227</v>
      </c>
      <c r="V3801" s="40" t="s">
        <v>228</v>
      </c>
      <c r="W3801" s="67" t="s">
        <v>229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131</v>
      </c>
      <c r="B3802" s="54" t="s">
        <v>215</v>
      </c>
      <c r="C3802" s="31" t="s">
        <v>230</v>
      </c>
      <c r="D3802" s="32" t="s">
        <v>21</v>
      </c>
      <c r="E3802" s="33" t="s">
        <v>32</v>
      </c>
      <c r="F3802" s="22"/>
      <c r="G3802" s="34"/>
      <c r="H3802" s="35"/>
      <c r="I3802" s="36"/>
      <c r="J3802" s="36"/>
      <c r="K3802" s="37"/>
      <c r="L3802" s="38">
        <f>DONNEE!$A$4</f>
        <v>32</v>
      </c>
      <c r="M3802" s="39" t="str">
        <f>IFERROR(VLOOKUP(L3802,Tab_Code_Magasin[],2,0),"")</f>
        <v>CE LA MARSA ERRIADH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73</v>
      </c>
      <c r="T3802" s="40" t="str">
        <f t="shared" si="313"/>
        <v>32_A1_2023</v>
      </c>
      <c r="U3802" s="40" t="s">
        <v>231</v>
      </c>
      <c r="V3802" s="40" t="s">
        <v>232</v>
      </c>
      <c r="W3802" s="67" t="s">
        <v>233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131</v>
      </c>
      <c r="B3803" s="54" t="s">
        <v>215</v>
      </c>
      <c r="C3803" s="42" t="s">
        <v>234</v>
      </c>
      <c r="D3803" s="32" t="s">
        <v>21</v>
      </c>
      <c r="E3803" s="33" t="s">
        <v>32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32</v>
      </c>
      <c r="M3803" s="39" t="str">
        <f>IFERROR(VLOOKUP(L3803,Tab_Code_Magasin[],2,0),"")</f>
        <v>CE LA MARSA ERRIADH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73</v>
      </c>
      <c r="T3803" s="40" t="str">
        <f t="shared" si="313"/>
        <v>32_A1_2023</v>
      </c>
      <c r="U3803" s="40" t="s">
        <v>229</v>
      </c>
      <c r="V3803" s="40" t="s">
        <v>235</v>
      </c>
      <c r="W3803" s="67" t="s">
        <v>236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131</v>
      </c>
      <c r="B3804" s="54" t="s">
        <v>215</v>
      </c>
      <c r="C3804" s="42" t="s">
        <v>199</v>
      </c>
      <c r="D3804" s="32" t="s">
        <v>21</v>
      </c>
      <c r="E3804" s="33" t="s">
        <v>32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32</v>
      </c>
      <c r="M3804" s="39" t="str">
        <f>IFERROR(VLOOKUP(L3804,Tab_Code_Magasin[],2,0),"")</f>
        <v>CE LA MARSA ERRIADH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73</v>
      </c>
      <c r="T3804" s="40" t="str">
        <f t="shared" si="313"/>
        <v>32_A1_2023</v>
      </c>
      <c r="U3804" s="40" t="s">
        <v>233</v>
      </c>
      <c r="V3804" s="40" t="s">
        <v>237</v>
      </c>
      <c r="W3804" s="67" t="s">
        <v>238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131</v>
      </c>
      <c r="B3805" s="54" t="s">
        <v>215</v>
      </c>
      <c r="C3805" s="42" t="s">
        <v>202</v>
      </c>
      <c r="D3805" s="32" t="s">
        <v>21</v>
      </c>
      <c r="E3805" s="33" t="s">
        <v>32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32</v>
      </c>
      <c r="M3805" s="39" t="str">
        <f>IFERROR(VLOOKUP(L3805,Tab_Code_Magasin[],2,0),"")</f>
        <v>CE LA MARSA ERRIADH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73</v>
      </c>
      <c r="T3805" s="40" t="str">
        <f t="shared" si="313"/>
        <v>32_A1_2023</v>
      </c>
      <c r="U3805" s="40" t="s">
        <v>236</v>
      </c>
      <c r="V3805" s="40" t="s">
        <v>239</v>
      </c>
      <c r="W3805" s="67" t="s">
        <v>240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131</v>
      </c>
      <c r="B3806" s="54" t="s">
        <v>215</v>
      </c>
      <c r="C3806" s="31" t="s">
        <v>193</v>
      </c>
      <c r="D3806" s="32" t="s">
        <v>21</v>
      </c>
      <c r="E3806" s="33" t="s">
        <v>32</v>
      </c>
      <c r="F3806" s="22"/>
      <c r="G3806" s="34"/>
      <c r="H3806" s="35"/>
      <c r="I3806" s="36"/>
      <c r="J3806" s="36"/>
      <c r="K3806" s="37"/>
      <c r="L3806" s="38">
        <f>DONNEE!$A$4</f>
        <v>32</v>
      </c>
      <c r="M3806" s="39" t="str">
        <f>IFERROR(VLOOKUP(L3806,Tab_Code_Magasin[],2,0),"")</f>
        <v>CE LA MARSA ERRIADH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73</v>
      </c>
      <c r="T3806" s="40" t="str">
        <f t="shared" si="313"/>
        <v>32_A1_2023</v>
      </c>
      <c r="U3806" s="40" t="s">
        <v>238</v>
      </c>
      <c r="V3806" s="40" t="s">
        <v>241</v>
      </c>
      <c r="W3806" s="67" t="s">
        <v>242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131</v>
      </c>
      <c r="B3807" s="54" t="s">
        <v>215</v>
      </c>
      <c r="C3807" s="42" t="s">
        <v>205</v>
      </c>
      <c r="D3807" s="32" t="s">
        <v>21</v>
      </c>
      <c r="E3807" s="33" t="s">
        <v>32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32</v>
      </c>
      <c r="M3807" s="39" t="str">
        <f>IFERROR(VLOOKUP(L3807,Tab_Code_Magasin[],2,0),"")</f>
        <v>CE LA MARSA ERRIADH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73</v>
      </c>
      <c r="T3807" s="40" t="str">
        <f t="shared" si="313"/>
        <v>32_A1_2023</v>
      </c>
      <c r="U3807" s="40" t="s">
        <v>240</v>
      </c>
      <c r="V3807" s="40" t="s">
        <v>243</v>
      </c>
      <c r="W3807" s="67" t="s">
        <v>244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131</v>
      </c>
      <c r="B3808" s="54" t="s">
        <v>215</v>
      </c>
      <c r="C3808" s="31" t="s">
        <v>245</v>
      </c>
      <c r="D3808" s="32" t="s">
        <v>21</v>
      </c>
      <c r="E3808" s="33" t="s">
        <v>32</v>
      </c>
      <c r="F3808" s="22"/>
      <c r="G3808" s="34"/>
      <c r="H3808" s="35"/>
      <c r="I3808" s="36"/>
      <c r="J3808" s="36"/>
      <c r="K3808" s="37"/>
      <c r="L3808" s="38">
        <f>DONNEE!$A$4</f>
        <v>32</v>
      </c>
      <c r="M3808" s="39" t="str">
        <f>IFERROR(VLOOKUP(L3808,Tab_Code_Magasin[],2,0),"")</f>
        <v>CE LA MARSA ERRIADH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73</v>
      </c>
      <c r="T3808" s="40" t="str">
        <f t="shared" si="313"/>
        <v>32_A1_2023</v>
      </c>
      <c r="U3808" s="40" t="s">
        <v>242</v>
      </c>
      <c r="V3808" s="40" t="s">
        <v>246</v>
      </c>
      <c r="W3808" s="67" t="s">
        <v>247</v>
      </c>
      <c r="X3808" s="76" t="s">
        <v>171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131</v>
      </c>
      <c r="B3809" s="54" t="s">
        <v>215</v>
      </c>
      <c r="C3809" s="31" t="s">
        <v>212</v>
      </c>
      <c r="D3809" s="32" t="s">
        <v>21</v>
      </c>
      <c r="E3809" s="33" t="s">
        <v>32</v>
      </c>
      <c r="F3809" s="22"/>
      <c r="G3809" s="34"/>
      <c r="H3809" s="35"/>
      <c r="I3809" s="36"/>
      <c r="J3809" s="36"/>
      <c r="K3809" s="37"/>
      <c r="L3809" s="38">
        <f>DONNEE!$A$4</f>
        <v>32</v>
      </c>
      <c r="M3809" s="39" t="str">
        <f>IFERROR(VLOOKUP(L3809,Tab_Code_Magasin[],2,0),"")</f>
        <v>CE LA MARSA ERRIADH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73</v>
      </c>
      <c r="T3809" s="40" t="str">
        <f t="shared" si="313"/>
        <v>32_A1_2023</v>
      </c>
      <c r="U3809" s="40" t="s">
        <v>244</v>
      </c>
      <c r="V3809" s="40" t="s">
        <v>248</v>
      </c>
      <c r="W3809" s="67" t="s">
        <v>249</v>
      </c>
      <c r="X3809" s="76" t="s">
        <v>171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131</v>
      </c>
      <c r="B3810" s="54" t="s">
        <v>215</v>
      </c>
      <c r="C3810" s="52" t="s">
        <v>250</v>
      </c>
      <c r="D3810" s="32" t="s">
        <v>21</v>
      </c>
      <c r="E3810" s="33" t="s">
        <v>32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32</v>
      </c>
      <c r="M3810" s="39" t="str">
        <f>IFERROR(VLOOKUP(L3810,Tab_Code_Magasin[],2,0),"")</f>
        <v>CE LA MARSA ERRIADH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73</v>
      </c>
      <c r="T3810" s="40" t="str">
        <f t="shared" si="313"/>
        <v>32_A1_2023</v>
      </c>
      <c r="U3810" s="40" t="s">
        <v>247</v>
      </c>
      <c r="V3810" s="40" t="s">
        <v>251</v>
      </c>
      <c r="W3810" s="67" t="s">
        <v>252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131</v>
      </c>
      <c r="B3811" s="54" t="s">
        <v>215</v>
      </c>
      <c r="C3811" s="52" t="s">
        <v>253</v>
      </c>
      <c r="D3811" s="32" t="s">
        <v>21</v>
      </c>
      <c r="E3811" s="33" t="s">
        <v>32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32</v>
      </c>
      <c r="M3811" s="39" t="str">
        <f>IFERROR(VLOOKUP(L3811,Tab_Code_Magasin[],2,0),"")</f>
        <v>CE LA MARSA ERRIADH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73</v>
      </c>
      <c r="T3811" s="40" t="str">
        <f t="shared" si="313"/>
        <v>32_A1_2023</v>
      </c>
      <c r="U3811" s="40" t="s">
        <v>249</v>
      </c>
      <c r="V3811" s="40" t="s">
        <v>254</v>
      </c>
      <c r="W3811" s="67" t="s">
        <v>255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131</v>
      </c>
      <c r="B3812" s="54" t="s">
        <v>256</v>
      </c>
      <c r="C3812" s="31" t="s">
        <v>257</v>
      </c>
      <c r="D3812" s="32" t="s">
        <v>21</v>
      </c>
      <c r="E3812" s="33" t="s">
        <v>32</v>
      </c>
      <c r="F3812" s="22"/>
      <c r="G3812" s="34"/>
      <c r="H3812" s="35"/>
      <c r="I3812" s="36"/>
      <c r="J3812" s="36"/>
      <c r="K3812" s="37"/>
      <c r="L3812" s="38">
        <f>DONNEE!$A$4</f>
        <v>32</v>
      </c>
      <c r="M3812" s="39" t="str">
        <f>IFERROR(VLOOKUP(L3812,Tab_Code_Magasin[],2,0),"")</f>
        <v>CE LA MARSA ERRIADH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73</v>
      </c>
      <c r="T3812" s="40" t="str">
        <f t="shared" si="313"/>
        <v>32_A1_2023</v>
      </c>
      <c r="U3812" s="40" t="s">
        <v>258</v>
      </c>
      <c r="V3812" s="40" t="s">
        <v>259</v>
      </c>
      <c r="W3812" s="67" t="s">
        <v>260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131</v>
      </c>
      <c r="B3813" s="54" t="s">
        <v>256</v>
      </c>
      <c r="C3813" s="44" t="s">
        <v>261</v>
      </c>
      <c r="D3813" s="32" t="s">
        <v>21</v>
      </c>
      <c r="E3813" s="33" t="s">
        <v>32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32</v>
      </c>
      <c r="M3813" s="39" t="str">
        <f>IFERROR(VLOOKUP(L3813,Tab_Code_Magasin[],2,0),"")</f>
        <v>CE LA MARSA ERRIADH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73</v>
      </c>
      <c r="T3813" s="40" t="str">
        <f t="shared" si="313"/>
        <v>32_A1_2023</v>
      </c>
      <c r="U3813" s="40" t="s">
        <v>262</v>
      </c>
      <c r="V3813" s="40" t="s">
        <v>263</v>
      </c>
      <c r="W3813" s="67" t="s">
        <v>264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131</v>
      </c>
      <c r="B3814" s="54" t="s">
        <v>256</v>
      </c>
      <c r="C3814" s="31" t="s">
        <v>265</v>
      </c>
      <c r="D3814" s="32" t="s">
        <v>21</v>
      </c>
      <c r="E3814" s="33" t="s">
        <v>32</v>
      </c>
      <c r="F3814" s="22"/>
      <c r="G3814" s="34"/>
      <c r="H3814" s="35"/>
      <c r="I3814" s="36"/>
      <c r="J3814" s="36"/>
      <c r="K3814" s="37"/>
      <c r="L3814" s="38">
        <f>DONNEE!$A$4</f>
        <v>32</v>
      </c>
      <c r="M3814" s="39" t="str">
        <f>IFERROR(VLOOKUP(L3814,Tab_Code_Magasin[],2,0),"")</f>
        <v>CE LA MARSA ERRIADH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73</v>
      </c>
      <c r="T3814" s="40" t="str">
        <f t="shared" si="313"/>
        <v>32_A1_2023</v>
      </c>
      <c r="U3814" s="40" t="s">
        <v>260</v>
      </c>
      <c r="V3814" s="40" t="s">
        <v>266</v>
      </c>
      <c r="W3814" s="67" t="s">
        <v>267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131</v>
      </c>
      <c r="B3815" s="54" t="s">
        <v>256</v>
      </c>
      <c r="C3815" s="52" t="s">
        <v>268</v>
      </c>
      <c r="D3815" s="32" t="s">
        <v>21</v>
      </c>
      <c r="E3815" s="33" t="s">
        <v>32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32</v>
      </c>
      <c r="M3815" s="39" t="str">
        <f>IFERROR(VLOOKUP(L3815,Tab_Code_Magasin[],2,0),"")</f>
        <v>CE LA MARSA ERRIADH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73</v>
      </c>
      <c r="T3815" s="40" t="str">
        <f t="shared" si="313"/>
        <v>32_A1_2023</v>
      </c>
      <c r="U3815" s="40" t="s">
        <v>264</v>
      </c>
      <c r="V3815" s="40" t="s">
        <v>269</v>
      </c>
      <c r="W3815" s="67" t="s">
        <v>270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131</v>
      </c>
      <c r="B3816" s="54" t="s">
        <v>256</v>
      </c>
      <c r="C3816" s="31" t="s">
        <v>271</v>
      </c>
      <c r="D3816" s="32" t="s">
        <v>21</v>
      </c>
      <c r="E3816" s="33" t="s">
        <v>32</v>
      </c>
      <c r="F3816" s="22"/>
      <c r="G3816" s="34"/>
      <c r="H3816" s="35"/>
      <c r="I3816" s="36"/>
      <c r="J3816" s="36"/>
      <c r="K3816" s="37"/>
      <c r="L3816" s="38">
        <f>DONNEE!$A$4</f>
        <v>32</v>
      </c>
      <c r="M3816" s="39" t="str">
        <f>IFERROR(VLOOKUP(L3816,Tab_Code_Magasin[],2,0),"")</f>
        <v>CE LA MARSA ERRIADH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73</v>
      </c>
      <c r="T3816" s="40" t="str">
        <f t="shared" si="313"/>
        <v>32_A1_2023</v>
      </c>
      <c r="U3816" s="40" t="s">
        <v>267</v>
      </c>
      <c r="V3816" s="40" t="s">
        <v>272</v>
      </c>
      <c r="W3816" s="67" t="s">
        <v>273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131</v>
      </c>
      <c r="B3817" s="54" t="s">
        <v>274</v>
      </c>
      <c r="C3817" s="31" t="s">
        <v>257</v>
      </c>
      <c r="D3817" s="32" t="s">
        <v>21</v>
      </c>
      <c r="E3817" s="33" t="s">
        <v>32</v>
      </c>
      <c r="F3817" s="22"/>
      <c r="G3817" s="34"/>
      <c r="H3817" s="35"/>
      <c r="I3817" s="36"/>
      <c r="J3817" s="36"/>
      <c r="K3817" s="37"/>
      <c r="L3817" s="38">
        <f>DONNEE!$A$4</f>
        <v>32</v>
      </c>
      <c r="M3817" s="39" t="str">
        <f>IFERROR(VLOOKUP(L3817,Tab_Code_Magasin[],2,0),"")</f>
        <v>CE LA MARSA ERRIADH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73</v>
      </c>
      <c r="T3817" s="40" t="str">
        <f t="shared" si="313"/>
        <v>32_A1_2023</v>
      </c>
      <c r="U3817" s="40" t="s">
        <v>275</v>
      </c>
      <c r="V3817" s="40" t="s">
        <v>276</v>
      </c>
      <c r="W3817" s="67" t="s">
        <v>277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131</v>
      </c>
      <c r="B3818" s="54" t="s">
        <v>274</v>
      </c>
      <c r="C3818" s="44" t="s">
        <v>261</v>
      </c>
      <c r="D3818" s="32" t="s">
        <v>21</v>
      </c>
      <c r="E3818" s="33" t="s">
        <v>32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32</v>
      </c>
      <c r="M3818" s="39" t="str">
        <f>IFERROR(VLOOKUP(L3818,Tab_Code_Magasin[],2,0),"")</f>
        <v>CE LA MARSA ERRIADH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73</v>
      </c>
      <c r="T3818" s="40" t="str">
        <f t="shared" si="313"/>
        <v>32_A1_2023</v>
      </c>
      <c r="U3818" s="40" t="s">
        <v>278</v>
      </c>
      <c r="V3818" s="40" t="s">
        <v>279</v>
      </c>
      <c r="W3818" s="67" t="s">
        <v>280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131</v>
      </c>
      <c r="B3819" s="54" t="s">
        <v>274</v>
      </c>
      <c r="C3819" s="31" t="s">
        <v>265</v>
      </c>
      <c r="D3819" s="32" t="s">
        <v>21</v>
      </c>
      <c r="E3819" s="33" t="s">
        <v>32</v>
      </c>
      <c r="F3819" s="22"/>
      <c r="G3819" s="34"/>
      <c r="H3819" s="35"/>
      <c r="I3819" s="36"/>
      <c r="J3819" s="36"/>
      <c r="K3819" s="37"/>
      <c r="L3819" s="38">
        <f>DONNEE!$A$4</f>
        <v>32</v>
      </c>
      <c r="M3819" s="39" t="str">
        <f>IFERROR(VLOOKUP(L3819,Tab_Code_Magasin[],2,0),"")</f>
        <v>CE LA MARSA ERRIADH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73</v>
      </c>
      <c r="T3819" s="40" t="str">
        <f t="shared" si="313"/>
        <v>32_A1_2023</v>
      </c>
      <c r="U3819" s="40" t="s">
        <v>277</v>
      </c>
      <c r="V3819" s="40" t="s">
        <v>281</v>
      </c>
      <c r="W3819" s="67" t="s">
        <v>282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131</v>
      </c>
      <c r="B3820" s="54" t="s">
        <v>274</v>
      </c>
      <c r="C3820" s="31" t="s">
        <v>283</v>
      </c>
      <c r="D3820" s="32" t="s">
        <v>21</v>
      </c>
      <c r="E3820" s="33" t="s">
        <v>32</v>
      </c>
      <c r="F3820" s="22"/>
      <c r="G3820" s="34"/>
      <c r="H3820" s="35"/>
      <c r="I3820" s="36"/>
      <c r="J3820" s="36"/>
      <c r="K3820" s="37"/>
      <c r="L3820" s="38">
        <f>DONNEE!$A$4</f>
        <v>32</v>
      </c>
      <c r="M3820" s="39" t="str">
        <f>IFERROR(VLOOKUP(L3820,Tab_Code_Magasin[],2,0),"")</f>
        <v>CE LA MARSA ERRIADH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73</v>
      </c>
      <c r="T3820" s="40" t="str">
        <f t="shared" si="313"/>
        <v>32_A1_2023</v>
      </c>
      <c r="U3820" s="40" t="s">
        <v>280</v>
      </c>
      <c r="V3820" s="40" t="s">
        <v>284</v>
      </c>
      <c r="W3820" s="67" t="s">
        <v>285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131</v>
      </c>
      <c r="B3821" s="54" t="s">
        <v>274</v>
      </c>
      <c r="C3821" s="31" t="s">
        <v>286</v>
      </c>
      <c r="D3821" s="32" t="s">
        <v>21</v>
      </c>
      <c r="E3821" s="33" t="s">
        <v>32</v>
      </c>
      <c r="F3821" s="22"/>
      <c r="G3821" s="34"/>
      <c r="H3821" s="35"/>
      <c r="I3821" s="36"/>
      <c r="J3821" s="36"/>
      <c r="K3821" s="37"/>
      <c r="L3821" s="38">
        <f>DONNEE!$A$4</f>
        <v>32</v>
      </c>
      <c r="M3821" s="39" t="str">
        <f>IFERROR(VLOOKUP(L3821,Tab_Code_Magasin[],2,0),"")</f>
        <v>CE LA MARSA ERRIADH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73</v>
      </c>
      <c r="T3821" s="40" t="str">
        <f t="shared" si="313"/>
        <v>32_A1_2023</v>
      </c>
      <c r="U3821" s="40" t="s">
        <v>282</v>
      </c>
      <c r="V3821" s="40" t="s">
        <v>287</v>
      </c>
      <c r="W3821" s="67" t="s">
        <v>288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131</v>
      </c>
      <c r="B3822" s="54" t="s">
        <v>274</v>
      </c>
      <c r="C3822" s="31" t="s">
        <v>289</v>
      </c>
      <c r="D3822" s="32" t="s">
        <v>21</v>
      </c>
      <c r="E3822" s="33" t="s">
        <v>32</v>
      </c>
      <c r="F3822" s="22"/>
      <c r="G3822" s="34"/>
      <c r="H3822" s="35"/>
      <c r="I3822" s="36"/>
      <c r="J3822" s="36"/>
      <c r="K3822" s="37"/>
      <c r="L3822" s="38">
        <f>DONNEE!$A$4</f>
        <v>32</v>
      </c>
      <c r="M3822" s="39" t="str">
        <f>IFERROR(VLOOKUP(L3822,Tab_Code_Magasin[],2,0),"")</f>
        <v>CE LA MARSA ERRIADH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73</v>
      </c>
      <c r="T3822" s="40" t="str">
        <f t="shared" si="313"/>
        <v>32_A1_2023</v>
      </c>
      <c r="U3822" s="40" t="s">
        <v>285</v>
      </c>
      <c r="V3822" s="40" t="s">
        <v>290</v>
      </c>
      <c r="W3822" s="67" t="s">
        <v>291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131</v>
      </c>
      <c r="B3823" s="54" t="s">
        <v>274</v>
      </c>
      <c r="C3823" s="31" t="s">
        <v>292</v>
      </c>
      <c r="D3823" s="32" t="s">
        <v>21</v>
      </c>
      <c r="E3823" s="33" t="s">
        <v>32</v>
      </c>
      <c r="F3823" s="22"/>
      <c r="G3823" s="34"/>
      <c r="H3823" s="35"/>
      <c r="I3823" s="36"/>
      <c r="J3823" s="36"/>
      <c r="K3823" s="37"/>
      <c r="L3823" s="38">
        <f>DONNEE!$A$4</f>
        <v>32</v>
      </c>
      <c r="M3823" s="39" t="str">
        <f>IFERROR(VLOOKUP(L3823,Tab_Code_Magasin[],2,0),"")</f>
        <v>CE LA MARSA ERRIADH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73</v>
      </c>
      <c r="T3823" s="40" t="str">
        <f t="shared" si="313"/>
        <v>32_A1_2023</v>
      </c>
      <c r="U3823" s="40" t="s">
        <v>288</v>
      </c>
      <c r="V3823" s="40" t="s">
        <v>293</v>
      </c>
      <c r="W3823" s="67" t="s">
        <v>294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131</v>
      </c>
      <c r="B3824" s="54" t="s">
        <v>114</v>
      </c>
      <c r="C3824" s="31" t="s">
        <v>115</v>
      </c>
      <c r="D3824" s="32" t="s">
        <v>21</v>
      </c>
      <c r="E3824" s="33" t="s">
        <v>32</v>
      </c>
      <c r="F3824" s="22"/>
      <c r="G3824" s="34"/>
      <c r="H3824" s="35"/>
      <c r="I3824" s="36"/>
      <c r="J3824" s="36"/>
      <c r="K3824" s="37"/>
      <c r="L3824" s="38">
        <f>DONNEE!$A$4</f>
        <v>32</v>
      </c>
      <c r="M3824" s="39" t="str">
        <f>IFERROR(VLOOKUP(L3824,Tab_Code_Magasin[],2,0),"")</f>
        <v>CE LA MARSA ERRIADH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73</v>
      </c>
      <c r="T3824" s="40" t="str">
        <f t="shared" si="313"/>
        <v>32_A1_2023</v>
      </c>
      <c r="U3824" s="40" t="s">
        <v>295</v>
      </c>
      <c r="V3824" s="40" t="s">
        <v>296</v>
      </c>
      <c r="W3824" s="67" t="s">
        <v>297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131</v>
      </c>
      <c r="B3825" s="54" t="s">
        <v>114</v>
      </c>
      <c r="C3825" s="31" t="s">
        <v>118</v>
      </c>
      <c r="D3825" s="32" t="s">
        <v>21</v>
      </c>
      <c r="E3825" s="33" t="s">
        <v>32</v>
      </c>
      <c r="F3825" s="22"/>
      <c r="G3825" s="34"/>
      <c r="H3825" s="35"/>
      <c r="I3825" s="36"/>
      <c r="J3825" s="36"/>
      <c r="K3825" s="37"/>
      <c r="L3825" s="38">
        <f>DONNEE!$A$4</f>
        <v>32</v>
      </c>
      <c r="M3825" s="39" t="str">
        <f>IFERROR(VLOOKUP(L3825,Tab_Code_Magasin[],2,0),"")</f>
        <v>CE LA MARSA ERRIADH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73</v>
      </c>
      <c r="T3825" s="40" t="str">
        <f t="shared" si="313"/>
        <v>32_A1_2023</v>
      </c>
      <c r="U3825" s="40" t="s">
        <v>298</v>
      </c>
      <c r="V3825" s="40" t="s">
        <v>299</v>
      </c>
      <c r="W3825" s="67" t="s">
        <v>300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131</v>
      </c>
      <c r="B3826" s="54" t="s">
        <v>114</v>
      </c>
      <c r="C3826" s="31" t="s">
        <v>301</v>
      </c>
      <c r="D3826" s="32" t="s">
        <v>21</v>
      </c>
      <c r="E3826" s="33" t="s">
        <v>32</v>
      </c>
      <c r="F3826" s="22"/>
      <c r="G3826" s="34"/>
      <c r="H3826" s="35"/>
      <c r="I3826" s="36"/>
      <c r="J3826" s="36"/>
      <c r="K3826" s="37"/>
      <c r="L3826" s="38">
        <f>DONNEE!$A$4</f>
        <v>32</v>
      </c>
      <c r="M3826" s="39" t="str">
        <f>IFERROR(VLOOKUP(L3826,Tab_Code_Magasin[],2,0),"")</f>
        <v>CE LA MARSA ERRIADH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73</v>
      </c>
      <c r="T3826" s="40" t="str">
        <f t="shared" si="313"/>
        <v>32_A1_2023</v>
      </c>
      <c r="U3826" s="40" t="s">
        <v>297</v>
      </c>
      <c r="V3826" s="40" t="s">
        <v>302</v>
      </c>
      <c r="W3826" s="67" t="s">
        <v>303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131</v>
      </c>
      <c r="B3827" s="54" t="s">
        <v>114</v>
      </c>
      <c r="C3827" s="51" t="s">
        <v>304</v>
      </c>
      <c r="D3827" s="32" t="s">
        <v>21</v>
      </c>
      <c r="E3827" s="33" t="s">
        <v>32</v>
      </c>
      <c r="F3827" s="22"/>
      <c r="G3827" s="34"/>
      <c r="H3827" s="35"/>
      <c r="I3827" s="36"/>
      <c r="J3827" s="36"/>
      <c r="K3827" s="37"/>
      <c r="L3827" s="38">
        <f>DONNEE!$A$4</f>
        <v>32</v>
      </c>
      <c r="M3827" s="39" t="str">
        <f>IFERROR(VLOOKUP(L3827,Tab_Code_Magasin[],2,0),"")</f>
        <v>CE LA MARSA ERRIADH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73</v>
      </c>
      <c r="T3827" s="40" t="str">
        <f t="shared" si="313"/>
        <v>32_A1_2023</v>
      </c>
      <c r="U3827" s="40" t="s">
        <v>300</v>
      </c>
      <c r="V3827" s="40" t="s">
        <v>305</v>
      </c>
      <c r="W3827" s="67" t="s">
        <v>306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131</v>
      </c>
      <c r="B3828" s="54" t="s">
        <v>114</v>
      </c>
      <c r="C3828" s="42" t="s">
        <v>307</v>
      </c>
      <c r="D3828" s="32" t="s">
        <v>21</v>
      </c>
      <c r="E3828" s="33" t="s">
        <v>32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32</v>
      </c>
      <c r="M3828" s="39" t="str">
        <f>IFERROR(VLOOKUP(L3828,Tab_Code_Magasin[],2,0),"")</f>
        <v>CE LA MARSA ERRIADH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73</v>
      </c>
      <c r="T3828" s="40" t="str">
        <f t="shared" si="313"/>
        <v>32_A1_2023</v>
      </c>
      <c r="U3828" s="40" t="s">
        <v>303</v>
      </c>
      <c r="V3828" s="40" t="s">
        <v>308</v>
      </c>
      <c r="W3828" s="67" t="s">
        <v>309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131</v>
      </c>
      <c r="B3829" s="54" t="s">
        <v>114</v>
      </c>
      <c r="C3829" s="51" t="s">
        <v>310</v>
      </c>
      <c r="D3829" s="32" t="s">
        <v>21</v>
      </c>
      <c r="E3829" s="33" t="s">
        <v>32</v>
      </c>
      <c r="F3829" s="22"/>
      <c r="G3829" s="34"/>
      <c r="H3829" s="35"/>
      <c r="I3829" s="36"/>
      <c r="J3829" s="36"/>
      <c r="K3829" s="37"/>
      <c r="L3829" s="38">
        <f>DONNEE!$A$4</f>
        <v>32</v>
      </c>
      <c r="M3829" s="39" t="str">
        <f>IFERROR(VLOOKUP(L3829,Tab_Code_Magasin[],2,0),"")</f>
        <v>CE LA MARSA ERRIADH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73</v>
      </c>
      <c r="T3829" s="40" t="str">
        <f t="shared" si="313"/>
        <v>32_A1_2023</v>
      </c>
      <c r="U3829" s="40" t="s">
        <v>306</v>
      </c>
      <c r="V3829" s="40" t="s">
        <v>311</v>
      </c>
      <c r="W3829" s="67" t="s">
        <v>312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131</v>
      </c>
      <c r="B3830" s="54" t="s">
        <v>114</v>
      </c>
      <c r="C3830" s="31" t="s">
        <v>124</v>
      </c>
      <c r="D3830" s="32" t="s">
        <v>21</v>
      </c>
      <c r="E3830" s="33" t="s">
        <v>32</v>
      </c>
      <c r="F3830" s="22"/>
      <c r="G3830" s="34"/>
      <c r="H3830" s="35"/>
      <c r="I3830" s="36"/>
      <c r="J3830" s="36"/>
      <c r="K3830" s="37"/>
      <c r="L3830" s="38">
        <f>DONNEE!$A$4</f>
        <v>32</v>
      </c>
      <c r="M3830" s="39" t="str">
        <f>IFERROR(VLOOKUP(L3830,Tab_Code_Magasin[],2,0),"")</f>
        <v>CE LA MARSA ERRIADH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73</v>
      </c>
      <c r="T3830" s="40" t="str">
        <f t="shared" si="313"/>
        <v>32_A1_2023</v>
      </c>
      <c r="U3830" s="40" t="s">
        <v>309</v>
      </c>
      <c r="V3830" s="40" t="s">
        <v>313</v>
      </c>
      <c r="W3830" s="67" t="s">
        <v>314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131</v>
      </c>
      <c r="B3831" s="31" t="s">
        <v>127</v>
      </c>
      <c r="C3831" s="31" t="s">
        <v>128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32</v>
      </c>
      <c r="M3831" s="39" t="str">
        <f>IFERROR(VLOOKUP(L3831,Tab_Code_Magasin[],2,0),"")</f>
        <v>CE LA MARSA ERRIADH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73</v>
      </c>
      <c r="T3831" s="40" t="str">
        <f t="shared" si="313"/>
        <v>32_A1_2023</v>
      </c>
      <c r="U3831" s="40" t="s">
        <v>312</v>
      </c>
      <c r="V3831" s="40" t="s">
        <v>315</v>
      </c>
      <c r="W3831" s="67" t="s">
        <v>316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317</v>
      </c>
      <c r="B3832" s="54" t="s">
        <v>318</v>
      </c>
      <c r="C3832" s="52" t="s">
        <v>261</v>
      </c>
      <c r="D3832" s="32" t="s">
        <v>21</v>
      </c>
      <c r="E3832" s="33" t="s">
        <v>32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32</v>
      </c>
      <c r="M3832" s="39" t="str">
        <f>IFERROR(VLOOKUP(L3832,Tab_Code_Magasin[],2,0),"")</f>
        <v>CE LA MARSA ERRIADH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73</v>
      </c>
      <c r="T3832" s="40" t="str">
        <f t="shared" si="313"/>
        <v>32_A1_2023</v>
      </c>
      <c r="U3832" s="40" t="s">
        <v>319</v>
      </c>
      <c r="V3832" s="40" t="s">
        <v>320</v>
      </c>
      <c r="W3832" s="67" t="s">
        <v>321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317</v>
      </c>
      <c r="B3833" s="54" t="s">
        <v>318</v>
      </c>
      <c r="C3833" s="31" t="s">
        <v>161</v>
      </c>
      <c r="D3833" s="32" t="s">
        <v>21</v>
      </c>
      <c r="E3833" s="33" t="s">
        <v>32</v>
      </c>
      <c r="F3833" s="22"/>
      <c r="G3833" s="34"/>
      <c r="H3833" s="35"/>
      <c r="I3833" s="36"/>
      <c r="J3833" s="36"/>
      <c r="K3833" s="37"/>
      <c r="L3833" s="38">
        <f>DONNEE!$A$4</f>
        <v>32</v>
      </c>
      <c r="M3833" s="39" t="str">
        <f>IFERROR(VLOOKUP(L3833,Tab_Code_Magasin[],2,0),"")</f>
        <v>CE LA MARSA ERRIADH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73</v>
      </c>
      <c r="T3833" s="40" t="str">
        <f t="shared" si="313"/>
        <v>32_A1_2023</v>
      </c>
      <c r="U3833" s="40" t="s">
        <v>322</v>
      </c>
      <c r="V3833" s="40" t="s">
        <v>323</v>
      </c>
      <c r="W3833" s="67" t="s">
        <v>324</v>
      </c>
      <c r="X3833" s="76" t="s">
        <v>164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317</v>
      </c>
      <c r="B3834" s="54" t="s">
        <v>318</v>
      </c>
      <c r="C3834" s="31" t="s">
        <v>325</v>
      </c>
      <c r="D3834" s="32" t="s">
        <v>21</v>
      </c>
      <c r="E3834" s="33" t="s">
        <v>32</v>
      </c>
      <c r="F3834" s="22"/>
      <c r="G3834" s="34"/>
      <c r="H3834" s="35"/>
      <c r="I3834" s="36"/>
      <c r="J3834" s="36"/>
      <c r="K3834" s="37"/>
      <c r="L3834" s="38">
        <f>DONNEE!$A$4</f>
        <v>32</v>
      </c>
      <c r="M3834" s="39" t="str">
        <f>IFERROR(VLOOKUP(L3834,Tab_Code_Magasin[],2,0),"")</f>
        <v>CE LA MARSA ERRIADH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73</v>
      </c>
      <c r="T3834" s="40" t="str">
        <f t="shared" si="313"/>
        <v>32_A1_2023</v>
      </c>
      <c r="U3834" s="40"/>
      <c r="V3834" s="40"/>
      <c r="W3834" s="67" t="s">
        <v>326</v>
      </c>
      <c r="X3834" s="76" t="s">
        <v>167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317</v>
      </c>
      <c r="B3835" s="54" t="s">
        <v>318</v>
      </c>
      <c r="C3835" s="31" t="s">
        <v>327</v>
      </c>
      <c r="D3835" s="32" t="s">
        <v>21</v>
      </c>
      <c r="E3835" s="33" t="s">
        <v>32</v>
      </c>
      <c r="F3835" s="22"/>
      <c r="G3835" s="34"/>
      <c r="H3835" s="35"/>
      <c r="I3835" s="36"/>
      <c r="J3835" s="36"/>
      <c r="K3835" s="37"/>
      <c r="L3835" s="38">
        <f>DONNEE!$A$4</f>
        <v>32</v>
      </c>
      <c r="M3835" s="39" t="str">
        <f>IFERROR(VLOOKUP(L3835,Tab_Code_Magasin[],2,0),"")</f>
        <v>CE LA MARSA ERRIADH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73</v>
      </c>
      <c r="T3835" s="40" t="str">
        <f t="shared" si="313"/>
        <v>32_A1_2023</v>
      </c>
      <c r="U3835" s="40" t="s">
        <v>321</v>
      </c>
      <c r="V3835" s="40" t="s">
        <v>328</v>
      </c>
      <c r="W3835" s="67" t="s">
        <v>329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317</v>
      </c>
      <c r="B3836" s="54" t="s">
        <v>318</v>
      </c>
      <c r="C3836" s="31" t="s">
        <v>330</v>
      </c>
      <c r="D3836" s="32" t="s">
        <v>21</v>
      </c>
      <c r="E3836" s="33" t="s">
        <v>32</v>
      </c>
      <c r="F3836" s="22"/>
      <c r="G3836" s="34"/>
      <c r="H3836" s="35"/>
      <c r="I3836" s="36"/>
      <c r="J3836" s="36"/>
      <c r="K3836" s="37"/>
      <c r="L3836" s="38">
        <f>DONNEE!$A$4</f>
        <v>32</v>
      </c>
      <c r="M3836" s="39" t="str">
        <f>IFERROR(VLOOKUP(L3836,Tab_Code_Magasin[],2,0),"")</f>
        <v>CE LA MARSA ERRIADH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73</v>
      </c>
      <c r="T3836" s="40" t="str">
        <f t="shared" si="313"/>
        <v>32_A1_2023</v>
      </c>
      <c r="U3836" s="40" t="s">
        <v>324</v>
      </c>
      <c r="V3836" s="40" t="s">
        <v>331</v>
      </c>
      <c r="W3836" s="67" t="s">
        <v>332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317</v>
      </c>
      <c r="B3837" s="54" t="s">
        <v>318</v>
      </c>
      <c r="C3837" s="31" t="s">
        <v>145</v>
      </c>
      <c r="D3837" s="32" t="s">
        <v>21</v>
      </c>
      <c r="E3837" s="33" t="s">
        <v>32</v>
      </c>
      <c r="F3837" s="22"/>
      <c r="G3837" s="34"/>
      <c r="H3837" s="35"/>
      <c r="I3837" s="36"/>
      <c r="J3837" s="36"/>
      <c r="K3837" s="37"/>
      <c r="L3837" s="38">
        <f>DONNEE!$A$4</f>
        <v>32</v>
      </c>
      <c r="M3837" s="39" t="str">
        <f>IFERROR(VLOOKUP(L3837,Tab_Code_Magasin[],2,0),"")</f>
        <v>CE LA MARSA ERRIADH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73</v>
      </c>
      <c r="T3837" s="40" t="str">
        <f t="shared" si="313"/>
        <v>32_A1_2023</v>
      </c>
      <c r="U3837" s="40" t="s">
        <v>326</v>
      </c>
      <c r="V3837" s="40" t="s">
        <v>333</v>
      </c>
      <c r="W3837" s="67" t="s">
        <v>334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317</v>
      </c>
      <c r="B3838" s="54" t="s">
        <v>335</v>
      </c>
      <c r="C3838" s="31" t="s">
        <v>161</v>
      </c>
      <c r="D3838" s="32" t="s">
        <v>21</v>
      </c>
      <c r="E3838" s="33" t="s">
        <v>32</v>
      </c>
      <c r="F3838" s="22"/>
      <c r="G3838" s="34"/>
      <c r="H3838" s="35"/>
      <c r="I3838" s="36"/>
      <c r="J3838" s="36"/>
      <c r="K3838" s="37"/>
      <c r="L3838" s="38">
        <f>DONNEE!$A$4</f>
        <v>32</v>
      </c>
      <c r="M3838" s="39" t="str">
        <f>IFERROR(VLOOKUP(L3838,Tab_Code_Magasin[],2,0),"")</f>
        <v>CE LA MARSA ERRIADH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73</v>
      </c>
      <c r="T3838" s="40" t="str">
        <f t="shared" si="313"/>
        <v>32_A1_2023</v>
      </c>
      <c r="U3838" s="40" t="s">
        <v>334</v>
      </c>
      <c r="V3838" s="40" t="s">
        <v>336</v>
      </c>
      <c r="W3838" s="67" t="s">
        <v>337</v>
      </c>
      <c r="X3838" s="76" t="s">
        <v>171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317</v>
      </c>
      <c r="B3839" s="54" t="s">
        <v>335</v>
      </c>
      <c r="C3839" s="31" t="s">
        <v>338</v>
      </c>
      <c r="D3839" s="32" t="s">
        <v>21</v>
      </c>
      <c r="E3839" s="33" t="s">
        <v>32</v>
      </c>
      <c r="F3839" s="22"/>
      <c r="G3839" s="34"/>
      <c r="H3839" s="35"/>
      <c r="I3839" s="36"/>
      <c r="J3839" s="36"/>
      <c r="K3839" s="37"/>
      <c r="L3839" s="38">
        <f>DONNEE!$A$4</f>
        <v>32</v>
      </c>
      <c r="M3839" s="39" t="str">
        <f>IFERROR(VLOOKUP(L3839,Tab_Code_Magasin[],2,0),"")</f>
        <v>CE LA MARSA ERRIADH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73</v>
      </c>
      <c r="T3839" s="40" t="str">
        <f t="shared" si="313"/>
        <v>32_A1_2023</v>
      </c>
      <c r="U3839" s="40" t="s">
        <v>339</v>
      </c>
      <c r="V3839" s="40" t="s">
        <v>340</v>
      </c>
      <c r="W3839" s="67" t="s">
        <v>341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317</v>
      </c>
      <c r="B3840" s="54" t="s">
        <v>335</v>
      </c>
      <c r="C3840" s="31" t="s">
        <v>342</v>
      </c>
      <c r="D3840" s="32" t="s">
        <v>21</v>
      </c>
      <c r="E3840" s="33" t="s">
        <v>32</v>
      </c>
      <c r="F3840" s="22"/>
      <c r="G3840" s="34"/>
      <c r="H3840" s="35"/>
      <c r="I3840" s="36"/>
      <c r="J3840" s="36"/>
      <c r="K3840" s="37"/>
      <c r="L3840" s="38">
        <f>DONNEE!$A$4</f>
        <v>32</v>
      </c>
      <c r="M3840" s="39" t="str">
        <f>IFERROR(VLOOKUP(L3840,Tab_Code_Magasin[],2,0),"")</f>
        <v>CE LA MARSA ERRIADH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73</v>
      </c>
      <c r="T3840" s="40" t="str">
        <f t="shared" si="313"/>
        <v>32_A1_2023</v>
      </c>
      <c r="U3840" s="40" t="s">
        <v>343</v>
      </c>
      <c r="V3840" s="40" t="s">
        <v>344</v>
      </c>
      <c r="W3840" s="67" t="s">
        <v>345</v>
      </c>
      <c r="X3840" s="76" t="s">
        <v>171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317</v>
      </c>
      <c r="B3841" s="54" t="s">
        <v>335</v>
      </c>
      <c r="C3841" s="52" t="s">
        <v>346</v>
      </c>
      <c r="D3841" s="32" t="s">
        <v>21</v>
      </c>
      <c r="E3841" s="33" t="s">
        <v>32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32</v>
      </c>
      <c r="M3841" s="39" t="str">
        <f>IFERROR(VLOOKUP(L3841,Tab_Code_Magasin[],2,0),"")</f>
        <v>CE LA MARSA ERRIADH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73</v>
      </c>
      <c r="T3841" s="40" t="str">
        <f t="shared" si="313"/>
        <v>32_A1_2023</v>
      </c>
      <c r="U3841" s="40" t="s">
        <v>337</v>
      </c>
      <c r="V3841" s="40" t="s">
        <v>347</v>
      </c>
      <c r="W3841" s="67" t="s">
        <v>348</v>
      </c>
      <c r="X3841" s="76" t="s">
        <v>171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317</v>
      </c>
      <c r="B3842" s="54" t="s">
        <v>335</v>
      </c>
      <c r="C3842" s="31" t="s">
        <v>349</v>
      </c>
      <c r="D3842" s="32" t="s">
        <v>21</v>
      </c>
      <c r="E3842" s="33" t="s">
        <v>32</v>
      </c>
      <c r="F3842" s="22"/>
      <c r="G3842" s="34"/>
      <c r="H3842" s="35"/>
      <c r="I3842" s="36"/>
      <c r="J3842" s="36"/>
      <c r="K3842" s="37"/>
      <c r="L3842" s="38">
        <f>DONNEE!$A$4</f>
        <v>32</v>
      </c>
      <c r="M3842" s="39" t="str">
        <f>IFERROR(VLOOKUP(L3842,Tab_Code_Magasin[],2,0),"")</f>
        <v>CE LA MARSA ERRIADH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73</v>
      </c>
      <c r="T3842" s="40" t="str">
        <f t="shared" si="313"/>
        <v>32_A1_2023</v>
      </c>
      <c r="U3842" s="40" t="s">
        <v>341</v>
      </c>
      <c r="V3842" s="40" t="s">
        <v>350</v>
      </c>
      <c r="W3842" s="67" t="s">
        <v>351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317</v>
      </c>
      <c r="B3843" s="54" t="s">
        <v>335</v>
      </c>
      <c r="C3843" s="42" t="s">
        <v>175</v>
      </c>
      <c r="D3843" s="32" t="s">
        <v>21</v>
      </c>
      <c r="E3843" s="33" t="s">
        <v>32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32</v>
      </c>
      <c r="M3843" s="39" t="str">
        <f>IFERROR(VLOOKUP(L3843,Tab_Code_Magasin[],2,0),"")</f>
        <v>CE LA MARSA ERRIADH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73</v>
      </c>
      <c r="T3843" s="40" t="str">
        <f t="shared" si="313"/>
        <v>32_A1_2023</v>
      </c>
      <c r="U3843" s="40" t="s">
        <v>345</v>
      </c>
      <c r="V3843" s="40" t="s">
        <v>352</v>
      </c>
      <c r="W3843" s="67" t="s">
        <v>353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317</v>
      </c>
      <c r="B3844" s="54" t="s">
        <v>335</v>
      </c>
      <c r="C3844" s="31" t="s">
        <v>230</v>
      </c>
      <c r="D3844" s="32" t="s">
        <v>21</v>
      </c>
      <c r="E3844" s="33" t="s">
        <v>32</v>
      </c>
      <c r="F3844" s="22"/>
      <c r="G3844" s="34"/>
      <c r="H3844" s="35"/>
      <c r="I3844" s="36"/>
      <c r="J3844" s="36"/>
      <c r="K3844" s="37"/>
      <c r="L3844" s="38">
        <f>DONNEE!$A$4</f>
        <v>32</v>
      </c>
      <c r="M3844" s="39" t="str">
        <f>IFERROR(VLOOKUP(L3844,Tab_Code_Magasin[],2,0),"")</f>
        <v>CE LA MARSA ERRIADH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73</v>
      </c>
      <c r="T3844" s="40" t="str">
        <f t="shared" si="313"/>
        <v>32_A1_2023</v>
      </c>
      <c r="U3844" s="40" t="s">
        <v>348</v>
      </c>
      <c r="V3844" s="40" t="s">
        <v>354</v>
      </c>
      <c r="W3844" s="67" t="s">
        <v>355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317</v>
      </c>
      <c r="B3845" s="54" t="s">
        <v>335</v>
      </c>
      <c r="C3845" s="52" t="s">
        <v>356</v>
      </c>
      <c r="D3845" s="32" t="s">
        <v>21</v>
      </c>
      <c r="E3845" s="33" t="s">
        <v>32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32</v>
      </c>
      <c r="M3845" s="39" t="str">
        <f>IFERROR(VLOOKUP(L3845,Tab_Code_Magasin[],2,0),"")</f>
        <v>CE LA MARSA ERRIADH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73</v>
      </c>
      <c r="T3845" s="40" t="str">
        <f t="shared" si="313"/>
        <v>32_A1_2023</v>
      </c>
      <c r="U3845" s="40" t="s">
        <v>351</v>
      </c>
      <c r="V3845" s="40" t="s">
        <v>357</v>
      </c>
      <c r="W3845" s="67" t="s">
        <v>358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317</v>
      </c>
      <c r="B3846" s="54" t="s">
        <v>335</v>
      </c>
      <c r="C3846" s="31" t="s">
        <v>283</v>
      </c>
      <c r="D3846" s="32" t="s">
        <v>21</v>
      </c>
      <c r="E3846" s="33" t="s">
        <v>32</v>
      </c>
      <c r="F3846" s="22"/>
      <c r="G3846" s="34"/>
      <c r="H3846" s="35"/>
      <c r="I3846" s="36"/>
      <c r="J3846" s="36"/>
      <c r="K3846" s="37"/>
      <c r="L3846" s="38">
        <f>DONNEE!$A$4</f>
        <v>32</v>
      </c>
      <c r="M3846" s="39" t="str">
        <f>IFERROR(VLOOKUP(L3846,Tab_Code_Magasin[],2,0),"")</f>
        <v>CE LA MARSA ERRIADH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73</v>
      </c>
      <c r="T3846" s="40" t="str">
        <f t="shared" si="313"/>
        <v>32_A1_2023</v>
      </c>
      <c r="U3846" s="40" t="s">
        <v>353</v>
      </c>
      <c r="V3846" s="40" t="s">
        <v>359</v>
      </c>
      <c r="W3846" s="67" t="s">
        <v>360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317</v>
      </c>
      <c r="B3847" s="54" t="s">
        <v>335</v>
      </c>
      <c r="C3847" s="31" t="s">
        <v>361</v>
      </c>
      <c r="D3847" s="32" t="s">
        <v>21</v>
      </c>
      <c r="E3847" s="33" t="s">
        <v>32</v>
      </c>
      <c r="F3847" s="22"/>
      <c r="G3847" s="34"/>
      <c r="H3847" s="35"/>
      <c r="I3847" s="36"/>
      <c r="J3847" s="36"/>
      <c r="K3847" s="37"/>
      <c r="L3847" s="38">
        <f>DONNEE!$A$4</f>
        <v>32</v>
      </c>
      <c r="M3847" s="39" t="str">
        <f>IFERROR(VLOOKUP(L3847,Tab_Code_Magasin[],2,0),"")</f>
        <v>CE LA MARSA ERRIADH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73</v>
      </c>
      <c r="T3847" s="40" t="str">
        <f t="shared" si="313"/>
        <v>32_A1_2023</v>
      </c>
      <c r="U3847" s="40" t="s">
        <v>355</v>
      </c>
      <c r="V3847" s="40" t="s">
        <v>362</v>
      </c>
      <c r="W3847" s="67" t="s">
        <v>363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317</v>
      </c>
      <c r="B3848" s="54" t="s">
        <v>335</v>
      </c>
      <c r="C3848" s="42" t="s">
        <v>234</v>
      </c>
      <c r="D3848" s="32" t="s">
        <v>21</v>
      </c>
      <c r="E3848" s="33" t="s">
        <v>32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32</v>
      </c>
      <c r="M3848" s="39" t="str">
        <f>IFERROR(VLOOKUP(L3848,Tab_Code_Magasin[],2,0),"")</f>
        <v>CE LA MARSA ERRIADH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73</v>
      </c>
      <c r="T3848" s="40" t="str">
        <f t="shared" si="313"/>
        <v>32_A1_2023</v>
      </c>
      <c r="U3848" s="40" t="s">
        <v>358</v>
      </c>
      <c r="V3848" s="40" t="s">
        <v>364</v>
      </c>
      <c r="W3848" s="67" t="s">
        <v>365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317</v>
      </c>
      <c r="B3849" s="54" t="s">
        <v>335</v>
      </c>
      <c r="C3849" s="42" t="s">
        <v>199</v>
      </c>
      <c r="D3849" s="32" t="s">
        <v>21</v>
      </c>
      <c r="E3849" s="33" t="s">
        <v>32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32</v>
      </c>
      <c r="M3849" s="39" t="str">
        <f>IFERROR(VLOOKUP(L3849,Tab_Code_Magasin[],2,0),"")</f>
        <v>CE LA MARSA ERRIADH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73</v>
      </c>
      <c r="T3849" s="40" t="str">
        <f t="shared" si="313"/>
        <v>32_A1_2023</v>
      </c>
      <c r="U3849" s="40" t="s">
        <v>360</v>
      </c>
      <c r="V3849" s="40" t="s">
        <v>366</v>
      </c>
      <c r="W3849" s="67" t="s">
        <v>367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317</v>
      </c>
      <c r="B3850" s="54" t="s">
        <v>335</v>
      </c>
      <c r="C3850" s="42" t="s">
        <v>202</v>
      </c>
      <c r="D3850" s="32" t="s">
        <v>21</v>
      </c>
      <c r="E3850" s="33" t="s">
        <v>32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32</v>
      </c>
      <c r="M3850" s="39" t="str">
        <f>IFERROR(VLOOKUP(L3850,Tab_Code_Magasin[],2,0),"")</f>
        <v>CE LA MARSA ERRIADH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73</v>
      </c>
      <c r="T3850" s="40" t="str">
        <f t="shared" si="313"/>
        <v>32_A1_2023</v>
      </c>
      <c r="U3850" s="40" t="s">
        <v>363</v>
      </c>
      <c r="V3850" s="40" t="s">
        <v>368</v>
      </c>
      <c r="W3850" s="67" t="s">
        <v>369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317</v>
      </c>
      <c r="B3851" s="54" t="s">
        <v>335</v>
      </c>
      <c r="C3851" s="31" t="s">
        <v>193</v>
      </c>
      <c r="D3851" s="32" t="s">
        <v>21</v>
      </c>
      <c r="E3851" s="33" t="s">
        <v>32</v>
      </c>
      <c r="F3851" s="22"/>
      <c r="G3851" s="34"/>
      <c r="H3851" s="35"/>
      <c r="I3851" s="36"/>
      <c r="J3851" s="36"/>
      <c r="K3851" s="37"/>
      <c r="L3851" s="38">
        <f>DONNEE!$A$4</f>
        <v>32</v>
      </c>
      <c r="M3851" s="39" t="str">
        <f>IFERROR(VLOOKUP(L3851,Tab_Code_Magasin[],2,0),"")</f>
        <v>CE LA MARSA ERRIADH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73</v>
      </c>
      <c r="T3851" s="40" t="str">
        <f t="shared" si="313"/>
        <v>32_A1_2023</v>
      </c>
      <c r="U3851" s="40" t="s">
        <v>365</v>
      </c>
      <c r="V3851" s="40" t="s">
        <v>370</v>
      </c>
      <c r="W3851" s="67" t="s">
        <v>371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317</v>
      </c>
      <c r="B3852" s="54" t="s">
        <v>335</v>
      </c>
      <c r="C3852" s="52" t="s">
        <v>158</v>
      </c>
      <c r="D3852" s="32" t="s">
        <v>21</v>
      </c>
      <c r="E3852" s="33" t="s">
        <v>32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32</v>
      </c>
      <c r="M3852" s="39" t="str">
        <f>IFERROR(VLOOKUP(L3852,Tab_Code_Magasin[],2,0),"")</f>
        <v>CE LA MARSA ERRIADH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73</v>
      </c>
      <c r="T3852" s="40" t="str">
        <f t="shared" si="313"/>
        <v>32_A1_2023</v>
      </c>
      <c r="U3852" s="40" t="s">
        <v>367</v>
      </c>
      <c r="V3852" s="40" t="s">
        <v>372</v>
      </c>
      <c r="W3852" s="67" t="s">
        <v>373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317</v>
      </c>
      <c r="B3853" s="54" t="s">
        <v>335</v>
      </c>
      <c r="C3853" s="42" t="s">
        <v>205</v>
      </c>
      <c r="D3853" s="32" t="s">
        <v>21</v>
      </c>
      <c r="E3853" s="33" t="s">
        <v>32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32</v>
      </c>
      <c r="M3853" s="39" t="str">
        <f>IFERROR(VLOOKUP(L3853,Tab_Code_Magasin[],2,0),"")</f>
        <v>CE LA MARSA ERRIADH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73</v>
      </c>
      <c r="T3853" s="40" t="str">
        <f t="shared" si="313"/>
        <v>32_A1_2023</v>
      </c>
      <c r="U3853" s="40" t="s">
        <v>369</v>
      </c>
      <c r="V3853" s="40" t="s">
        <v>374</v>
      </c>
      <c r="W3853" s="67" t="s">
        <v>375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317</v>
      </c>
      <c r="B3854" s="54" t="s">
        <v>376</v>
      </c>
      <c r="C3854" s="52" t="s">
        <v>209</v>
      </c>
      <c r="D3854" s="32" t="s">
        <v>21</v>
      </c>
      <c r="E3854" s="33" t="s">
        <v>32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32</v>
      </c>
      <c r="M3854" s="39" t="str">
        <f>IFERROR(VLOOKUP(L3854,Tab_Code_Magasin[],2,0),"")</f>
        <v>CE LA MARSA ERRIADH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73</v>
      </c>
      <c r="T3854" s="40" t="str">
        <f t="shared" si="313"/>
        <v>32_A1_2023</v>
      </c>
      <c r="U3854" s="40" t="s">
        <v>375</v>
      </c>
      <c r="V3854" s="40" t="s">
        <v>377</v>
      </c>
      <c r="W3854" s="67" t="s">
        <v>378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317</v>
      </c>
      <c r="B3855" s="54" t="s">
        <v>376</v>
      </c>
      <c r="C3855" s="31" t="s">
        <v>379</v>
      </c>
      <c r="D3855" s="32" t="s">
        <v>21</v>
      </c>
      <c r="E3855" s="33" t="s">
        <v>32</v>
      </c>
      <c r="F3855" s="22"/>
      <c r="G3855" s="34"/>
      <c r="H3855" s="35"/>
      <c r="I3855" s="36"/>
      <c r="J3855" s="36"/>
      <c r="K3855" s="37"/>
      <c r="L3855" s="38">
        <f>DONNEE!$A$4</f>
        <v>32</v>
      </c>
      <c r="M3855" s="39" t="str">
        <f>IFERROR(VLOOKUP(L3855,Tab_Code_Magasin[],2,0),"")</f>
        <v>CE LA MARSA ERRIADH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73</v>
      </c>
      <c r="T3855" s="40" t="str">
        <f t="shared" si="313"/>
        <v>32_A1_2023</v>
      </c>
      <c r="U3855" s="40" t="s">
        <v>380</v>
      </c>
      <c r="V3855" s="40" t="s">
        <v>381</v>
      </c>
      <c r="W3855" s="67" t="s">
        <v>382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317</v>
      </c>
      <c r="B3856" s="54" t="s">
        <v>376</v>
      </c>
      <c r="C3856" s="52" t="s">
        <v>383</v>
      </c>
      <c r="D3856" s="32" t="s">
        <v>21</v>
      </c>
      <c r="E3856" s="33" t="s">
        <v>32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32</v>
      </c>
      <c r="M3856" s="39" t="str">
        <f>IFERROR(VLOOKUP(L3856,Tab_Code_Magasin[],2,0),"")</f>
        <v>CE LA MARSA ERRIADH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73</v>
      </c>
      <c r="T3856" s="40" t="str">
        <f t="shared" ref="T3856:T3919" si="318">L3856&amp;"_"&amp;O3856&amp;"_"&amp;Q3856</f>
        <v>32_A1_2023</v>
      </c>
      <c r="U3856" s="40" t="s">
        <v>384</v>
      </c>
      <c r="V3856" s="40" t="s">
        <v>385</v>
      </c>
      <c r="W3856" s="67" t="s">
        <v>386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317</v>
      </c>
      <c r="B3857" s="54" t="s">
        <v>376</v>
      </c>
      <c r="C3857" s="52" t="s">
        <v>387</v>
      </c>
      <c r="D3857" s="32" t="s">
        <v>21</v>
      </c>
      <c r="E3857" s="33" t="s">
        <v>32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32</v>
      </c>
      <c r="M3857" s="39" t="str">
        <f>IFERROR(VLOOKUP(L3857,Tab_Code_Magasin[],2,0),"")</f>
        <v>CE LA MARSA ERRIADH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73</v>
      </c>
      <c r="T3857" s="40" t="str">
        <f t="shared" si="318"/>
        <v>32_A1_2023</v>
      </c>
      <c r="U3857" s="40" t="s">
        <v>382</v>
      </c>
      <c r="V3857" s="40" t="s">
        <v>388</v>
      </c>
      <c r="W3857" s="67" t="s">
        <v>389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317</v>
      </c>
      <c r="B3858" s="54" t="s">
        <v>376</v>
      </c>
      <c r="C3858" s="31" t="s">
        <v>390</v>
      </c>
      <c r="D3858" s="32" t="s">
        <v>21</v>
      </c>
      <c r="E3858" s="33" t="s">
        <v>32</v>
      </c>
      <c r="F3858" s="22"/>
      <c r="G3858" s="34"/>
      <c r="H3858" s="35"/>
      <c r="I3858" s="36"/>
      <c r="J3858" s="36"/>
      <c r="K3858" s="37"/>
      <c r="L3858" s="38">
        <f>DONNEE!$A$4</f>
        <v>32</v>
      </c>
      <c r="M3858" s="39" t="str">
        <f>IFERROR(VLOOKUP(L3858,Tab_Code_Magasin[],2,0),"")</f>
        <v>CE LA MARSA ERRIADH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73</v>
      </c>
      <c r="T3858" s="40" t="str">
        <f t="shared" si="318"/>
        <v>32_A1_2023</v>
      </c>
      <c r="U3858" s="40" t="s">
        <v>386</v>
      </c>
      <c r="V3858" s="40" t="s">
        <v>391</v>
      </c>
      <c r="W3858" s="67" t="s">
        <v>392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317</v>
      </c>
      <c r="B3859" s="54" t="s">
        <v>376</v>
      </c>
      <c r="C3859" s="31" t="s">
        <v>393</v>
      </c>
      <c r="D3859" s="32" t="s">
        <v>21</v>
      </c>
      <c r="E3859" s="33" t="s">
        <v>32</v>
      </c>
      <c r="F3859" s="22"/>
      <c r="G3859" s="34"/>
      <c r="H3859" s="35"/>
      <c r="I3859" s="36"/>
      <c r="J3859" s="36"/>
      <c r="K3859" s="37"/>
      <c r="L3859" s="38">
        <f>DONNEE!$A$4</f>
        <v>32</v>
      </c>
      <c r="M3859" s="39" t="str">
        <f>IFERROR(VLOOKUP(L3859,Tab_Code_Magasin[],2,0),"")</f>
        <v>CE LA MARSA ERRIADH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73</v>
      </c>
      <c r="T3859" s="40" t="str">
        <f t="shared" si="318"/>
        <v>32_A1_2023</v>
      </c>
      <c r="U3859" s="40" t="s">
        <v>394</v>
      </c>
      <c r="V3859" s="40" t="s">
        <v>395</v>
      </c>
      <c r="W3859" s="67" t="s">
        <v>396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317</v>
      </c>
      <c r="B3860" s="54" t="s">
        <v>376</v>
      </c>
      <c r="C3860" s="31" t="s">
        <v>292</v>
      </c>
      <c r="D3860" s="32" t="s">
        <v>21</v>
      </c>
      <c r="E3860" s="33" t="s">
        <v>32</v>
      </c>
      <c r="F3860" s="22"/>
      <c r="G3860" s="34"/>
      <c r="H3860" s="35"/>
      <c r="I3860" s="36"/>
      <c r="J3860" s="36"/>
      <c r="K3860" s="37"/>
      <c r="L3860" s="38">
        <f>DONNEE!$A$4</f>
        <v>32</v>
      </c>
      <c r="M3860" s="39" t="str">
        <f>IFERROR(VLOOKUP(L3860,Tab_Code_Magasin[],2,0),"")</f>
        <v>CE LA MARSA ERRIADH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73</v>
      </c>
      <c r="T3860" s="40" t="str">
        <f t="shared" si="318"/>
        <v>32_A1_2023</v>
      </c>
      <c r="U3860" s="40" t="s">
        <v>389</v>
      </c>
      <c r="V3860" s="40" t="s">
        <v>397</v>
      </c>
      <c r="W3860" s="67" t="s">
        <v>398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317</v>
      </c>
      <c r="B3861" s="54" t="s">
        <v>376</v>
      </c>
      <c r="C3861" s="31" t="s">
        <v>212</v>
      </c>
      <c r="D3861" s="32" t="s">
        <v>21</v>
      </c>
      <c r="E3861" s="33" t="s">
        <v>32</v>
      </c>
      <c r="F3861" s="22"/>
      <c r="G3861" s="34"/>
      <c r="H3861" s="35"/>
      <c r="I3861" s="36"/>
      <c r="J3861" s="36"/>
      <c r="K3861" s="37"/>
      <c r="L3861" s="38">
        <f>DONNEE!$A$4</f>
        <v>32</v>
      </c>
      <c r="M3861" s="39" t="str">
        <f>IFERROR(VLOOKUP(L3861,Tab_Code_Magasin[],2,0),"")</f>
        <v>CE LA MARSA ERRIADH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73</v>
      </c>
      <c r="T3861" s="40" t="str">
        <f t="shared" si="318"/>
        <v>32_A1_2023</v>
      </c>
      <c r="U3861" s="40" t="s">
        <v>392</v>
      </c>
      <c r="V3861" s="40" t="s">
        <v>399</v>
      </c>
      <c r="W3861" s="67" t="s">
        <v>400</v>
      </c>
      <c r="X3861" s="76" t="s">
        <v>171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317</v>
      </c>
      <c r="B3862" s="54" t="s">
        <v>114</v>
      </c>
      <c r="C3862" s="31" t="s">
        <v>401</v>
      </c>
      <c r="D3862" s="32" t="s">
        <v>21</v>
      </c>
      <c r="E3862" s="33" t="s">
        <v>32</v>
      </c>
      <c r="F3862" s="22"/>
      <c r="G3862" s="34"/>
      <c r="H3862" s="35"/>
      <c r="I3862" s="36"/>
      <c r="J3862" s="36"/>
      <c r="K3862" s="37"/>
      <c r="L3862" s="38">
        <f>DONNEE!$A$4</f>
        <v>32</v>
      </c>
      <c r="M3862" s="39" t="str">
        <f>IFERROR(VLOOKUP(L3862,Tab_Code_Magasin[],2,0),"")</f>
        <v>CE LA MARSA ERRIADH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73</v>
      </c>
      <c r="T3862" s="40" t="str">
        <f t="shared" si="318"/>
        <v>32_A1_2023</v>
      </c>
      <c r="U3862" s="40" t="s">
        <v>400</v>
      </c>
      <c r="V3862" s="40" t="s">
        <v>402</v>
      </c>
      <c r="W3862" s="67" t="s">
        <v>403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317</v>
      </c>
      <c r="B3863" s="54" t="s">
        <v>114</v>
      </c>
      <c r="C3863" s="31" t="s">
        <v>404</v>
      </c>
      <c r="D3863" s="32" t="s">
        <v>21</v>
      </c>
      <c r="E3863" s="33" t="s">
        <v>32</v>
      </c>
      <c r="F3863" s="22"/>
      <c r="G3863" s="34"/>
      <c r="H3863" s="35"/>
      <c r="I3863" s="36"/>
      <c r="J3863" s="36"/>
      <c r="K3863" s="37"/>
      <c r="L3863" s="38">
        <f>DONNEE!$A$4</f>
        <v>32</v>
      </c>
      <c r="M3863" s="39" t="str">
        <f>IFERROR(VLOOKUP(L3863,Tab_Code_Magasin[],2,0),"")</f>
        <v>CE LA MARSA ERRIADH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73</v>
      </c>
      <c r="T3863" s="40" t="str">
        <f t="shared" si="318"/>
        <v>32_A1_2023</v>
      </c>
      <c r="U3863" s="40" t="s">
        <v>405</v>
      </c>
      <c r="V3863" s="40" t="s">
        <v>406</v>
      </c>
      <c r="W3863" s="67" t="s">
        <v>407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317</v>
      </c>
      <c r="B3864" s="54" t="s">
        <v>114</v>
      </c>
      <c r="C3864" s="31" t="s">
        <v>310</v>
      </c>
      <c r="D3864" s="32" t="s">
        <v>21</v>
      </c>
      <c r="E3864" s="33" t="s">
        <v>32</v>
      </c>
      <c r="F3864" s="22"/>
      <c r="G3864" s="34"/>
      <c r="H3864" s="35"/>
      <c r="I3864" s="36"/>
      <c r="J3864" s="36"/>
      <c r="K3864" s="37"/>
      <c r="L3864" s="38">
        <f>DONNEE!$A$4</f>
        <v>32</v>
      </c>
      <c r="M3864" s="39" t="str">
        <f>IFERROR(VLOOKUP(L3864,Tab_Code_Magasin[],2,0),"")</f>
        <v>CE LA MARSA ERRIADH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73</v>
      </c>
      <c r="T3864" s="40" t="str">
        <f t="shared" si="318"/>
        <v>32_A1_2023</v>
      </c>
      <c r="U3864" s="40" t="s">
        <v>408</v>
      </c>
      <c r="V3864" s="40" t="s">
        <v>409</v>
      </c>
      <c r="W3864" s="67" t="s">
        <v>410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317</v>
      </c>
      <c r="B3865" s="54" t="s">
        <v>114</v>
      </c>
      <c r="C3865" s="42" t="s">
        <v>411</v>
      </c>
      <c r="D3865" s="32" t="s">
        <v>21</v>
      </c>
      <c r="E3865" s="33" t="s">
        <v>32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32</v>
      </c>
      <c r="M3865" s="39" t="str">
        <f>IFERROR(VLOOKUP(L3865,Tab_Code_Magasin[],2,0),"")</f>
        <v>CE LA MARSA ERRIADH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73</v>
      </c>
      <c r="T3865" s="40" t="str">
        <f t="shared" si="318"/>
        <v>32_A1_2023</v>
      </c>
      <c r="U3865" s="40" t="s">
        <v>403</v>
      </c>
      <c r="V3865" s="40" t="s">
        <v>412</v>
      </c>
      <c r="W3865" s="67" t="s">
        <v>413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317</v>
      </c>
      <c r="B3866" s="54" t="s">
        <v>114</v>
      </c>
      <c r="C3866" s="31" t="s">
        <v>414</v>
      </c>
      <c r="D3866" s="32" t="s">
        <v>21</v>
      </c>
      <c r="E3866" s="33" t="s">
        <v>32</v>
      </c>
      <c r="F3866" s="22"/>
      <c r="G3866" s="34"/>
      <c r="H3866" s="35"/>
      <c r="I3866" s="36"/>
      <c r="J3866" s="36"/>
      <c r="K3866" s="37"/>
      <c r="L3866" s="38">
        <f>DONNEE!$A$4</f>
        <v>32</v>
      </c>
      <c r="M3866" s="39" t="str">
        <f>IFERROR(VLOOKUP(L3866,Tab_Code_Magasin[],2,0),"")</f>
        <v>CE LA MARSA ERRIADH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73</v>
      </c>
      <c r="T3866" s="40" t="str">
        <f t="shared" si="318"/>
        <v>32_A1_2023</v>
      </c>
      <c r="U3866" s="40" t="s">
        <v>407</v>
      </c>
      <c r="V3866" s="40" t="s">
        <v>415</v>
      </c>
      <c r="W3866" s="67" t="s">
        <v>416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317</v>
      </c>
      <c r="B3867" s="54" t="s">
        <v>114</v>
      </c>
      <c r="C3867" s="31" t="s">
        <v>417</v>
      </c>
      <c r="D3867" s="32" t="s">
        <v>21</v>
      </c>
      <c r="E3867" s="33" t="s">
        <v>32</v>
      </c>
      <c r="F3867" s="22"/>
      <c r="G3867" s="34"/>
      <c r="H3867" s="35"/>
      <c r="I3867" s="36"/>
      <c r="J3867" s="36"/>
      <c r="K3867" s="37"/>
      <c r="L3867" s="38">
        <f>DONNEE!$A$4</f>
        <v>32</v>
      </c>
      <c r="M3867" s="39" t="str">
        <f>IFERROR(VLOOKUP(L3867,Tab_Code_Magasin[],2,0),"")</f>
        <v>CE LA MARSA ERRIADH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73</v>
      </c>
      <c r="T3867" s="40" t="str">
        <f t="shared" si="318"/>
        <v>32_A1_2023</v>
      </c>
      <c r="U3867" s="40" t="s">
        <v>410</v>
      </c>
      <c r="V3867" s="40" t="s">
        <v>418</v>
      </c>
      <c r="W3867" s="67" t="s">
        <v>419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317</v>
      </c>
      <c r="B3868" s="54" t="s">
        <v>114</v>
      </c>
      <c r="C3868" s="31" t="s">
        <v>124</v>
      </c>
      <c r="D3868" s="32" t="s">
        <v>21</v>
      </c>
      <c r="E3868" s="33" t="s">
        <v>32</v>
      </c>
      <c r="F3868" s="22"/>
      <c r="G3868" s="34"/>
      <c r="H3868" s="35"/>
      <c r="I3868" s="36"/>
      <c r="J3868" s="36"/>
      <c r="K3868" s="37"/>
      <c r="L3868" s="38">
        <f>DONNEE!$A$4</f>
        <v>32</v>
      </c>
      <c r="M3868" s="39" t="str">
        <f>IFERROR(VLOOKUP(L3868,Tab_Code_Magasin[],2,0),"")</f>
        <v>CE LA MARSA ERRIADH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73</v>
      </c>
      <c r="T3868" s="40" t="str">
        <f t="shared" si="318"/>
        <v>32_A1_2023</v>
      </c>
      <c r="U3868" s="40" t="s">
        <v>413</v>
      </c>
      <c r="V3868" s="40" t="s">
        <v>420</v>
      </c>
      <c r="W3868" s="67" t="s">
        <v>421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317</v>
      </c>
      <c r="B3869" s="31" t="s">
        <v>127</v>
      </c>
      <c r="C3869" s="31" t="s">
        <v>128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32</v>
      </c>
      <c r="M3869" s="39" t="str">
        <f>IFERROR(VLOOKUP(L3869,Tab_Code_Magasin[],2,0),"")</f>
        <v>CE LA MARSA ERRIADH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73</v>
      </c>
      <c r="T3869" s="40" t="str">
        <f t="shared" si="318"/>
        <v>32_A1_2023</v>
      </c>
      <c r="U3869" s="40" t="s">
        <v>416</v>
      </c>
      <c r="V3869" s="40" t="s">
        <v>422</v>
      </c>
      <c r="W3869" s="67" t="s">
        <v>423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424</v>
      </c>
      <c r="B3870" s="54" t="s">
        <v>132</v>
      </c>
      <c r="C3870" s="51" t="s">
        <v>425</v>
      </c>
      <c r="D3870" s="32" t="s">
        <v>21</v>
      </c>
      <c r="E3870" s="33" t="s">
        <v>32</v>
      </c>
      <c r="F3870" s="22"/>
      <c r="G3870" s="34"/>
      <c r="H3870" s="35"/>
      <c r="I3870" s="36"/>
      <c r="J3870" s="36"/>
      <c r="K3870" s="37"/>
      <c r="L3870" s="38">
        <f>DONNEE!$A$4</f>
        <v>32</v>
      </c>
      <c r="M3870" s="39" t="str">
        <f>IFERROR(VLOOKUP(L3870,Tab_Code_Magasin[],2,0),"")</f>
        <v>CE LA MARSA ERRIADH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73</v>
      </c>
      <c r="T3870" s="40" t="str">
        <f t="shared" si="318"/>
        <v>32_A1_2023</v>
      </c>
      <c r="U3870" s="40" t="s">
        <v>426</v>
      </c>
      <c r="V3870" s="40" t="s">
        <v>427</v>
      </c>
      <c r="W3870" s="67" t="s">
        <v>428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424</v>
      </c>
      <c r="B3871" s="54" t="s">
        <v>132</v>
      </c>
      <c r="C3871" s="51" t="s">
        <v>142</v>
      </c>
      <c r="D3871" s="32" t="s">
        <v>21</v>
      </c>
      <c r="E3871" s="33" t="s">
        <v>32</v>
      </c>
      <c r="F3871" s="22"/>
      <c r="G3871" s="34"/>
      <c r="H3871" s="35"/>
      <c r="I3871" s="36"/>
      <c r="J3871" s="36"/>
      <c r="K3871" s="37"/>
      <c r="L3871" s="38">
        <f>DONNEE!$A$4</f>
        <v>32</v>
      </c>
      <c r="M3871" s="39" t="str">
        <f>IFERROR(VLOOKUP(L3871,Tab_Code_Magasin[],2,0),"")</f>
        <v>CE LA MARSA ERRIADH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73</v>
      </c>
      <c r="T3871" s="40" t="str">
        <f t="shared" si="318"/>
        <v>32_A1_2023</v>
      </c>
      <c r="U3871" s="40" t="s">
        <v>429</v>
      </c>
      <c r="V3871" s="40" t="s">
        <v>430</v>
      </c>
      <c r="W3871" s="67" t="s">
        <v>431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424</v>
      </c>
      <c r="B3872" s="54" t="s">
        <v>132</v>
      </c>
      <c r="C3872" s="51" t="s">
        <v>432</v>
      </c>
      <c r="D3872" s="32" t="s">
        <v>21</v>
      </c>
      <c r="E3872" s="33" t="s">
        <v>32</v>
      </c>
      <c r="F3872" s="22"/>
      <c r="G3872" s="34"/>
      <c r="H3872" s="35"/>
      <c r="I3872" s="36"/>
      <c r="J3872" s="36"/>
      <c r="K3872" s="37"/>
      <c r="L3872" s="38">
        <f>DONNEE!$A$4</f>
        <v>32</v>
      </c>
      <c r="M3872" s="39" t="str">
        <f>IFERROR(VLOOKUP(L3872,Tab_Code_Magasin[],2,0),"")</f>
        <v>CE LA MARSA ERRIADH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73</v>
      </c>
      <c r="T3872" s="40" t="str">
        <f t="shared" si="318"/>
        <v>32_A1_2023</v>
      </c>
      <c r="U3872" s="40" t="s">
        <v>433</v>
      </c>
      <c r="V3872" s="40" t="s">
        <v>434</v>
      </c>
      <c r="W3872" s="67" t="s">
        <v>435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424</v>
      </c>
      <c r="B3873" s="54" t="s">
        <v>132</v>
      </c>
      <c r="C3873" s="51" t="s">
        <v>145</v>
      </c>
      <c r="D3873" s="32" t="s">
        <v>21</v>
      </c>
      <c r="E3873" s="33" t="s">
        <v>32</v>
      </c>
      <c r="F3873" s="22"/>
      <c r="G3873" s="34"/>
      <c r="H3873" s="35"/>
      <c r="I3873" s="36"/>
      <c r="J3873" s="36"/>
      <c r="K3873" s="37"/>
      <c r="L3873" s="38">
        <f>DONNEE!$A$4</f>
        <v>32</v>
      </c>
      <c r="M3873" s="39" t="str">
        <f>IFERROR(VLOOKUP(L3873,Tab_Code_Magasin[],2,0),"")</f>
        <v>CE LA MARSA ERRIADH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73</v>
      </c>
      <c r="T3873" s="40" t="str">
        <f t="shared" si="318"/>
        <v>32_A1_2023</v>
      </c>
      <c r="U3873" s="40" t="s">
        <v>428</v>
      </c>
      <c r="V3873" s="40" t="s">
        <v>436</v>
      </c>
      <c r="W3873" s="67" t="s">
        <v>437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424</v>
      </c>
      <c r="B3874" s="54" t="s">
        <v>132</v>
      </c>
      <c r="C3874" s="53" t="s">
        <v>438</v>
      </c>
      <c r="D3874" s="32" t="s">
        <v>21</v>
      </c>
      <c r="E3874" s="33" t="s">
        <v>32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32</v>
      </c>
      <c r="M3874" s="39" t="str">
        <f>IFERROR(VLOOKUP(L3874,Tab_Code_Magasin[],2,0),"")</f>
        <v>CE LA MARSA ERRIADH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73</v>
      </c>
      <c r="T3874" s="40" t="str">
        <f t="shared" si="318"/>
        <v>32_A1_2023</v>
      </c>
      <c r="U3874" s="40" t="s">
        <v>431</v>
      </c>
      <c r="V3874" s="40" t="s">
        <v>439</v>
      </c>
      <c r="W3874" s="67" t="s">
        <v>440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424</v>
      </c>
      <c r="B3875" s="54" t="s">
        <v>132</v>
      </c>
      <c r="C3875" s="51" t="s">
        <v>441</v>
      </c>
      <c r="D3875" s="32" t="s">
        <v>21</v>
      </c>
      <c r="E3875" s="33" t="s">
        <v>32</v>
      </c>
      <c r="F3875" s="22"/>
      <c r="G3875" s="34"/>
      <c r="H3875" s="35"/>
      <c r="I3875" s="36"/>
      <c r="J3875" s="36"/>
      <c r="K3875" s="37"/>
      <c r="L3875" s="38">
        <f>DONNEE!$A$4</f>
        <v>32</v>
      </c>
      <c r="M3875" s="39" t="str">
        <f>IFERROR(VLOOKUP(L3875,Tab_Code_Magasin[],2,0),"")</f>
        <v>CE LA MARSA ERRIADH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73</v>
      </c>
      <c r="T3875" s="40" t="str">
        <f t="shared" si="318"/>
        <v>32_A1_2023</v>
      </c>
      <c r="U3875" s="40" t="s">
        <v>435</v>
      </c>
      <c r="V3875" s="40" t="s">
        <v>442</v>
      </c>
      <c r="W3875" s="67" t="s">
        <v>443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424</v>
      </c>
      <c r="B3876" s="54" t="s">
        <v>132</v>
      </c>
      <c r="C3876" s="44" t="s">
        <v>261</v>
      </c>
      <c r="D3876" s="32" t="s">
        <v>21</v>
      </c>
      <c r="E3876" s="33" t="s">
        <v>32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32</v>
      </c>
      <c r="M3876" s="39" t="str">
        <f>IFERROR(VLOOKUP(L3876,Tab_Code_Magasin[],2,0),"")</f>
        <v>CE LA MARSA ERRIADH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73</v>
      </c>
      <c r="T3876" s="40" t="str">
        <f t="shared" si="318"/>
        <v>32_A1_2023</v>
      </c>
      <c r="U3876" s="40" t="s">
        <v>437</v>
      </c>
      <c r="V3876" s="40" t="s">
        <v>444</v>
      </c>
      <c r="W3876" s="67" t="s">
        <v>445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424</v>
      </c>
      <c r="B3877" s="54" t="s">
        <v>132</v>
      </c>
      <c r="C3877" s="51" t="s">
        <v>446</v>
      </c>
      <c r="D3877" s="32" t="s">
        <v>21</v>
      </c>
      <c r="E3877" s="33" t="s">
        <v>32</v>
      </c>
      <c r="F3877" s="22"/>
      <c r="G3877" s="34"/>
      <c r="H3877" s="35"/>
      <c r="I3877" s="36"/>
      <c r="J3877" s="36"/>
      <c r="K3877" s="37"/>
      <c r="L3877" s="38">
        <f>DONNEE!$A$4</f>
        <v>32</v>
      </c>
      <c r="M3877" s="39" t="str">
        <f>IFERROR(VLOOKUP(L3877,Tab_Code_Magasin[],2,0),"")</f>
        <v>CE LA MARSA ERRIADH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73</v>
      </c>
      <c r="T3877" s="40" t="str">
        <f t="shared" si="318"/>
        <v>32_A1_2023</v>
      </c>
      <c r="U3877" s="40" t="s">
        <v>440</v>
      </c>
      <c r="V3877" s="40" t="s">
        <v>447</v>
      </c>
      <c r="W3877" s="67" t="s">
        <v>448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424</v>
      </c>
      <c r="B3878" s="54" t="s">
        <v>449</v>
      </c>
      <c r="C3878" s="31" t="s">
        <v>450</v>
      </c>
      <c r="D3878" s="32" t="s">
        <v>21</v>
      </c>
      <c r="E3878" s="33" t="s">
        <v>32</v>
      </c>
      <c r="F3878" s="22"/>
      <c r="G3878" s="34"/>
      <c r="H3878" s="35"/>
      <c r="I3878" s="36"/>
      <c r="J3878" s="36"/>
      <c r="K3878" s="37"/>
      <c r="L3878" s="38">
        <f>DONNEE!$A$4</f>
        <v>32</v>
      </c>
      <c r="M3878" s="39" t="str">
        <f>IFERROR(VLOOKUP(L3878,Tab_Code_Magasin[],2,0),"")</f>
        <v>CE LA MARSA ERRIADH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73</v>
      </c>
      <c r="T3878" s="40" t="str">
        <f t="shared" si="318"/>
        <v>32_A1_2023</v>
      </c>
      <c r="U3878" s="40" t="s">
        <v>451</v>
      </c>
      <c r="V3878" s="40" t="s">
        <v>452</v>
      </c>
      <c r="W3878" s="67" t="s">
        <v>453</v>
      </c>
      <c r="X3878" s="76" t="s">
        <v>171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424</v>
      </c>
      <c r="B3879" s="54" t="s">
        <v>449</v>
      </c>
      <c r="C3879" s="31" t="s">
        <v>161</v>
      </c>
      <c r="D3879" s="32" t="s">
        <v>21</v>
      </c>
      <c r="E3879" s="33" t="s">
        <v>32</v>
      </c>
      <c r="F3879" s="22"/>
      <c r="G3879" s="34"/>
      <c r="H3879" s="35"/>
      <c r="I3879" s="36"/>
      <c r="J3879" s="36"/>
      <c r="K3879" s="37"/>
      <c r="L3879" s="38">
        <f>DONNEE!$A$4</f>
        <v>32</v>
      </c>
      <c r="M3879" s="39" t="str">
        <f>IFERROR(VLOOKUP(L3879,Tab_Code_Magasin[],2,0),"")</f>
        <v>CE LA MARSA ERRIADH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73</v>
      </c>
      <c r="T3879" s="40" t="str">
        <f t="shared" si="318"/>
        <v>32_A1_2023</v>
      </c>
      <c r="U3879" s="40" t="s">
        <v>454</v>
      </c>
      <c r="V3879" s="40" t="s">
        <v>455</v>
      </c>
      <c r="W3879" s="67" t="s">
        <v>456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424</v>
      </c>
      <c r="B3880" s="54" t="s">
        <v>449</v>
      </c>
      <c r="C3880" s="31" t="s">
        <v>457</v>
      </c>
      <c r="D3880" s="32" t="s">
        <v>21</v>
      </c>
      <c r="E3880" s="33" t="s">
        <v>32</v>
      </c>
      <c r="F3880" s="22"/>
      <c r="G3880" s="34"/>
      <c r="H3880" s="35"/>
      <c r="I3880" s="36"/>
      <c r="J3880" s="36"/>
      <c r="K3880" s="37"/>
      <c r="L3880" s="38">
        <f>DONNEE!$A$4</f>
        <v>32</v>
      </c>
      <c r="M3880" s="39" t="str">
        <f>IFERROR(VLOOKUP(L3880,Tab_Code_Magasin[],2,0),"")</f>
        <v>CE LA MARSA ERRIADH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73</v>
      </c>
      <c r="T3880" s="40" t="str">
        <f t="shared" si="318"/>
        <v>32_A1_2023</v>
      </c>
      <c r="U3880" s="40" t="s">
        <v>458</v>
      </c>
      <c r="V3880" s="40" t="s">
        <v>459</v>
      </c>
      <c r="W3880" s="67" t="s">
        <v>460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424</v>
      </c>
      <c r="B3881" s="54" t="s">
        <v>449</v>
      </c>
      <c r="C3881" s="31" t="s">
        <v>461</v>
      </c>
      <c r="D3881" s="32" t="s">
        <v>21</v>
      </c>
      <c r="E3881" s="33" t="s">
        <v>32</v>
      </c>
      <c r="F3881" s="22"/>
      <c r="G3881" s="34"/>
      <c r="H3881" s="35"/>
      <c r="I3881" s="36"/>
      <c r="J3881" s="36"/>
      <c r="K3881" s="37"/>
      <c r="L3881" s="38">
        <f>DONNEE!$A$4</f>
        <v>32</v>
      </c>
      <c r="M3881" s="39" t="str">
        <f>IFERROR(VLOOKUP(L3881,Tab_Code_Magasin[],2,0),"")</f>
        <v>CE LA MARSA ERRIADH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73</v>
      </c>
      <c r="T3881" s="40" t="str">
        <f t="shared" si="318"/>
        <v>32_A1_2023</v>
      </c>
      <c r="U3881" s="40" t="s">
        <v>453</v>
      </c>
      <c r="V3881" s="40" t="s">
        <v>462</v>
      </c>
      <c r="W3881" s="67" t="s">
        <v>463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424</v>
      </c>
      <c r="B3882" s="54" t="s">
        <v>449</v>
      </c>
      <c r="C3882" s="52" t="s">
        <v>158</v>
      </c>
      <c r="D3882" s="32" t="s">
        <v>21</v>
      </c>
      <c r="E3882" s="33" t="s">
        <v>32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32</v>
      </c>
      <c r="M3882" s="39" t="str">
        <f>IFERROR(VLOOKUP(L3882,Tab_Code_Magasin[],2,0),"")</f>
        <v>CE LA MARSA ERRIADH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73</v>
      </c>
      <c r="T3882" s="40" t="str">
        <f t="shared" si="318"/>
        <v>32_A1_2023</v>
      </c>
      <c r="U3882" s="40" t="s">
        <v>456</v>
      </c>
      <c r="V3882" s="40" t="s">
        <v>464</v>
      </c>
      <c r="W3882" s="67" t="s">
        <v>465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424</v>
      </c>
      <c r="B3883" s="54" t="s">
        <v>449</v>
      </c>
      <c r="C3883" s="31" t="s">
        <v>187</v>
      </c>
      <c r="D3883" s="32" t="s">
        <v>21</v>
      </c>
      <c r="E3883" s="33" t="s">
        <v>32</v>
      </c>
      <c r="F3883" s="22"/>
      <c r="G3883" s="34"/>
      <c r="H3883" s="35"/>
      <c r="I3883" s="36"/>
      <c r="J3883" s="36"/>
      <c r="K3883" s="37"/>
      <c r="L3883" s="38">
        <f>DONNEE!$A$4</f>
        <v>32</v>
      </c>
      <c r="M3883" s="39" t="str">
        <f>IFERROR(VLOOKUP(L3883,Tab_Code_Magasin[],2,0),"")</f>
        <v>CE LA MARSA ERRIADH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73</v>
      </c>
      <c r="T3883" s="40" t="str">
        <f t="shared" si="318"/>
        <v>32_A1_2023</v>
      </c>
      <c r="U3883" s="40" t="s">
        <v>460</v>
      </c>
      <c r="V3883" s="40" t="s">
        <v>466</v>
      </c>
      <c r="W3883" s="67" t="s">
        <v>467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424</v>
      </c>
      <c r="B3884" s="54" t="s">
        <v>449</v>
      </c>
      <c r="C3884" s="54" t="s">
        <v>468</v>
      </c>
      <c r="D3884" s="32" t="s">
        <v>21</v>
      </c>
      <c r="E3884" s="33" t="s">
        <v>32</v>
      </c>
      <c r="F3884" s="22"/>
      <c r="G3884" s="34"/>
      <c r="H3884" s="35"/>
      <c r="I3884" s="36"/>
      <c r="J3884" s="36"/>
      <c r="K3884" s="37"/>
      <c r="L3884" s="38">
        <f>DONNEE!$A$4</f>
        <v>32</v>
      </c>
      <c r="M3884" s="39" t="str">
        <f>IFERROR(VLOOKUP(L3884,Tab_Code_Magasin[],2,0),"")</f>
        <v>CE LA MARSA ERRIADH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73</v>
      </c>
      <c r="T3884" s="40" t="str">
        <f t="shared" si="318"/>
        <v>32_A1_2023</v>
      </c>
      <c r="U3884" s="40" t="s">
        <v>463</v>
      </c>
      <c r="V3884" s="40" t="s">
        <v>469</v>
      </c>
      <c r="W3884" s="67" t="s">
        <v>470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424</v>
      </c>
      <c r="B3885" s="54" t="s">
        <v>449</v>
      </c>
      <c r="C3885" s="54" t="s">
        <v>471</v>
      </c>
      <c r="D3885" s="32" t="s">
        <v>21</v>
      </c>
      <c r="E3885" s="33" t="s">
        <v>32</v>
      </c>
      <c r="F3885" s="22"/>
      <c r="G3885" s="34"/>
      <c r="H3885" s="35"/>
      <c r="I3885" s="36"/>
      <c r="J3885" s="36"/>
      <c r="K3885" s="37"/>
      <c r="L3885" s="38">
        <f>DONNEE!$A$4</f>
        <v>32</v>
      </c>
      <c r="M3885" s="39" t="str">
        <f>IFERROR(VLOOKUP(L3885,Tab_Code_Magasin[],2,0),"")</f>
        <v>CE LA MARSA ERRIADH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73</v>
      </c>
      <c r="T3885" s="40" t="str">
        <f t="shared" si="318"/>
        <v>32_A1_2023</v>
      </c>
      <c r="U3885" s="40" t="s">
        <v>465</v>
      </c>
      <c r="V3885" s="40" t="s">
        <v>472</v>
      </c>
      <c r="W3885" s="67" t="s">
        <v>473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424</v>
      </c>
      <c r="B3886" s="54" t="s">
        <v>449</v>
      </c>
      <c r="C3886" s="31" t="s">
        <v>474</v>
      </c>
      <c r="D3886" s="32" t="s">
        <v>21</v>
      </c>
      <c r="E3886" s="33" t="s">
        <v>32</v>
      </c>
      <c r="F3886" s="22"/>
      <c r="G3886" s="34"/>
      <c r="H3886" s="35"/>
      <c r="I3886" s="36"/>
      <c r="J3886" s="36"/>
      <c r="K3886" s="37"/>
      <c r="L3886" s="38">
        <f>DONNEE!$A$4</f>
        <v>32</v>
      </c>
      <c r="M3886" s="39" t="str">
        <f>IFERROR(VLOOKUP(L3886,Tab_Code_Magasin[],2,0),"")</f>
        <v>CE LA MARSA ERRIADH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73</v>
      </c>
      <c r="T3886" s="40" t="str">
        <f t="shared" si="318"/>
        <v>32_A1_2023</v>
      </c>
      <c r="U3886" s="40" t="s">
        <v>473</v>
      </c>
      <c r="V3886" s="40" t="s">
        <v>475</v>
      </c>
      <c r="W3886" s="67" t="s">
        <v>476</v>
      </c>
      <c r="X3886" s="76" t="s">
        <v>477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424</v>
      </c>
      <c r="B3887" s="54" t="s">
        <v>449</v>
      </c>
      <c r="C3887" s="31" t="s">
        <v>361</v>
      </c>
      <c r="D3887" s="32" t="s">
        <v>21</v>
      </c>
      <c r="E3887" s="33" t="s">
        <v>32</v>
      </c>
      <c r="F3887" s="22"/>
      <c r="G3887" s="34"/>
      <c r="H3887" s="35"/>
      <c r="I3887" s="36"/>
      <c r="J3887" s="36"/>
      <c r="K3887" s="37"/>
      <c r="L3887" s="38">
        <f>DONNEE!$A$4</f>
        <v>32</v>
      </c>
      <c r="M3887" s="39" t="str">
        <f>IFERROR(VLOOKUP(L3887,Tab_Code_Magasin[],2,0),"")</f>
        <v>CE LA MARSA ERRIADH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73</v>
      </c>
      <c r="T3887" s="40" t="str">
        <f t="shared" si="318"/>
        <v>32_A1_2023</v>
      </c>
      <c r="U3887" s="40" t="s">
        <v>467</v>
      </c>
      <c r="V3887" s="40" t="s">
        <v>478</v>
      </c>
      <c r="W3887" s="67" t="s">
        <v>479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424</v>
      </c>
      <c r="B3888" s="54" t="s">
        <v>449</v>
      </c>
      <c r="C3888" s="56" t="s">
        <v>480</v>
      </c>
      <c r="D3888" s="32" t="s">
        <v>21</v>
      </c>
      <c r="E3888" s="33" t="s">
        <v>32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32</v>
      </c>
      <c r="M3888" s="39" t="str">
        <f>IFERROR(VLOOKUP(L3888,Tab_Code_Magasin[],2,0),"")</f>
        <v>CE LA MARSA ERRIADH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73</v>
      </c>
      <c r="T3888" s="40" t="str">
        <f t="shared" si="318"/>
        <v>32_A1_2023</v>
      </c>
      <c r="U3888" s="40" t="s">
        <v>470</v>
      </c>
      <c r="V3888" s="40" t="s">
        <v>481</v>
      </c>
      <c r="W3888" s="67" t="s">
        <v>482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424</v>
      </c>
      <c r="B3889" s="54" t="s">
        <v>449</v>
      </c>
      <c r="C3889" s="42" t="s">
        <v>483</v>
      </c>
      <c r="D3889" s="32" t="s">
        <v>21</v>
      </c>
      <c r="E3889" s="33" t="s">
        <v>32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32</v>
      </c>
      <c r="M3889" s="39" t="str">
        <f>IFERROR(VLOOKUP(L3889,Tab_Code_Magasin[],2,0),"")</f>
        <v>CE LA MARSA ERRIADH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73</v>
      </c>
      <c r="T3889" s="40" t="str">
        <f t="shared" si="318"/>
        <v>32_A1_2023</v>
      </c>
      <c r="U3889" s="40" t="s">
        <v>479</v>
      </c>
      <c r="V3889" s="40" t="s">
        <v>484</v>
      </c>
      <c r="W3889" s="67" t="s">
        <v>485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424</v>
      </c>
      <c r="B3890" s="54" t="s">
        <v>449</v>
      </c>
      <c r="C3890" s="44" t="s">
        <v>486</v>
      </c>
      <c r="D3890" s="32" t="s">
        <v>21</v>
      </c>
      <c r="E3890" s="33" t="s">
        <v>32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32</v>
      </c>
      <c r="M3890" s="39" t="str">
        <f>IFERROR(VLOOKUP(L3890,Tab_Code_Magasin[],2,0),"")</f>
        <v>CE LA MARSA ERRIADH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73</v>
      </c>
      <c r="T3890" s="40" t="str">
        <f t="shared" si="318"/>
        <v>32_A1_2023</v>
      </c>
      <c r="U3890" s="40" t="s">
        <v>482</v>
      </c>
      <c r="V3890" s="40" t="s">
        <v>487</v>
      </c>
      <c r="W3890" s="67" t="s">
        <v>488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424</v>
      </c>
      <c r="B3891" s="54" t="s">
        <v>449</v>
      </c>
      <c r="C3891" s="42" t="s">
        <v>234</v>
      </c>
      <c r="D3891" s="32" t="s">
        <v>21</v>
      </c>
      <c r="E3891" s="33" t="s">
        <v>32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32</v>
      </c>
      <c r="M3891" s="39" t="str">
        <f>IFERROR(VLOOKUP(L3891,Tab_Code_Magasin[],2,0),"")</f>
        <v>CE LA MARSA ERRIADH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73</v>
      </c>
      <c r="T3891" s="40" t="str">
        <f t="shared" si="318"/>
        <v>32_A1_2023</v>
      </c>
      <c r="U3891" s="40" t="s">
        <v>476</v>
      </c>
      <c r="V3891" s="40" t="s">
        <v>489</v>
      </c>
      <c r="W3891" s="67" t="s">
        <v>490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424</v>
      </c>
      <c r="B3892" s="54" t="s">
        <v>449</v>
      </c>
      <c r="C3892" s="42" t="s">
        <v>199</v>
      </c>
      <c r="D3892" s="32" t="s">
        <v>21</v>
      </c>
      <c r="E3892" s="33" t="s">
        <v>32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32</v>
      </c>
      <c r="M3892" s="39" t="str">
        <f>IFERROR(VLOOKUP(L3892,Tab_Code_Magasin[],2,0),"")</f>
        <v>CE LA MARSA ERRIADH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73</v>
      </c>
      <c r="T3892" s="40" t="str">
        <f t="shared" si="318"/>
        <v>32_A1_2023</v>
      </c>
      <c r="U3892" s="40" t="s">
        <v>485</v>
      </c>
      <c r="V3892" s="40" t="s">
        <v>491</v>
      </c>
      <c r="W3892" s="67" t="s">
        <v>492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424</v>
      </c>
      <c r="B3893" s="54" t="s">
        <v>449</v>
      </c>
      <c r="C3893" s="42" t="s">
        <v>202</v>
      </c>
      <c r="D3893" s="32" t="s">
        <v>21</v>
      </c>
      <c r="E3893" s="33" t="s">
        <v>32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32</v>
      </c>
      <c r="M3893" s="39" t="str">
        <f>IFERROR(VLOOKUP(L3893,Tab_Code_Magasin[],2,0),"")</f>
        <v>CE LA MARSA ERRIADH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73</v>
      </c>
      <c r="T3893" s="40" t="str">
        <f t="shared" si="318"/>
        <v>32_A1_2023</v>
      </c>
      <c r="U3893" s="40" t="s">
        <v>488</v>
      </c>
      <c r="V3893" s="40" t="s">
        <v>493</v>
      </c>
      <c r="W3893" s="67" t="s">
        <v>494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424</v>
      </c>
      <c r="B3894" s="54" t="s">
        <v>449</v>
      </c>
      <c r="C3894" s="31" t="s">
        <v>193</v>
      </c>
      <c r="D3894" s="32" t="s">
        <v>21</v>
      </c>
      <c r="E3894" s="33" t="s">
        <v>32</v>
      </c>
      <c r="F3894" s="22"/>
      <c r="G3894" s="34"/>
      <c r="H3894" s="35"/>
      <c r="I3894" s="36"/>
      <c r="J3894" s="36"/>
      <c r="K3894" s="37"/>
      <c r="L3894" s="38">
        <f>DONNEE!$A$4</f>
        <v>32</v>
      </c>
      <c r="M3894" s="39" t="str">
        <f>IFERROR(VLOOKUP(L3894,Tab_Code_Magasin[],2,0),"")</f>
        <v>CE LA MARSA ERRIADH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73</v>
      </c>
      <c r="T3894" s="40" t="str">
        <f t="shared" si="318"/>
        <v>32_A1_2023</v>
      </c>
      <c r="U3894" s="40" t="s">
        <v>490</v>
      </c>
      <c r="V3894" s="40" t="s">
        <v>495</v>
      </c>
      <c r="W3894" s="67" t="s">
        <v>496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424</v>
      </c>
      <c r="B3895" s="54" t="s">
        <v>449</v>
      </c>
      <c r="C3895" s="42" t="s">
        <v>205</v>
      </c>
      <c r="D3895" s="32" t="s">
        <v>21</v>
      </c>
      <c r="E3895" s="33" t="s">
        <v>32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32</v>
      </c>
      <c r="M3895" s="39" t="str">
        <f>IFERROR(VLOOKUP(L3895,Tab_Code_Magasin[],2,0),"")</f>
        <v>CE LA MARSA ERRIADH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73</v>
      </c>
      <c r="T3895" s="40" t="str">
        <f t="shared" si="318"/>
        <v>32_A1_2023</v>
      </c>
      <c r="U3895" s="40" t="s">
        <v>492</v>
      </c>
      <c r="V3895" s="40" t="s">
        <v>497</v>
      </c>
      <c r="W3895" s="67" t="s">
        <v>498</v>
      </c>
      <c r="X3895" s="76" t="s">
        <v>499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424</v>
      </c>
      <c r="B3896" s="54" t="s">
        <v>449</v>
      </c>
      <c r="C3896" s="31" t="s">
        <v>212</v>
      </c>
      <c r="D3896" s="32" t="s">
        <v>21</v>
      </c>
      <c r="E3896" s="33" t="s">
        <v>32</v>
      </c>
      <c r="F3896" s="22"/>
      <c r="G3896" s="34"/>
      <c r="H3896" s="35"/>
      <c r="I3896" s="36"/>
      <c r="J3896" s="36"/>
      <c r="K3896" s="37"/>
      <c r="L3896" s="38">
        <f>DONNEE!$A$4</f>
        <v>32</v>
      </c>
      <c r="M3896" s="39" t="str">
        <f>IFERROR(VLOOKUP(L3896,Tab_Code_Magasin[],2,0),"")</f>
        <v>CE LA MARSA ERRIADH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73</v>
      </c>
      <c r="T3896" s="40" t="str">
        <f t="shared" si="318"/>
        <v>32_A1_2023</v>
      </c>
      <c r="U3896" s="40" t="s">
        <v>494</v>
      </c>
      <c r="V3896" s="40" t="s">
        <v>500</v>
      </c>
      <c r="W3896" s="67" t="s">
        <v>501</v>
      </c>
      <c r="X3896" s="76" t="s">
        <v>171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424</v>
      </c>
      <c r="B3897" s="54" t="s">
        <v>449</v>
      </c>
      <c r="C3897" s="44" t="s">
        <v>209</v>
      </c>
      <c r="D3897" s="32" t="s">
        <v>21</v>
      </c>
      <c r="E3897" s="33" t="s">
        <v>32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32</v>
      </c>
      <c r="M3897" s="39" t="str">
        <f>IFERROR(VLOOKUP(L3897,Tab_Code_Magasin[],2,0),"")</f>
        <v>CE LA MARSA ERRIADH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73</v>
      </c>
      <c r="T3897" s="40" t="str">
        <f t="shared" si="318"/>
        <v>32_A1_2023</v>
      </c>
      <c r="U3897" s="40" t="s">
        <v>496</v>
      </c>
      <c r="V3897" s="40" t="s">
        <v>502</v>
      </c>
      <c r="W3897" s="67" t="s">
        <v>503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424</v>
      </c>
      <c r="B3898" s="54" t="s">
        <v>504</v>
      </c>
      <c r="C3898" s="44" t="s">
        <v>387</v>
      </c>
      <c r="D3898" s="32" t="s">
        <v>21</v>
      </c>
      <c r="E3898" s="33" t="s">
        <v>32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32</v>
      </c>
      <c r="M3898" s="39" t="str">
        <f>IFERROR(VLOOKUP(L3898,Tab_Code_Magasin[],2,0),"")</f>
        <v>CE LA MARSA ERRIADH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73</v>
      </c>
      <c r="T3898" s="40" t="str">
        <f t="shared" si="318"/>
        <v>32_A1_2023</v>
      </c>
      <c r="U3898" s="40" t="s">
        <v>505</v>
      </c>
      <c r="V3898" s="40" t="s">
        <v>506</v>
      </c>
      <c r="W3898" s="67" t="s">
        <v>507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424</v>
      </c>
      <c r="B3899" s="54" t="s">
        <v>504</v>
      </c>
      <c r="C3899" s="31" t="s">
        <v>508</v>
      </c>
      <c r="D3899" s="32" t="s">
        <v>21</v>
      </c>
      <c r="E3899" s="33" t="s">
        <v>32</v>
      </c>
      <c r="F3899" s="22"/>
      <c r="G3899" s="34"/>
      <c r="H3899" s="35"/>
      <c r="I3899" s="36"/>
      <c r="J3899" s="36"/>
      <c r="K3899" s="37"/>
      <c r="L3899" s="38">
        <f>DONNEE!$A$4</f>
        <v>32</v>
      </c>
      <c r="M3899" s="39" t="str">
        <f>IFERROR(VLOOKUP(L3899,Tab_Code_Magasin[],2,0),"")</f>
        <v>CE LA MARSA ERRIADH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73</v>
      </c>
      <c r="T3899" s="40" t="str">
        <f t="shared" si="318"/>
        <v>32_A1_2023</v>
      </c>
      <c r="U3899" s="40" t="s">
        <v>509</v>
      </c>
      <c r="V3899" s="40" t="s">
        <v>510</v>
      </c>
      <c r="W3899" s="67" t="s">
        <v>511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424</v>
      </c>
      <c r="B3900" s="54" t="s">
        <v>504</v>
      </c>
      <c r="C3900" s="44" t="s">
        <v>512</v>
      </c>
      <c r="D3900" s="32" t="s">
        <v>21</v>
      </c>
      <c r="E3900" s="33" t="s">
        <v>32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32</v>
      </c>
      <c r="M3900" s="39" t="str">
        <f>IFERROR(VLOOKUP(L3900,Tab_Code_Magasin[],2,0),"")</f>
        <v>CE LA MARSA ERRIADH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73</v>
      </c>
      <c r="T3900" s="40" t="str">
        <f t="shared" si="318"/>
        <v>32_A1_2023</v>
      </c>
      <c r="U3900" s="40" t="s">
        <v>513</v>
      </c>
      <c r="V3900" s="40" t="s">
        <v>514</v>
      </c>
      <c r="W3900" s="67" t="s">
        <v>515</v>
      </c>
      <c r="X3900" s="76" t="s">
        <v>171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424</v>
      </c>
      <c r="B3901" s="54" t="s">
        <v>504</v>
      </c>
      <c r="C3901" s="51" t="s">
        <v>283</v>
      </c>
      <c r="D3901" s="32" t="s">
        <v>21</v>
      </c>
      <c r="E3901" s="33" t="s">
        <v>32</v>
      </c>
      <c r="F3901" s="22"/>
      <c r="G3901" s="34"/>
      <c r="H3901" s="35"/>
      <c r="I3901" s="36"/>
      <c r="J3901" s="36"/>
      <c r="K3901" s="37"/>
      <c r="L3901" s="38">
        <f>DONNEE!$A$4</f>
        <v>32</v>
      </c>
      <c r="M3901" s="39" t="str">
        <f>IFERROR(VLOOKUP(L3901,Tab_Code_Magasin[],2,0),"")</f>
        <v>CE LA MARSA ERRIADH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73</v>
      </c>
      <c r="T3901" s="40" t="str">
        <f t="shared" si="318"/>
        <v>32_A1_2023</v>
      </c>
      <c r="U3901" s="40" t="s">
        <v>507</v>
      </c>
      <c r="V3901" s="40" t="s">
        <v>516</v>
      </c>
      <c r="W3901" s="67" t="s">
        <v>517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424</v>
      </c>
      <c r="B3902" s="54" t="s">
        <v>504</v>
      </c>
      <c r="C3902" s="44" t="s">
        <v>518</v>
      </c>
      <c r="D3902" s="32" t="s">
        <v>21</v>
      </c>
      <c r="E3902" s="33" t="s">
        <v>32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32</v>
      </c>
      <c r="M3902" s="39" t="str">
        <f>IFERROR(VLOOKUP(L3902,Tab_Code_Magasin[],2,0),"")</f>
        <v>CE LA MARSA ERRIADH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73</v>
      </c>
      <c r="T3902" s="40" t="str">
        <f t="shared" si="318"/>
        <v>32_A1_2023</v>
      </c>
      <c r="U3902" s="40" t="s">
        <v>511</v>
      </c>
      <c r="V3902" s="40" t="s">
        <v>519</v>
      </c>
      <c r="W3902" s="67" t="s">
        <v>520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424</v>
      </c>
      <c r="B3903" s="54" t="s">
        <v>521</v>
      </c>
      <c r="C3903" s="51" t="s">
        <v>522</v>
      </c>
      <c r="D3903" s="32" t="s">
        <v>21</v>
      </c>
      <c r="E3903" s="33" t="s">
        <v>32</v>
      </c>
      <c r="F3903" s="22"/>
      <c r="G3903" s="34"/>
      <c r="H3903" s="35"/>
      <c r="I3903" s="36"/>
      <c r="J3903" s="36"/>
      <c r="K3903" s="37"/>
      <c r="L3903" s="38">
        <f>DONNEE!$A$4</f>
        <v>32</v>
      </c>
      <c r="M3903" s="39" t="str">
        <f>IFERROR(VLOOKUP(L3903,Tab_Code_Magasin[],2,0),"")</f>
        <v>CE LA MARSA ERRIADH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73</v>
      </c>
      <c r="T3903" s="40" t="str">
        <f t="shared" si="318"/>
        <v>32_A1_2023</v>
      </c>
      <c r="U3903" s="40"/>
      <c r="V3903" s="40"/>
      <c r="W3903" s="67" t="s">
        <v>523</v>
      </c>
      <c r="X3903" s="76" t="s">
        <v>524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424</v>
      </c>
      <c r="B3904" s="54" t="s">
        <v>521</v>
      </c>
      <c r="C3904" s="51" t="s">
        <v>525</v>
      </c>
      <c r="D3904" s="32" t="s">
        <v>21</v>
      </c>
      <c r="E3904" s="33" t="s">
        <v>32</v>
      </c>
      <c r="F3904" s="22"/>
      <c r="G3904" s="34"/>
      <c r="H3904" s="35"/>
      <c r="I3904" s="36"/>
      <c r="J3904" s="36"/>
      <c r="K3904" s="37"/>
      <c r="L3904" s="38">
        <f>DONNEE!$A$4</f>
        <v>32</v>
      </c>
      <c r="M3904" s="39" t="str">
        <f>IFERROR(VLOOKUP(L3904,Tab_Code_Magasin[],2,0),"")</f>
        <v>CE LA MARSA ERRIADH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73</v>
      </c>
      <c r="T3904" s="40" t="str">
        <f t="shared" si="318"/>
        <v>32_A1_2023</v>
      </c>
      <c r="U3904" s="40"/>
      <c r="V3904" s="40"/>
      <c r="W3904" s="67" t="s">
        <v>526</v>
      </c>
      <c r="X3904" s="76" t="s">
        <v>524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424</v>
      </c>
      <c r="B3905" s="54" t="s">
        <v>521</v>
      </c>
      <c r="C3905" s="51" t="s">
        <v>527</v>
      </c>
      <c r="D3905" s="32" t="s">
        <v>21</v>
      </c>
      <c r="E3905" s="33" t="s">
        <v>32</v>
      </c>
      <c r="F3905" s="22"/>
      <c r="G3905" s="34"/>
      <c r="H3905" s="35"/>
      <c r="I3905" s="36"/>
      <c r="J3905" s="36"/>
      <c r="K3905" s="37"/>
      <c r="L3905" s="38">
        <f>DONNEE!$A$4</f>
        <v>32</v>
      </c>
      <c r="M3905" s="39" t="str">
        <f>IFERROR(VLOOKUP(L3905,Tab_Code_Magasin[],2,0),"")</f>
        <v>CE LA MARSA ERRIADH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73</v>
      </c>
      <c r="T3905" s="40" t="str">
        <f t="shared" si="318"/>
        <v>32_A1_2023</v>
      </c>
      <c r="U3905" s="40"/>
      <c r="V3905" s="40"/>
      <c r="W3905" s="67" t="s">
        <v>528</v>
      </c>
      <c r="X3905" s="76" t="s">
        <v>524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424</v>
      </c>
      <c r="B3906" s="54" t="s">
        <v>521</v>
      </c>
      <c r="C3906" s="51" t="s">
        <v>529</v>
      </c>
      <c r="D3906" s="32" t="s">
        <v>21</v>
      </c>
      <c r="E3906" s="33" t="s">
        <v>32</v>
      </c>
      <c r="F3906" s="22"/>
      <c r="G3906" s="34"/>
      <c r="H3906" s="35"/>
      <c r="I3906" s="36"/>
      <c r="J3906" s="36"/>
      <c r="K3906" s="37"/>
      <c r="L3906" s="38">
        <f>DONNEE!$A$4</f>
        <v>32</v>
      </c>
      <c r="M3906" s="39" t="str">
        <f>IFERROR(VLOOKUP(L3906,Tab_Code_Magasin[],2,0),"")</f>
        <v>CE LA MARSA ERRIADH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73</v>
      </c>
      <c r="T3906" s="40" t="str">
        <f t="shared" si="318"/>
        <v>32_A1_2023</v>
      </c>
      <c r="U3906" s="40"/>
      <c r="V3906" s="40"/>
      <c r="W3906" s="67" t="s">
        <v>530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424</v>
      </c>
      <c r="B3907" s="54" t="s">
        <v>521</v>
      </c>
      <c r="C3907" s="51" t="s">
        <v>531</v>
      </c>
      <c r="D3907" s="32" t="s">
        <v>21</v>
      </c>
      <c r="E3907" s="33" t="s">
        <v>32</v>
      </c>
      <c r="F3907" s="22"/>
      <c r="G3907" s="34"/>
      <c r="H3907" s="35"/>
      <c r="I3907" s="36"/>
      <c r="J3907" s="36"/>
      <c r="K3907" s="37"/>
      <c r="L3907" s="38">
        <f>DONNEE!$A$4</f>
        <v>32</v>
      </c>
      <c r="M3907" s="39" t="str">
        <f>IFERROR(VLOOKUP(L3907,Tab_Code_Magasin[],2,0),"")</f>
        <v>CE LA MARSA ERRIADH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73</v>
      </c>
      <c r="T3907" s="40" t="str">
        <f t="shared" si="318"/>
        <v>32_A1_2023</v>
      </c>
      <c r="U3907" s="40"/>
      <c r="V3907" s="40"/>
      <c r="W3907" s="67" t="s">
        <v>532</v>
      </c>
      <c r="X3907" s="76" t="s">
        <v>524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424</v>
      </c>
      <c r="B3908" s="54" t="s">
        <v>521</v>
      </c>
      <c r="C3908" s="42" t="s">
        <v>533</v>
      </c>
      <c r="D3908" s="32" t="s">
        <v>21</v>
      </c>
      <c r="E3908" s="33" t="s">
        <v>32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32</v>
      </c>
      <c r="M3908" s="39" t="str">
        <f>IFERROR(VLOOKUP(L3908,Tab_Code_Magasin[],2,0),"")</f>
        <v>CE LA MARSA ERRIADH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73</v>
      </c>
      <c r="T3908" s="40" t="str">
        <f t="shared" si="318"/>
        <v>32_A1_2023</v>
      </c>
      <c r="U3908" s="40"/>
      <c r="V3908" s="40"/>
      <c r="W3908" s="67" t="s">
        <v>534</v>
      </c>
      <c r="X3908" s="76" t="s">
        <v>535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424</v>
      </c>
      <c r="B3909" s="54" t="s">
        <v>521</v>
      </c>
      <c r="C3909" s="51" t="s">
        <v>536</v>
      </c>
      <c r="D3909" s="32" t="s">
        <v>21</v>
      </c>
      <c r="E3909" s="33" t="s">
        <v>32</v>
      </c>
      <c r="F3909" s="22"/>
      <c r="G3909" s="34"/>
      <c r="H3909" s="35"/>
      <c r="I3909" s="36"/>
      <c r="J3909" s="36"/>
      <c r="K3909" s="37"/>
      <c r="L3909" s="38">
        <f>DONNEE!$A$4</f>
        <v>32</v>
      </c>
      <c r="M3909" s="39" t="str">
        <f>IFERROR(VLOOKUP(L3909,Tab_Code_Magasin[],2,0),"")</f>
        <v>CE LA MARSA ERRIADH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73</v>
      </c>
      <c r="T3909" s="40" t="str">
        <f t="shared" si="318"/>
        <v>32_A1_2023</v>
      </c>
      <c r="U3909" s="40"/>
      <c r="V3909" s="40"/>
      <c r="W3909" s="67" t="s">
        <v>537</v>
      </c>
      <c r="X3909" s="76" t="s">
        <v>538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424</v>
      </c>
      <c r="B3910" s="54" t="s">
        <v>521</v>
      </c>
      <c r="C3910" s="44" t="s">
        <v>539</v>
      </c>
      <c r="D3910" s="32" t="s">
        <v>21</v>
      </c>
      <c r="E3910" s="33" t="s">
        <v>32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32</v>
      </c>
      <c r="M3910" s="39" t="str">
        <f>IFERROR(VLOOKUP(L3910,Tab_Code_Magasin[],2,0),"")</f>
        <v>CE LA MARSA ERRIADH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73</v>
      </c>
      <c r="T3910" s="40" t="str">
        <f t="shared" si="318"/>
        <v>32_A1_2023</v>
      </c>
      <c r="U3910" s="40"/>
      <c r="V3910" s="40"/>
      <c r="W3910" s="67" t="s">
        <v>540</v>
      </c>
      <c r="X3910" s="76" t="s">
        <v>541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424</v>
      </c>
      <c r="B3911" s="54" t="s">
        <v>521</v>
      </c>
      <c r="C3911" s="42" t="s">
        <v>542</v>
      </c>
      <c r="D3911" s="32" t="s">
        <v>21</v>
      </c>
      <c r="E3911" s="33" t="s">
        <v>32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32</v>
      </c>
      <c r="M3911" s="39" t="str">
        <f>IFERROR(VLOOKUP(L3911,Tab_Code_Magasin[],2,0),"")</f>
        <v>CE LA MARSA ERRIADH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73</v>
      </c>
      <c r="T3911" s="40" t="str">
        <f t="shared" si="318"/>
        <v>32_A1_2023</v>
      </c>
      <c r="U3911" s="40"/>
      <c r="V3911" s="40"/>
      <c r="W3911" s="67" t="s">
        <v>543</v>
      </c>
      <c r="X3911" s="76" t="s">
        <v>535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424</v>
      </c>
      <c r="B3912" s="54" t="s">
        <v>521</v>
      </c>
      <c r="C3912" s="44" t="s">
        <v>544</v>
      </c>
      <c r="D3912" s="32" t="s">
        <v>21</v>
      </c>
      <c r="E3912" s="33" t="s">
        <v>32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32</v>
      </c>
      <c r="M3912" s="39" t="str">
        <f>IFERROR(VLOOKUP(L3912,Tab_Code_Magasin[],2,0),"")</f>
        <v>CE LA MARSA ERRIADH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73</v>
      </c>
      <c r="T3912" s="40" t="str">
        <f t="shared" si="318"/>
        <v>32_A1_2023</v>
      </c>
      <c r="U3912" s="40"/>
      <c r="V3912" s="40"/>
      <c r="W3912" s="67" t="s">
        <v>545</v>
      </c>
      <c r="X3912" s="76" t="s">
        <v>541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424</v>
      </c>
      <c r="B3913" s="54" t="s">
        <v>521</v>
      </c>
      <c r="C3913" s="42" t="s">
        <v>546</v>
      </c>
      <c r="D3913" s="32" t="s">
        <v>21</v>
      </c>
      <c r="E3913" s="33" t="s">
        <v>32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32</v>
      </c>
      <c r="M3913" s="39" t="str">
        <f>IFERROR(VLOOKUP(L3913,Tab_Code_Magasin[],2,0),"")</f>
        <v>CE LA MARSA ERRIADH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73</v>
      </c>
      <c r="T3913" s="40" t="str">
        <f t="shared" si="318"/>
        <v>32_A1_2023</v>
      </c>
      <c r="U3913" s="40"/>
      <c r="V3913" s="40"/>
      <c r="W3913" s="67" t="s">
        <v>547</v>
      </c>
      <c r="X3913" s="76" t="s">
        <v>548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424</v>
      </c>
      <c r="B3914" s="54" t="s">
        <v>521</v>
      </c>
      <c r="C3914" s="44" t="s">
        <v>549</v>
      </c>
      <c r="D3914" s="32" t="s">
        <v>21</v>
      </c>
      <c r="E3914" s="33" t="s">
        <v>32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32</v>
      </c>
      <c r="M3914" s="39" t="str">
        <f>IFERROR(VLOOKUP(L3914,Tab_Code_Magasin[],2,0),"")</f>
        <v>CE LA MARSA ERRIADH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73</v>
      </c>
      <c r="T3914" s="40" t="str">
        <f t="shared" si="318"/>
        <v>32_A1_2023</v>
      </c>
      <c r="U3914" s="40"/>
      <c r="V3914" s="40"/>
      <c r="W3914" s="67" t="s">
        <v>550</v>
      </c>
      <c r="X3914" s="76" t="s">
        <v>541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424</v>
      </c>
      <c r="B3915" s="54" t="s">
        <v>521</v>
      </c>
      <c r="C3915" s="42" t="s">
        <v>551</v>
      </c>
      <c r="D3915" s="32" t="s">
        <v>21</v>
      </c>
      <c r="E3915" s="33" t="s">
        <v>32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32</v>
      </c>
      <c r="M3915" s="39" t="str">
        <f>IFERROR(VLOOKUP(L3915,Tab_Code_Magasin[],2,0),"")</f>
        <v>CE LA MARSA ERRIADH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73</v>
      </c>
      <c r="T3915" s="40" t="str">
        <f t="shared" si="318"/>
        <v>32_A1_2023</v>
      </c>
      <c r="U3915" s="40"/>
      <c r="V3915" s="40"/>
      <c r="W3915" s="67" t="s">
        <v>552</v>
      </c>
      <c r="X3915" s="76" t="s">
        <v>553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424</v>
      </c>
      <c r="B3916" s="54" t="s">
        <v>521</v>
      </c>
      <c r="C3916" s="44" t="s">
        <v>554</v>
      </c>
      <c r="D3916" s="32" t="s">
        <v>21</v>
      </c>
      <c r="E3916" s="33" t="s">
        <v>32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32</v>
      </c>
      <c r="M3916" s="39" t="str">
        <f>IFERROR(VLOOKUP(L3916,Tab_Code_Magasin[],2,0),"")</f>
        <v>CE LA MARSA ERRIADH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73</v>
      </c>
      <c r="T3916" s="40" t="str">
        <f t="shared" si="318"/>
        <v>32_A1_2023</v>
      </c>
      <c r="U3916" s="40"/>
      <c r="V3916" s="40"/>
      <c r="W3916" s="67" t="s">
        <v>555</v>
      </c>
      <c r="X3916" s="76" t="s">
        <v>556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424</v>
      </c>
      <c r="B3917" s="54" t="s">
        <v>521</v>
      </c>
      <c r="C3917" s="42" t="s">
        <v>557</v>
      </c>
      <c r="D3917" s="32" t="s">
        <v>21</v>
      </c>
      <c r="E3917" s="33" t="s">
        <v>32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32</v>
      </c>
      <c r="M3917" s="39" t="str">
        <f>IFERROR(VLOOKUP(L3917,Tab_Code_Magasin[],2,0),"")</f>
        <v>CE LA MARSA ERRIADH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73</v>
      </c>
      <c r="T3917" s="40" t="str">
        <f t="shared" si="318"/>
        <v>32_A1_2023</v>
      </c>
      <c r="U3917" s="40"/>
      <c r="V3917" s="40"/>
      <c r="W3917" s="67" t="s">
        <v>558</v>
      </c>
      <c r="X3917" s="76" t="s">
        <v>559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424</v>
      </c>
      <c r="B3918" s="54" t="s">
        <v>521</v>
      </c>
      <c r="C3918" s="51" t="s">
        <v>560</v>
      </c>
      <c r="D3918" s="32" t="s">
        <v>21</v>
      </c>
      <c r="E3918" s="33" t="s">
        <v>32</v>
      </c>
      <c r="F3918" s="22"/>
      <c r="G3918" s="34"/>
      <c r="H3918" s="35"/>
      <c r="I3918" s="36"/>
      <c r="J3918" s="36"/>
      <c r="K3918" s="37"/>
      <c r="L3918" s="38">
        <f>DONNEE!$A$4</f>
        <v>32</v>
      </c>
      <c r="M3918" s="39" t="str">
        <f>IFERROR(VLOOKUP(L3918,Tab_Code_Magasin[],2,0),"")</f>
        <v>CE LA MARSA ERRIADH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73</v>
      </c>
      <c r="T3918" s="40" t="str">
        <f t="shared" si="318"/>
        <v>32_A1_2023</v>
      </c>
      <c r="U3918" s="40"/>
      <c r="V3918" s="40"/>
      <c r="W3918" s="67" t="s">
        <v>561</v>
      </c>
      <c r="X3918" s="76" t="s">
        <v>524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424</v>
      </c>
      <c r="B3919" s="54" t="s">
        <v>114</v>
      </c>
      <c r="C3919" s="31" t="s">
        <v>115</v>
      </c>
      <c r="D3919" s="32" t="s">
        <v>21</v>
      </c>
      <c r="E3919" s="33" t="s">
        <v>32</v>
      </c>
      <c r="F3919" s="22"/>
      <c r="G3919" s="34"/>
      <c r="H3919" s="35"/>
      <c r="I3919" s="36"/>
      <c r="J3919" s="36"/>
      <c r="K3919" s="37"/>
      <c r="L3919" s="38">
        <f>DONNEE!$A$4</f>
        <v>32</v>
      </c>
      <c r="M3919" s="39" t="str">
        <f>IFERROR(VLOOKUP(L3919,Tab_Code_Magasin[],2,0),"")</f>
        <v>CE LA MARSA ERRIADH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73</v>
      </c>
      <c r="T3919" s="40" t="str">
        <f t="shared" si="318"/>
        <v>32_A1_2023</v>
      </c>
      <c r="U3919" s="40" t="s">
        <v>517</v>
      </c>
      <c r="V3919" s="40" t="s">
        <v>562</v>
      </c>
      <c r="W3919" s="67" t="s">
        <v>563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424</v>
      </c>
      <c r="B3920" s="54" t="s">
        <v>114</v>
      </c>
      <c r="C3920" s="31" t="s">
        <v>118</v>
      </c>
      <c r="D3920" s="32" t="s">
        <v>21</v>
      </c>
      <c r="E3920" s="33" t="s">
        <v>32</v>
      </c>
      <c r="F3920" s="22"/>
      <c r="G3920" s="34"/>
      <c r="H3920" s="35"/>
      <c r="I3920" s="36"/>
      <c r="J3920" s="36"/>
      <c r="K3920" s="37"/>
      <c r="L3920" s="38">
        <f>DONNEE!$A$4</f>
        <v>32</v>
      </c>
      <c r="M3920" s="39" t="str">
        <f>IFERROR(VLOOKUP(L3920,Tab_Code_Magasin[],2,0),"")</f>
        <v>CE LA MARSA ERRIADH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73</v>
      </c>
      <c r="T3920" s="40" t="str">
        <f t="shared" ref="T3920:T3983" si="323">L3920&amp;"_"&amp;O3920&amp;"_"&amp;Q3920</f>
        <v>32_A1_2023</v>
      </c>
      <c r="U3920" s="40" t="s">
        <v>520</v>
      </c>
      <c r="V3920" s="40" t="s">
        <v>564</v>
      </c>
      <c r="W3920" s="67" t="s">
        <v>565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424</v>
      </c>
      <c r="B3921" s="54" t="s">
        <v>114</v>
      </c>
      <c r="C3921" s="31" t="s">
        <v>301</v>
      </c>
      <c r="D3921" s="32" t="s">
        <v>21</v>
      </c>
      <c r="E3921" s="33" t="s">
        <v>32</v>
      </c>
      <c r="F3921" s="22"/>
      <c r="G3921" s="34"/>
      <c r="H3921" s="35"/>
      <c r="I3921" s="36"/>
      <c r="J3921" s="36"/>
      <c r="K3921" s="37"/>
      <c r="L3921" s="38">
        <f>DONNEE!$A$4</f>
        <v>32</v>
      </c>
      <c r="M3921" s="39" t="str">
        <f>IFERROR(VLOOKUP(L3921,Tab_Code_Magasin[],2,0),"")</f>
        <v>CE LA MARSA ERRIADH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73</v>
      </c>
      <c r="T3921" s="40" t="str">
        <f t="shared" si="323"/>
        <v>32_A1_2023</v>
      </c>
      <c r="U3921" s="40" t="s">
        <v>566</v>
      </c>
      <c r="V3921" s="40" t="s">
        <v>567</v>
      </c>
      <c r="W3921" s="67" t="s">
        <v>568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424</v>
      </c>
      <c r="B3922" s="54" t="s">
        <v>114</v>
      </c>
      <c r="C3922" s="51" t="s">
        <v>304</v>
      </c>
      <c r="D3922" s="32" t="s">
        <v>21</v>
      </c>
      <c r="E3922" s="33" t="s">
        <v>32</v>
      </c>
      <c r="F3922" s="22"/>
      <c r="G3922" s="34"/>
      <c r="H3922" s="35"/>
      <c r="I3922" s="36"/>
      <c r="J3922" s="36"/>
      <c r="K3922" s="37"/>
      <c r="L3922" s="38">
        <f>DONNEE!$A$4</f>
        <v>32</v>
      </c>
      <c r="M3922" s="39" t="str">
        <f>IFERROR(VLOOKUP(L3922,Tab_Code_Magasin[],2,0),"")</f>
        <v>CE LA MARSA ERRIADH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73</v>
      </c>
      <c r="T3922" s="40" t="str">
        <f t="shared" si="323"/>
        <v>32_A1_2023</v>
      </c>
      <c r="U3922" s="40" t="s">
        <v>523</v>
      </c>
      <c r="V3922" s="40" t="s">
        <v>569</v>
      </c>
      <c r="W3922" s="67" t="s">
        <v>570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424</v>
      </c>
      <c r="B3923" s="54" t="s">
        <v>114</v>
      </c>
      <c r="C3923" s="42" t="s">
        <v>307</v>
      </c>
      <c r="D3923" s="32" t="s">
        <v>21</v>
      </c>
      <c r="E3923" s="33" t="s">
        <v>32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32</v>
      </c>
      <c r="M3923" s="39" t="str">
        <f>IFERROR(VLOOKUP(L3923,Tab_Code_Magasin[],2,0),"")</f>
        <v>CE LA MARSA ERRIADH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73</v>
      </c>
      <c r="T3923" s="40" t="str">
        <f t="shared" si="323"/>
        <v>32_A1_2023</v>
      </c>
      <c r="U3923" s="40" t="s">
        <v>526</v>
      </c>
      <c r="V3923" s="40" t="s">
        <v>571</v>
      </c>
      <c r="W3923" s="67" t="s">
        <v>572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424</v>
      </c>
      <c r="B3924" s="54" t="s">
        <v>114</v>
      </c>
      <c r="C3924" s="51" t="s">
        <v>310</v>
      </c>
      <c r="D3924" s="32" t="s">
        <v>21</v>
      </c>
      <c r="E3924" s="33" t="s">
        <v>32</v>
      </c>
      <c r="F3924" s="22"/>
      <c r="G3924" s="34"/>
      <c r="H3924" s="35"/>
      <c r="I3924" s="36"/>
      <c r="J3924" s="36"/>
      <c r="K3924" s="37"/>
      <c r="L3924" s="38">
        <f>DONNEE!$A$4</f>
        <v>32</v>
      </c>
      <c r="M3924" s="39" t="str">
        <f>IFERROR(VLOOKUP(L3924,Tab_Code_Magasin[],2,0),"")</f>
        <v>CE LA MARSA ERRIADH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73</v>
      </c>
      <c r="T3924" s="40" t="str">
        <f t="shared" si="323"/>
        <v>32_A1_2023</v>
      </c>
      <c r="U3924" s="40" t="s">
        <v>528</v>
      </c>
      <c r="V3924" s="40" t="s">
        <v>573</v>
      </c>
      <c r="W3924" s="67" t="s">
        <v>574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424</v>
      </c>
      <c r="B3925" s="54" t="s">
        <v>114</v>
      </c>
      <c r="C3925" s="31" t="s">
        <v>124</v>
      </c>
      <c r="D3925" s="32" t="s">
        <v>21</v>
      </c>
      <c r="E3925" s="33" t="s">
        <v>32</v>
      </c>
      <c r="F3925" s="22"/>
      <c r="G3925" s="34"/>
      <c r="H3925" s="35"/>
      <c r="I3925" s="36"/>
      <c r="J3925" s="36"/>
      <c r="K3925" s="37"/>
      <c r="L3925" s="38">
        <f>DONNEE!$A$4</f>
        <v>32</v>
      </c>
      <c r="M3925" s="39" t="str">
        <f>IFERROR(VLOOKUP(L3925,Tab_Code_Magasin[],2,0),"")</f>
        <v>CE LA MARSA ERRIADH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73</v>
      </c>
      <c r="T3925" s="40" t="str">
        <f t="shared" si="323"/>
        <v>32_A1_2023</v>
      </c>
      <c r="U3925" s="40" t="s">
        <v>530</v>
      </c>
      <c r="V3925" s="40" t="s">
        <v>575</v>
      </c>
      <c r="W3925" s="67" t="s">
        <v>576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424</v>
      </c>
      <c r="B3926" s="31" t="s">
        <v>127</v>
      </c>
      <c r="C3926" s="31" t="s">
        <v>128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32</v>
      </c>
      <c r="M3926" s="39" t="str">
        <f>IFERROR(VLOOKUP(L3926,Tab_Code_Magasin[],2,0),"")</f>
        <v>CE LA MARSA ERRIADH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73</v>
      </c>
      <c r="T3926" s="40" t="str">
        <f t="shared" si="323"/>
        <v>32_A1_2023</v>
      </c>
      <c r="U3926" s="40" t="s">
        <v>532</v>
      </c>
      <c r="V3926" s="40" t="s">
        <v>577</v>
      </c>
      <c r="W3926" s="67" t="s">
        <v>578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579</v>
      </c>
      <c r="B3927" s="54" t="s">
        <v>132</v>
      </c>
      <c r="C3927" s="51" t="s">
        <v>580</v>
      </c>
      <c r="D3927" s="32" t="s">
        <v>21</v>
      </c>
      <c r="E3927" s="33" t="s">
        <v>32</v>
      </c>
      <c r="F3927" s="22"/>
      <c r="G3927" s="34"/>
      <c r="H3927" s="35"/>
      <c r="I3927" s="36"/>
      <c r="J3927" s="36"/>
      <c r="K3927" s="37"/>
      <c r="L3927" s="38">
        <f>DONNEE!$A$4</f>
        <v>32</v>
      </c>
      <c r="M3927" s="39" t="str">
        <f>IFERROR(VLOOKUP(L3927,Tab_Code_Magasin[],2,0),"")</f>
        <v>CE LA MARSA ERRIADH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73</v>
      </c>
      <c r="T3927" s="40" t="str">
        <f t="shared" si="323"/>
        <v>32_A1_2023</v>
      </c>
      <c r="U3927" s="40" t="s">
        <v>563</v>
      </c>
      <c r="V3927" s="40" t="s">
        <v>581</v>
      </c>
      <c r="W3927" s="67" t="s">
        <v>582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579</v>
      </c>
      <c r="B3928" s="54" t="s">
        <v>132</v>
      </c>
      <c r="C3928" s="51" t="s">
        <v>142</v>
      </c>
      <c r="D3928" s="32" t="s">
        <v>21</v>
      </c>
      <c r="E3928" s="33" t="s">
        <v>32</v>
      </c>
      <c r="F3928" s="22"/>
      <c r="G3928" s="34"/>
      <c r="H3928" s="35"/>
      <c r="I3928" s="36"/>
      <c r="J3928" s="36"/>
      <c r="K3928" s="37"/>
      <c r="L3928" s="38">
        <f>DONNEE!$A$4</f>
        <v>32</v>
      </c>
      <c r="M3928" s="39" t="str">
        <f>IFERROR(VLOOKUP(L3928,Tab_Code_Magasin[],2,0),"")</f>
        <v>CE LA MARSA ERRIADH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73</v>
      </c>
      <c r="T3928" s="40" t="str">
        <f t="shared" si="323"/>
        <v>32_A1_2023</v>
      </c>
      <c r="U3928" s="40" t="s">
        <v>565</v>
      </c>
      <c r="V3928" s="40" t="s">
        <v>583</v>
      </c>
      <c r="W3928" s="67" t="s">
        <v>584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579</v>
      </c>
      <c r="B3929" s="54" t="s">
        <v>132</v>
      </c>
      <c r="C3929" s="51" t="s">
        <v>585</v>
      </c>
      <c r="D3929" s="32" t="s">
        <v>21</v>
      </c>
      <c r="E3929" s="33" t="s">
        <v>32</v>
      </c>
      <c r="F3929" s="22"/>
      <c r="G3929" s="34"/>
      <c r="H3929" s="35"/>
      <c r="I3929" s="36"/>
      <c r="J3929" s="36"/>
      <c r="K3929" s="37"/>
      <c r="L3929" s="38">
        <f>DONNEE!$A$4</f>
        <v>32</v>
      </c>
      <c r="M3929" s="39" t="str">
        <f>IFERROR(VLOOKUP(L3929,Tab_Code_Magasin[],2,0),"")</f>
        <v>CE LA MARSA ERRIADH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73</v>
      </c>
      <c r="T3929" s="40" t="str">
        <f t="shared" si="323"/>
        <v>32_A1_2023</v>
      </c>
      <c r="U3929" s="40" t="s">
        <v>568</v>
      </c>
      <c r="V3929" s="40" t="s">
        <v>586</v>
      </c>
      <c r="W3929" s="67" t="s">
        <v>587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579</v>
      </c>
      <c r="B3930" s="54" t="s">
        <v>132</v>
      </c>
      <c r="C3930" s="51" t="s">
        <v>588</v>
      </c>
      <c r="D3930" s="32" t="s">
        <v>21</v>
      </c>
      <c r="E3930" s="33" t="s">
        <v>32</v>
      </c>
      <c r="F3930" s="22"/>
      <c r="G3930" s="34"/>
      <c r="H3930" s="35"/>
      <c r="I3930" s="36"/>
      <c r="J3930" s="36"/>
      <c r="K3930" s="37"/>
      <c r="L3930" s="38">
        <f>DONNEE!$A$4</f>
        <v>32</v>
      </c>
      <c r="M3930" s="39" t="str">
        <f>IFERROR(VLOOKUP(L3930,Tab_Code_Magasin[],2,0),"")</f>
        <v>CE LA MARSA ERRIADH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73</v>
      </c>
      <c r="T3930" s="40" t="str">
        <f t="shared" si="323"/>
        <v>32_A1_2023</v>
      </c>
      <c r="U3930" s="40" t="s">
        <v>570</v>
      </c>
      <c r="V3930" s="40" t="s">
        <v>589</v>
      </c>
      <c r="W3930" s="67" t="s">
        <v>590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579</v>
      </c>
      <c r="B3931" s="54" t="s">
        <v>132</v>
      </c>
      <c r="C3931" s="53" t="s">
        <v>591</v>
      </c>
      <c r="D3931" s="32" t="s">
        <v>21</v>
      </c>
      <c r="E3931" s="33" t="s">
        <v>32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32</v>
      </c>
      <c r="M3931" s="39" t="str">
        <f>IFERROR(VLOOKUP(L3931,Tab_Code_Magasin[],2,0),"")</f>
        <v>CE LA MARSA ERRIADH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73</v>
      </c>
      <c r="T3931" s="40" t="str">
        <f t="shared" si="323"/>
        <v>32_A1_2023</v>
      </c>
      <c r="U3931" s="40" t="s">
        <v>572</v>
      </c>
      <c r="V3931" s="40" t="s">
        <v>592</v>
      </c>
      <c r="W3931" s="67" t="s">
        <v>593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579</v>
      </c>
      <c r="B3932" s="54" t="s">
        <v>132</v>
      </c>
      <c r="C3932" s="51" t="s">
        <v>594</v>
      </c>
      <c r="D3932" s="32" t="s">
        <v>21</v>
      </c>
      <c r="E3932" s="33" t="s">
        <v>32</v>
      </c>
      <c r="F3932" s="22"/>
      <c r="G3932" s="34"/>
      <c r="H3932" s="35"/>
      <c r="I3932" s="36"/>
      <c r="J3932" s="36"/>
      <c r="K3932" s="37"/>
      <c r="L3932" s="38">
        <f>DONNEE!$A$4</f>
        <v>32</v>
      </c>
      <c r="M3932" s="39" t="str">
        <f>IFERROR(VLOOKUP(L3932,Tab_Code_Magasin[],2,0),"")</f>
        <v>CE LA MARSA ERRIADH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73</v>
      </c>
      <c r="T3932" s="40" t="str">
        <f t="shared" si="323"/>
        <v>32_A1_2023</v>
      </c>
      <c r="U3932" s="40" t="s">
        <v>574</v>
      </c>
      <c r="V3932" s="40" t="s">
        <v>595</v>
      </c>
      <c r="W3932" s="67" t="s">
        <v>596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579</v>
      </c>
      <c r="B3933" s="54" t="s">
        <v>132</v>
      </c>
      <c r="C3933" s="44" t="s">
        <v>261</v>
      </c>
      <c r="D3933" s="32" t="s">
        <v>21</v>
      </c>
      <c r="E3933" s="33" t="s">
        <v>32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32</v>
      </c>
      <c r="M3933" s="39" t="str">
        <f>IFERROR(VLOOKUP(L3933,Tab_Code_Magasin[],2,0),"")</f>
        <v>CE LA MARSA ERRIADH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73</v>
      </c>
      <c r="T3933" s="40" t="str">
        <f t="shared" si="323"/>
        <v>32_A1_2023</v>
      </c>
      <c r="U3933" s="40" t="s">
        <v>576</v>
      </c>
      <c r="V3933" s="40" t="s">
        <v>597</v>
      </c>
      <c r="W3933" s="67" t="s">
        <v>598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579</v>
      </c>
      <c r="B3934" s="54" t="s">
        <v>132</v>
      </c>
      <c r="C3934" s="51" t="s">
        <v>599</v>
      </c>
      <c r="D3934" s="32" t="s">
        <v>21</v>
      </c>
      <c r="E3934" s="33" t="s">
        <v>32</v>
      </c>
      <c r="F3934" s="22"/>
      <c r="G3934" s="34"/>
      <c r="H3934" s="35"/>
      <c r="I3934" s="36"/>
      <c r="J3934" s="36"/>
      <c r="K3934" s="37"/>
      <c r="L3934" s="38">
        <f>DONNEE!$A$4</f>
        <v>32</v>
      </c>
      <c r="M3934" s="39" t="str">
        <f>IFERROR(VLOOKUP(L3934,Tab_Code_Magasin[],2,0),"")</f>
        <v>CE LA MARSA ERRIADH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73</v>
      </c>
      <c r="T3934" s="40" t="str">
        <f t="shared" si="323"/>
        <v>32_A1_2023</v>
      </c>
      <c r="U3934" s="40" t="s">
        <v>578</v>
      </c>
      <c r="V3934" s="40" t="s">
        <v>600</v>
      </c>
      <c r="W3934" s="67" t="s">
        <v>601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579</v>
      </c>
      <c r="B3935" s="54" t="s">
        <v>602</v>
      </c>
      <c r="C3935" s="31" t="s">
        <v>603</v>
      </c>
      <c r="D3935" s="32" t="s">
        <v>21</v>
      </c>
      <c r="E3935" s="33" t="s">
        <v>32</v>
      </c>
      <c r="F3935" s="22"/>
      <c r="G3935" s="34"/>
      <c r="H3935" s="35"/>
      <c r="I3935" s="36"/>
      <c r="J3935" s="36"/>
      <c r="K3935" s="37"/>
      <c r="L3935" s="38">
        <f>DONNEE!$A$4</f>
        <v>32</v>
      </c>
      <c r="M3935" s="39" t="str">
        <f>IFERROR(VLOOKUP(L3935,Tab_Code_Magasin[],2,0),"")</f>
        <v>CE LA MARSA ERRIADH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73</v>
      </c>
      <c r="T3935" s="40" t="str">
        <f t="shared" si="323"/>
        <v>32_A1_2023</v>
      </c>
      <c r="U3935" s="40" t="s">
        <v>604</v>
      </c>
      <c r="V3935" s="40" t="s">
        <v>605</v>
      </c>
      <c r="W3935" s="67" t="s">
        <v>606</v>
      </c>
      <c r="X3935" s="76" t="s">
        <v>607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579</v>
      </c>
      <c r="B3936" s="54" t="s">
        <v>602</v>
      </c>
      <c r="C3936" s="31" t="s">
        <v>608</v>
      </c>
      <c r="D3936" s="32" t="s">
        <v>21</v>
      </c>
      <c r="E3936" s="33" t="s">
        <v>32</v>
      </c>
      <c r="F3936" s="22"/>
      <c r="G3936" s="34"/>
      <c r="H3936" s="35"/>
      <c r="I3936" s="36"/>
      <c r="J3936" s="36"/>
      <c r="K3936" s="37"/>
      <c r="L3936" s="38">
        <f>DONNEE!$A$4</f>
        <v>32</v>
      </c>
      <c r="M3936" s="39" t="str">
        <f>IFERROR(VLOOKUP(L3936,Tab_Code_Magasin[],2,0),"")</f>
        <v>CE LA MARSA ERRIADH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73</v>
      </c>
      <c r="T3936" s="40" t="str">
        <f t="shared" si="323"/>
        <v>32_A1_2023</v>
      </c>
      <c r="U3936" s="40" t="s">
        <v>609</v>
      </c>
      <c r="V3936" s="40" t="s">
        <v>610</v>
      </c>
      <c r="W3936" s="67" t="s">
        <v>611</v>
      </c>
      <c r="X3936" s="76" t="s">
        <v>607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579</v>
      </c>
      <c r="B3937" s="54" t="s">
        <v>602</v>
      </c>
      <c r="C3937" s="31" t="s">
        <v>612</v>
      </c>
      <c r="D3937" s="32" t="s">
        <v>21</v>
      </c>
      <c r="E3937" s="33" t="s">
        <v>32</v>
      </c>
      <c r="F3937" s="22"/>
      <c r="G3937" s="34"/>
      <c r="H3937" s="35"/>
      <c r="I3937" s="36"/>
      <c r="J3937" s="36"/>
      <c r="K3937" s="37"/>
      <c r="L3937" s="38">
        <f>DONNEE!$A$4</f>
        <v>32</v>
      </c>
      <c r="M3937" s="39" t="str">
        <f>IFERROR(VLOOKUP(L3937,Tab_Code_Magasin[],2,0),"")</f>
        <v>CE LA MARSA ERRIADH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73</v>
      </c>
      <c r="T3937" s="40" t="str">
        <f t="shared" si="323"/>
        <v>32_A1_2023</v>
      </c>
      <c r="U3937" s="40"/>
      <c r="V3937" s="40"/>
      <c r="W3937" s="67" t="s">
        <v>613</v>
      </c>
      <c r="X3937" s="76" t="s">
        <v>167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579</v>
      </c>
      <c r="B3938" s="54" t="s">
        <v>602</v>
      </c>
      <c r="C3938" s="31" t="s">
        <v>531</v>
      </c>
      <c r="D3938" s="32" t="s">
        <v>21</v>
      </c>
      <c r="E3938" s="33" t="s">
        <v>32</v>
      </c>
      <c r="F3938" s="22"/>
      <c r="G3938" s="34"/>
      <c r="H3938" s="35"/>
      <c r="I3938" s="36"/>
      <c r="J3938" s="36"/>
      <c r="K3938" s="37"/>
      <c r="L3938" s="38">
        <f>DONNEE!$A$4</f>
        <v>32</v>
      </c>
      <c r="M3938" s="39" t="str">
        <f>IFERROR(VLOOKUP(L3938,Tab_Code_Magasin[],2,0),"")</f>
        <v>CE LA MARSA ERRIADH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73</v>
      </c>
      <c r="T3938" s="40" t="str">
        <f t="shared" si="323"/>
        <v>32_A1_2023</v>
      </c>
      <c r="U3938" s="40"/>
      <c r="V3938" s="40"/>
      <c r="W3938" s="67" t="s">
        <v>614</v>
      </c>
      <c r="X3938" s="76" t="s">
        <v>167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579</v>
      </c>
      <c r="B3939" s="54" t="s">
        <v>602</v>
      </c>
      <c r="C3939" s="31" t="s">
        <v>461</v>
      </c>
      <c r="D3939" s="32" t="s">
        <v>21</v>
      </c>
      <c r="E3939" s="33" t="s">
        <v>32</v>
      </c>
      <c r="F3939" s="22"/>
      <c r="G3939" s="34"/>
      <c r="H3939" s="35"/>
      <c r="I3939" s="36"/>
      <c r="J3939" s="36"/>
      <c r="K3939" s="37"/>
      <c r="L3939" s="38">
        <f>DONNEE!$A$4</f>
        <v>32</v>
      </c>
      <c r="M3939" s="39" t="str">
        <f>IFERROR(VLOOKUP(L3939,Tab_Code_Magasin[],2,0),"")</f>
        <v>CE LA MARSA ERRIADH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73</v>
      </c>
      <c r="T3939" s="40" t="str">
        <f t="shared" si="323"/>
        <v>32_A1_2023</v>
      </c>
      <c r="U3939" s="40" t="s">
        <v>615</v>
      </c>
      <c r="V3939" s="40" t="s">
        <v>616</v>
      </c>
      <c r="W3939" s="67" t="s">
        <v>617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579</v>
      </c>
      <c r="B3940" s="54" t="s">
        <v>602</v>
      </c>
      <c r="C3940" s="31" t="s">
        <v>618</v>
      </c>
      <c r="D3940" s="32" t="s">
        <v>21</v>
      </c>
      <c r="E3940" s="33" t="s">
        <v>32</v>
      </c>
      <c r="F3940" s="22"/>
      <c r="G3940" s="34"/>
      <c r="H3940" s="35"/>
      <c r="I3940" s="36"/>
      <c r="J3940" s="36"/>
      <c r="K3940" s="37"/>
      <c r="L3940" s="38">
        <f>DONNEE!$A$4</f>
        <v>32</v>
      </c>
      <c r="M3940" s="39" t="str">
        <f>IFERROR(VLOOKUP(L3940,Tab_Code_Magasin[],2,0),"")</f>
        <v>CE LA MARSA ERRIADH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73</v>
      </c>
      <c r="T3940" s="40" t="str">
        <f t="shared" si="323"/>
        <v>32_A1_2023</v>
      </c>
      <c r="U3940" s="40" t="s">
        <v>619</v>
      </c>
      <c r="V3940" s="40" t="s">
        <v>620</v>
      </c>
      <c r="W3940" s="67" t="s">
        <v>621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579</v>
      </c>
      <c r="B3941" s="54" t="s">
        <v>602</v>
      </c>
      <c r="C3941" s="44" t="s">
        <v>268</v>
      </c>
      <c r="D3941" s="32" t="s">
        <v>21</v>
      </c>
      <c r="E3941" s="33" t="s">
        <v>32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32</v>
      </c>
      <c r="M3941" s="39" t="str">
        <f>IFERROR(VLOOKUP(L3941,Tab_Code_Magasin[],2,0),"")</f>
        <v>CE LA MARSA ERRIADH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73</v>
      </c>
      <c r="T3941" s="40" t="str">
        <f t="shared" si="323"/>
        <v>32_A1_2023</v>
      </c>
      <c r="U3941" s="40" t="s">
        <v>622</v>
      </c>
      <c r="V3941" s="40" t="s">
        <v>623</v>
      </c>
      <c r="W3941" s="67" t="s">
        <v>624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579</v>
      </c>
      <c r="B3942" s="54" t="s">
        <v>602</v>
      </c>
      <c r="C3942" s="44" t="s">
        <v>625</v>
      </c>
      <c r="D3942" s="32" t="s">
        <v>21</v>
      </c>
      <c r="E3942" s="33" t="s">
        <v>32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32</v>
      </c>
      <c r="M3942" s="39" t="str">
        <f>IFERROR(VLOOKUP(L3942,Tab_Code_Magasin[],2,0),"")</f>
        <v>CE LA MARSA ERRIADH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73</v>
      </c>
      <c r="T3942" s="40" t="str">
        <f t="shared" si="323"/>
        <v>32_A1_2023</v>
      </c>
      <c r="U3942" s="40" t="s">
        <v>626</v>
      </c>
      <c r="V3942" s="40" t="s">
        <v>627</v>
      </c>
      <c r="W3942" s="67" t="s">
        <v>628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579</v>
      </c>
      <c r="B3943" s="54" t="s">
        <v>602</v>
      </c>
      <c r="C3943" s="52" t="s">
        <v>158</v>
      </c>
      <c r="D3943" s="32" t="s">
        <v>21</v>
      </c>
      <c r="E3943" s="33" t="s">
        <v>32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32</v>
      </c>
      <c r="M3943" s="39" t="str">
        <f>IFERROR(VLOOKUP(L3943,Tab_Code_Magasin[],2,0),"")</f>
        <v>CE LA MARSA ERRIADH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73</v>
      </c>
      <c r="T3943" s="40" t="str">
        <f t="shared" si="323"/>
        <v>32_A1_2023</v>
      </c>
      <c r="U3943" s="40" t="s">
        <v>629</v>
      </c>
      <c r="V3943" s="40" t="s">
        <v>630</v>
      </c>
      <c r="W3943" s="67" t="s">
        <v>631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579</v>
      </c>
      <c r="B3944" s="54" t="s">
        <v>602</v>
      </c>
      <c r="C3944" s="56" t="s">
        <v>632</v>
      </c>
      <c r="D3944" s="32" t="s">
        <v>21</v>
      </c>
      <c r="E3944" s="33" t="s">
        <v>32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32</v>
      </c>
      <c r="M3944" s="39" t="str">
        <f>IFERROR(VLOOKUP(L3944,Tab_Code_Magasin[],2,0),"")</f>
        <v>CE LA MARSA ERRIADH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73</v>
      </c>
      <c r="T3944" s="40" t="str">
        <f t="shared" si="323"/>
        <v>32_A1_2023</v>
      </c>
      <c r="U3944" s="40" t="s">
        <v>582</v>
      </c>
      <c r="V3944" s="40" t="s">
        <v>633</v>
      </c>
      <c r="W3944" s="67" t="s">
        <v>634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579</v>
      </c>
      <c r="B3945" s="54" t="s">
        <v>602</v>
      </c>
      <c r="C3945" s="31" t="s">
        <v>283</v>
      </c>
      <c r="D3945" s="32" t="s">
        <v>21</v>
      </c>
      <c r="E3945" s="33" t="s">
        <v>32</v>
      </c>
      <c r="F3945" s="22"/>
      <c r="G3945" s="34"/>
      <c r="H3945" s="35"/>
      <c r="I3945" s="36"/>
      <c r="J3945" s="36"/>
      <c r="K3945" s="37"/>
      <c r="L3945" s="38">
        <f>DONNEE!$A$4</f>
        <v>32</v>
      </c>
      <c r="M3945" s="39" t="str">
        <f>IFERROR(VLOOKUP(L3945,Tab_Code_Magasin[],2,0),"")</f>
        <v>CE LA MARSA ERRIADH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73</v>
      </c>
      <c r="T3945" s="40" t="str">
        <f t="shared" si="323"/>
        <v>32_A1_2023</v>
      </c>
      <c r="U3945" s="40" t="s">
        <v>584</v>
      </c>
      <c r="V3945" s="40" t="s">
        <v>635</v>
      </c>
      <c r="W3945" s="67" t="s">
        <v>636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579</v>
      </c>
      <c r="B3946" s="54" t="s">
        <v>602</v>
      </c>
      <c r="C3946" s="44" t="s">
        <v>637</v>
      </c>
      <c r="D3946" s="32" t="s">
        <v>21</v>
      </c>
      <c r="E3946" s="33" t="s">
        <v>32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32</v>
      </c>
      <c r="M3946" s="39" t="str">
        <f>IFERROR(VLOOKUP(L3946,Tab_Code_Magasin[],2,0),"")</f>
        <v>CE LA MARSA ERRIADH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73</v>
      </c>
      <c r="T3946" s="40" t="str">
        <f t="shared" si="323"/>
        <v>32_A1_2023</v>
      </c>
      <c r="U3946" s="40" t="s">
        <v>587</v>
      </c>
      <c r="V3946" s="40" t="s">
        <v>638</v>
      </c>
      <c r="W3946" s="67" t="s">
        <v>639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579</v>
      </c>
      <c r="B3947" s="54" t="s">
        <v>602</v>
      </c>
      <c r="C3947" s="44" t="s">
        <v>640</v>
      </c>
      <c r="D3947" s="32" t="s">
        <v>21</v>
      </c>
      <c r="E3947" s="33" t="s">
        <v>32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32</v>
      </c>
      <c r="M3947" s="39" t="str">
        <f>IFERROR(VLOOKUP(L3947,Tab_Code_Magasin[],2,0),"")</f>
        <v>CE LA MARSA ERRIADH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73</v>
      </c>
      <c r="T3947" s="40" t="str">
        <f t="shared" si="323"/>
        <v>32_A1_2023</v>
      </c>
      <c r="U3947" s="40" t="s">
        <v>590</v>
      </c>
      <c r="V3947" s="40" t="s">
        <v>641</v>
      </c>
      <c r="W3947" s="67" t="s">
        <v>642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579</v>
      </c>
      <c r="B3948" s="54" t="s">
        <v>602</v>
      </c>
      <c r="C3948" s="31" t="s">
        <v>187</v>
      </c>
      <c r="D3948" s="32" t="s">
        <v>21</v>
      </c>
      <c r="E3948" s="33" t="s">
        <v>32</v>
      </c>
      <c r="F3948" s="22"/>
      <c r="G3948" s="34"/>
      <c r="H3948" s="35"/>
      <c r="I3948" s="36"/>
      <c r="J3948" s="36"/>
      <c r="K3948" s="37"/>
      <c r="L3948" s="38">
        <f>DONNEE!$A$4</f>
        <v>32</v>
      </c>
      <c r="M3948" s="39" t="str">
        <f>IFERROR(VLOOKUP(L3948,Tab_Code_Magasin[],2,0),"")</f>
        <v>CE LA MARSA ERRIADH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73</v>
      </c>
      <c r="T3948" s="40" t="str">
        <f t="shared" si="323"/>
        <v>32_A1_2023</v>
      </c>
      <c r="U3948" s="40" t="s">
        <v>593</v>
      </c>
      <c r="V3948" s="40" t="s">
        <v>643</v>
      </c>
      <c r="W3948" s="67" t="s">
        <v>644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579</v>
      </c>
      <c r="B3949" s="54" t="s">
        <v>602</v>
      </c>
      <c r="C3949" s="31" t="s">
        <v>361</v>
      </c>
      <c r="D3949" s="32" t="s">
        <v>21</v>
      </c>
      <c r="E3949" s="33" t="s">
        <v>32</v>
      </c>
      <c r="F3949" s="22"/>
      <c r="G3949" s="34"/>
      <c r="H3949" s="35"/>
      <c r="I3949" s="36"/>
      <c r="J3949" s="36"/>
      <c r="K3949" s="37"/>
      <c r="L3949" s="38">
        <f>DONNEE!$A$4</f>
        <v>32</v>
      </c>
      <c r="M3949" s="39" t="str">
        <f>IFERROR(VLOOKUP(L3949,Tab_Code_Magasin[],2,0),"")</f>
        <v>CE LA MARSA ERRIADH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73</v>
      </c>
      <c r="T3949" s="40" t="str">
        <f t="shared" si="323"/>
        <v>32_A1_2023</v>
      </c>
      <c r="U3949" s="40" t="s">
        <v>596</v>
      </c>
      <c r="V3949" s="40" t="s">
        <v>645</v>
      </c>
      <c r="W3949" s="67" t="s">
        <v>646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579</v>
      </c>
      <c r="B3950" s="54" t="s">
        <v>602</v>
      </c>
      <c r="C3950" s="42" t="s">
        <v>234</v>
      </c>
      <c r="D3950" s="32" t="s">
        <v>21</v>
      </c>
      <c r="E3950" s="33" t="s">
        <v>32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32</v>
      </c>
      <c r="M3950" s="39" t="str">
        <f>IFERROR(VLOOKUP(L3950,Tab_Code_Magasin[],2,0),"")</f>
        <v>CE LA MARSA ERRIADH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73</v>
      </c>
      <c r="T3950" s="40" t="str">
        <f t="shared" si="323"/>
        <v>32_A1_2023</v>
      </c>
      <c r="U3950" s="40" t="s">
        <v>598</v>
      </c>
      <c r="V3950" s="40" t="s">
        <v>647</v>
      </c>
      <c r="W3950" s="67" t="s">
        <v>648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579</v>
      </c>
      <c r="B3951" s="54" t="s">
        <v>602</v>
      </c>
      <c r="C3951" s="42" t="s">
        <v>199</v>
      </c>
      <c r="D3951" s="32" t="s">
        <v>21</v>
      </c>
      <c r="E3951" s="33" t="s">
        <v>32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32</v>
      </c>
      <c r="M3951" s="39" t="str">
        <f>IFERROR(VLOOKUP(L3951,Tab_Code_Magasin[],2,0),"")</f>
        <v>CE LA MARSA ERRIADH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73</v>
      </c>
      <c r="T3951" s="40" t="str">
        <f t="shared" si="323"/>
        <v>32_A1_2023</v>
      </c>
      <c r="U3951" s="40" t="s">
        <v>601</v>
      </c>
      <c r="V3951" s="40" t="s">
        <v>649</v>
      </c>
      <c r="W3951" s="67" t="s">
        <v>650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579</v>
      </c>
      <c r="B3952" s="54" t="s">
        <v>602</v>
      </c>
      <c r="C3952" s="42" t="s">
        <v>202</v>
      </c>
      <c r="D3952" s="32" t="s">
        <v>21</v>
      </c>
      <c r="E3952" s="33" t="s">
        <v>32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32</v>
      </c>
      <c r="M3952" s="39" t="str">
        <f>IFERROR(VLOOKUP(L3952,Tab_Code_Magasin[],2,0),"")</f>
        <v>CE LA MARSA ERRIADH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73</v>
      </c>
      <c r="T3952" s="40" t="str">
        <f t="shared" si="323"/>
        <v>32_A1_2023</v>
      </c>
      <c r="U3952" s="40" t="s">
        <v>651</v>
      </c>
      <c r="V3952" s="40" t="s">
        <v>652</v>
      </c>
      <c r="W3952" s="67" t="s">
        <v>653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579</v>
      </c>
      <c r="B3953" s="54" t="s">
        <v>602</v>
      </c>
      <c r="C3953" s="31" t="s">
        <v>193</v>
      </c>
      <c r="D3953" s="32" t="s">
        <v>21</v>
      </c>
      <c r="E3953" s="33" t="s">
        <v>32</v>
      </c>
      <c r="F3953" s="22"/>
      <c r="G3953" s="34"/>
      <c r="H3953" s="35"/>
      <c r="I3953" s="36"/>
      <c r="J3953" s="36"/>
      <c r="K3953" s="37"/>
      <c r="L3953" s="38">
        <f>DONNEE!$A$4</f>
        <v>32</v>
      </c>
      <c r="M3953" s="39" t="str">
        <f>IFERROR(VLOOKUP(L3953,Tab_Code_Magasin[],2,0),"")</f>
        <v>CE LA MARSA ERRIADH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73</v>
      </c>
      <c r="T3953" s="40" t="str">
        <f t="shared" si="323"/>
        <v>32_A1_2023</v>
      </c>
      <c r="U3953" s="40" t="s">
        <v>654</v>
      </c>
      <c r="V3953" s="40" t="s">
        <v>655</v>
      </c>
      <c r="W3953" s="67" t="s">
        <v>656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579</v>
      </c>
      <c r="B3954" s="54" t="s">
        <v>602</v>
      </c>
      <c r="C3954" s="42" t="s">
        <v>205</v>
      </c>
      <c r="D3954" s="32" t="s">
        <v>21</v>
      </c>
      <c r="E3954" s="33" t="s">
        <v>32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32</v>
      </c>
      <c r="M3954" s="39" t="str">
        <f>IFERROR(VLOOKUP(L3954,Tab_Code_Magasin[],2,0),"")</f>
        <v>CE LA MARSA ERRIADH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73</v>
      </c>
      <c r="T3954" s="40" t="str">
        <f t="shared" si="323"/>
        <v>32_A1_2023</v>
      </c>
      <c r="U3954" s="40" t="s">
        <v>657</v>
      </c>
      <c r="V3954" s="40" t="s">
        <v>658</v>
      </c>
      <c r="W3954" s="67" t="s">
        <v>659</v>
      </c>
      <c r="X3954" s="76" t="s">
        <v>499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579</v>
      </c>
      <c r="B3955" s="54" t="s">
        <v>602</v>
      </c>
      <c r="C3955" s="31" t="s">
        <v>660</v>
      </c>
      <c r="D3955" s="32" t="s">
        <v>21</v>
      </c>
      <c r="E3955" s="33" t="s">
        <v>32</v>
      </c>
      <c r="F3955" s="22"/>
      <c r="G3955" s="34"/>
      <c r="H3955" s="35"/>
      <c r="I3955" s="36"/>
      <c r="J3955" s="36"/>
      <c r="K3955" s="37"/>
      <c r="L3955" s="38">
        <f>DONNEE!$A$4</f>
        <v>32</v>
      </c>
      <c r="M3955" s="39" t="str">
        <f>IFERROR(VLOOKUP(L3955,Tab_Code_Magasin[],2,0),"")</f>
        <v>CE LA MARSA ERRIADH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73</v>
      </c>
      <c r="T3955" s="40" t="str">
        <f t="shared" si="323"/>
        <v>32_A1_2023</v>
      </c>
      <c r="U3955" s="40" t="s">
        <v>661</v>
      </c>
      <c r="V3955" s="40" t="s">
        <v>662</v>
      </c>
      <c r="W3955" s="67" t="s">
        <v>663</v>
      </c>
      <c r="X3955" s="76" t="s">
        <v>171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579</v>
      </c>
      <c r="B3956" s="54" t="s">
        <v>602</v>
      </c>
      <c r="C3956" s="52" t="s">
        <v>664</v>
      </c>
      <c r="D3956" s="32" t="s">
        <v>21</v>
      </c>
      <c r="E3956" s="33" t="s">
        <v>32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32</v>
      </c>
      <c r="M3956" s="39" t="str">
        <f>IFERROR(VLOOKUP(L3956,Tab_Code_Magasin[],2,0),"")</f>
        <v>CE LA MARSA ERRIADH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73</v>
      </c>
      <c r="T3956" s="40" t="str">
        <f t="shared" si="323"/>
        <v>32_A1_2023</v>
      </c>
      <c r="U3956" s="40" t="s">
        <v>606</v>
      </c>
      <c r="V3956" s="40" t="s">
        <v>665</v>
      </c>
      <c r="W3956" s="67" t="s">
        <v>666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579</v>
      </c>
      <c r="B3957" s="54" t="s">
        <v>114</v>
      </c>
      <c r="C3957" s="31" t="s">
        <v>115</v>
      </c>
      <c r="D3957" s="32" t="s">
        <v>21</v>
      </c>
      <c r="E3957" s="33" t="s">
        <v>32</v>
      </c>
      <c r="F3957" s="22"/>
      <c r="G3957" s="34"/>
      <c r="H3957" s="35"/>
      <c r="I3957" s="36"/>
      <c r="J3957" s="36"/>
      <c r="K3957" s="37"/>
      <c r="L3957" s="38">
        <f>DONNEE!$A$4</f>
        <v>32</v>
      </c>
      <c r="M3957" s="39" t="str">
        <f>IFERROR(VLOOKUP(L3957,Tab_Code_Magasin[],2,0),"")</f>
        <v>CE LA MARSA ERRIADH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73</v>
      </c>
      <c r="T3957" s="40" t="str">
        <f t="shared" si="323"/>
        <v>32_A1_2023</v>
      </c>
      <c r="U3957" s="40" t="s">
        <v>614</v>
      </c>
      <c r="V3957" s="40" t="s">
        <v>667</v>
      </c>
      <c r="W3957" s="67" t="s">
        <v>668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579</v>
      </c>
      <c r="B3958" s="54" t="s">
        <v>114</v>
      </c>
      <c r="C3958" s="31" t="s">
        <v>118</v>
      </c>
      <c r="D3958" s="32" t="s">
        <v>21</v>
      </c>
      <c r="E3958" s="33" t="s">
        <v>32</v>
      </c>
      <c r="F3958" s="22"/>
      <c r="G3958" s="34"/>
      <c r="H3958" s="35"/>
      <c r="I3958" s="36"/>
      <c r="J3958" s="36"/>
      <c r="K3958" s="37"/>
      <c r="L3958" s="38">
        <f>DONNEE!$A$4</f>
        <v>32</v>
      </c>
      <c r="M3958" s="39" t="str">
        <f>IFERROR(VLOOKUP(L3958,Tab_Code_Magasin[],2,0),"")</f>
        <v>CE LA MARSA ERRIADH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73</v>
      </c>
      <c r="T3958" s="40" t="str">
        <f t="shared" si="323"/>
        <v>32_A1_2023</v>
      </c>
      <c r="U3958" s="40" t="s">
        <v>617</v>
      </c>
      <c r="V3958" s="40" t="s">
        <v>669</v>
      </c>
      <c r="W3958" s="67" t="s">
        <v>670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579</v>
      </c>
      <c r="B3959" s="54" t="s">
        <v>114</v>
      </c>
      <c r="C3959" s="31" t="s">
        <v>301</v>
      </c>
      <c r="D3959" s="32" t="s">
        <v>21</v>
      </c>
      <c r="E3959" s="33" t="s">
        <v>32</v>
      </c>
      <c r="F3959" s="22"/>
      <c r="G3959" s="34"/>
      <c r="H3959" s="35"/>
      <c r="I3959" s="36"/>
      <c r="J3959" s="36"/>
      <c r="K3959" s="37"/>
      <c r="L3959" s="38">
        <f>DONNEE!$A$4</f>
        <v>32</v>
      </c>
      <c r="M3959" s="39" t="str">
        <f>IFERROR(VLOOKUP(L3959,Tab_Code_Magasin[],2,0),"")</f>
        <v>CE LA MARSA ERRIADH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73</v>
      </c>
      <c r="T3959" s="40" t="str">
        <f t="shared" si="323"/>
        <v>32_A1_2023</v>
      </c>
      <c r="U3959" s="40" t="s">
        <v>621</v>
      </c>
      <c r="V3959" s="40" t="s">
        <v>671</v>
      </c>
      <c r="W3959" s="67" t="s">
        <v>672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579</v>
      </c>
      <c r="B3960" s="54" t="s">
        <v>114</v>
      </c>
      <c r="C3960" s="51" t="s">
        <v>304</v>
      </c>
      <c r="D3960" s="32" t="s">
        <v>21</v>
      </c>
      <c r="E3960" s="33" t="s">
        <v>32</v>
      </c>
      <c r="F3960" s="22"/>
      <c r="G3960" s="34"/>
      <c r="H3960" s="35"/>
      <c r="I3960" s="36"/>
      <c r="J3960" s="36"/>
      <c r="K3960" s="37"/>
      <c r="L3960" s="38">
        <f>DONNEE!$A$4</f>
        <v>32</v>
      </c>
      <c r="M3960" s="39" t="str">
        <f>IFERROR(VLOOKUP(L3960,Tab_Code_Magasin[],2,0),"")</f>
        <v>CE LA MARSA ERRIADH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73</v>
      </c>
      <c r="T3960" s="40" t="str">
        <f t="shared" si="323"/>
        <v>32_A1_2023</v>
      </c>
      <c r="U3960" s="40" t="s">
        <v>673</v>
      </c>
      <c r="V3960" s="40" t="s">
        <v>674</v>
      </c>
      <c r="W3960" s="67" t="s">
        <v>675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579</v>
      </c>
      <c r="B3961" s="54" t="s">
        <v>114</v>
      </c>
      <c r="C3961" s="42" t="s">
        <v>307</v>
      </c>
      <c r="D3961" s="32" t="s">
        <v>21</v>
      </c>
      <c r="E3961" s="33" t="s">
        <v>32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32</v>
      </c>
      <c r="M3961" s="39" t="str">
        <f>IFERROR(VLOOKUP(L3961,Tab_Code_Magasin[],2,0),"")</f>
        <v>CE LA MARSA ERRIADH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73</v>
      </c>
      <c r="T3961" s="40" t="str">
        <f t="shared" si="323"/>
        <v>32_A1_2023</v>
      </c>
      <c r="U3961" s="40" t="s">
        <v>624</v>
      </c>
      <c r="V3961" s="40" t="s">
        <v>676</v>
      </c>
      <c r="W3961" s="67" t="s">
        <v>677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579</v>
      </c>
      <c r="B3962" s="54" t="s">
        <v>114</v>
      </c>
      <c r="C3962" s="51" t="s">
        <v>310</v>
      </c>
      <c r="D3962" s="32" t="s">
        <v>21</v>
      </c>
      <c r="E3962" s="33" t="s">
        <v>32</v>
      </c>
      <c r="F3962" s="22"/>
      <c r="G3962" s="34"/>
      <c r="H3962" s="35"/>
      <c r="I3962" s="36"/>
      <c r="J3962" s="36"/>
      <c r="K3962" s="37"/>
      <c r="L3962" s="38">
        <f>DONNEE!$A$4</f>
        <v>32</v>
      </c>
      <c r="M3962" s="39" t="str">
        <f>IFERROR(VLOOKUP(L3962,Tab_Code_Magasin[],2,0),"")</f>
        <v>CE LA MARSA ERRIADH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73</v>
      </c>
      <c r="T3962" s="40" t="str">
        <f t="shared" si="323"/>
        <v>32_A1_2023</v>
      </c>
      <c r="U3962" s="40" t="s">
        <v>628</v>
      </c>
      <c r="V3962" s="40" t="s">
        <v>678</v>
      </c>
      <c r="W3962" s="67" t="s">
        <v>679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579</v>
      </c>
      <c r="B3963" s="54" t="s">
        <v>114</v>
      </c>
      <c r="C3963" s="31" t="s">
        <v>124</v>
      </c>
      <c r="D3963" s="32" t="s">
        <v>21</v>
      </c>
      <c r="E3963" s="33" t="s">
        <v>32</v>
      </c>
      <c r="F3963" s="22"/>
      <c r="G3963" s="34"/>
      <c r="H3963" s="35"/>
      <c r="I3963" s="36"/>
      <c r="J3963" s="36"/>
      <c r="K3963" s="37"/>
      <c r="L3963" s="38">
        <f>DONNEE!$A$4</f>
        <v>32</v>
      </c>
      <c r="M3963" s="39" t="str">
        <f>IFERROR(VLOOKUP(L3963,Tab_Code_Magasin[],2,0),"")</f>
        <v>CE LA MARSA ERRIADH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73</v>
      </c>
      <c r="T3963" s="40" t="str">
        <f t="shared" si="323"/>
        <v>32_A1_2023</v>
      </c>
      <c r="U3963" s="40" t="s">
        <v>631</v>
      </c>
      <c r="V3963" s="40" t="s">
        <v>680</v>
      </c>
      <c r="W3963" s="67" t="s">
        <v>681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579</v>
      </c>
      <c r="B3964" s="31" t="s">
        <v>127</v>
      </c>
      <c r="C3964" s="31" t="s">
        <v>128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32</v>
      </c>
      <c r="M3964" s="39" t="str">
        <f>IFERROR(VLOOKUP(L3964,Tab_Code_Magasin[],2,0),"")</f>
        <v>CE LA MARSA ERRIADH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73</v>
      </c>
      <c r="T3964" s="40" t="str">
        <f t="shared" si="323"/>
        <v>32_A1_2023</v>
      </c>
      <c r="U3964" s="40" t="s">
        <v>634</v>
      </c>
      <c r="V3964" s="40" t="s">
        <v>682</v>
      </c>
      <c r="W3964" s="67" t="s">
        <v>683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684</v>
      </c>
      <c r="B3965" s="54" t="s">
        <v>685</v>
      </c>
      <c r="C3965" s="51" t="s">
        <v>425</v>
      </c>
      <c r="D3965" s="32" t="s">
        <v>21</v>
      </c>
      <c r="E3965" s="33" t="s">
        <v>32</v>
      </c>
      <c r="F3965" s="22"/>
      <c r="G3965" s="34"/>
      <c r="H3965" s="35"/>
      <c r="I3965" s="36"/>
      <c r="J3965" s="36"/>
      <c r="K3965" s="37"/>
      <c r="L3965" s="38">
        <f>DONNEE!$A$4</f>
        <v>32</v>
      </c>
      <c r="M3965" s="39" t="str">
        <f>IFERROR(VLOOKUP(L3965,Tab_Code_Magasin[],2,0),"")</f>
        <v>CE LA MARSA ERRIADH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73</v>
      </c>
      <c r="T3965" s="40" t="str">
        <f t="shared" si="323"/>
        <v>32_A1_2023</v>
      </c>
      <c r="U3965" s="40" t="s">
        <v>686</v>
      </c>
      <c r="V3965" s="40" t="s">
        <v>687</v>
      </c>
      <c r="W3965" s="67" t="s">
        <v>688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684</v>
      </c>
      <c r="B3966" s="54" t="s">
        <v>685</v>
      </c>
      <c r="C3966" s="51" t="s">
        <v>142</v>
      </c>
      <c r="D3966" s="32" t="s">
        <v>21</v>
      </c>
      <c r="E3966" s="33" t="s">
        <v>32</v>
      </c>
      <c r="F3966" s="22"/>
      <c r="G3966" s="34"/>
      <c r="H3966" s="35"/>
      <c r="I3966" s="36"/>
      <c r="J3966" s="36"/>
      <c r="K3966" s="37"/>
      <c r="L3966" s="38">
        <f>DONNEE!$A$4</f>
        <v>32</v>
      </c>
      <c r="M3966" s="39" t="str">
        <f>IFERROR(VLOOKUP(L3966,Tab_Code_Magasin[],2,0),"")</f>
        <v>CE LA MARSA ERRIADH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73</v>
      </c>
      <c r="T3966" s="40" t="str">
        <f t="shared" si="323"/>
        <v>32_A1_2023</v>
      </c>
      <c r="U3966" s="40" t="s">
        <v>689</v>
      </c>
      <c r="V3966" s="40" t="s">
        <v>690</v>
      </c>
      <c r="W3966" s="67" t="s">
        <v>691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684</v>
      </c>
      <c r="B3967" s="54" t="s">
        <v>685</v>
      </c>
      <c r="C3967" s="51" t="s">
        <v>432</v>
      </c>
      <c r="D3967" s="32" t="s">
        <v>21</v>
      </c>
      <c r="E3967" s="33" t="s">
        <v>32</v>
      </c>
      <c r="F3967" s="22"/>
      <c r="G3967" s="34"/>
      <c r="H3967" s="35"/>
      <c r="I3967" s="36"/>
      <c r="J3967" s="36"/>
      <c r="K3967" s="37"/>
      <c r="L3967" s="38">
        <f>DONNEE!$A$4</f>
        <v>32</v>
      </c>
      <c r="M3967" s="39" t="str">
        <f>IFERROR(VLOOKUP(L3967,Tab_Code_Magasin[],2,0),"")</f>
        <v>CE LA MARSA ERRIADH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73</v>
      </c>
      <c r="T3967" s="40" t="str">
        <f t="shared" si="323"/>
        <v>32_A1_2023</v>
      </c>
      <c r="U3967" s="40" t="s">
        <v>668</v>
      </c>
      <c r="V3967" s="40" t="s">
        <v>692</v>
      </c>
      <c r="W3967" s="67" t="s">
        <v>693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684</v>
      </c>
      <c r="B3968" s="54" t="s">
        <v>685</v>
      </c>
      <c r="C3968" s="51" t="s">
        <v>694</v>
      </c>
      <c r="D3968" s="32" t="s">
        <v>21</v>
      </c>
      <c r="E3968" s="33" t="s">
        <v>32</v>
      </c>
      <c r="F3968" s="22"/>
      <c r="G3968" s="34"/>
      <c r="H3968" s="35"/>
      <c r="I3968" s="36"/>
      <c r="J3968" s="36"/>
      <c r="K3968" s="37"/>
      <c r="L3968" s="38">
        <f>DONNEE!$A$4</f>
        <v>32</v>
      </c>
      <c r="M3968" s="39" t="str">
        <f>IFERROR(VLOOKUP(L3968,Tab_Code_Magasin[],2,0),"")</f>
        <v>CE LA MARSA ERRIADH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73</v>
      </c>
      <c r="T3968" s="40" t="str">
        <f t="shared" si="323"/>
        <v>32_A1_2023</v>
      </c>
      <c r="U3968" s="40" t="s">
        <v>670</v>
      </c>
      <c r="V3968" s="40" t="s">
        <v>695</v>
      </c>
      <c r="W3968" s="67" t="s">
        <v>696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684</v>
      </c>
      <c r="B3969" s="54" t="s">
        <v>685</v>
      </c>
      <c r="C3969" s="51" t="s">
        <v>145</v>
      </c>
      <c r="D3969" s="32" t="s">
        <v>21</v>
      </c>
      <c r="E3969" s="33" t="s">
        <v>32</v>
      </c>
      <c r="F3969" s="22"/>
      <c r="G3969" s="34"/>
      <c r="H3969" s="35"/>
      <c r="I3969" s="36"/>
      <c r="J3969" s="36"/>
      <c r="K3969" s="37"/>
      <c r="L3969" s="38">
        <f>DONNEE!$A$4</f>
        <v>32</v>
      </c>
      <c r="M3969" s="39" t="str">
        <f>IFERROR(VLOOKUP(L3969,Tab_Code_Magasin[],2,0),"")</f>
        <v>CE LA MARSA ERRIADH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73</v>
      </c>
      <c r="T3969" s="40" t="str">
        <f t="shared" si="323"/>
        <v>32_A1_2023</v>
      </c>
      <c r="U3969" s="40" t="s">
        <v>672</v>
      </c>
      <c r="V3969" s="40" t="s">
        <v>697</v>
      </c>
      <c r="W3969" s="67" t="s">
        <v>698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684</v>
      </c>
      <c r="B3970" s="54" t="s">
        <v>685</v>
      </c>
      <c r="C3970" s="51" t="s">
        <v>699</v>
      </c>
      <c r="D3970" s="32" t="s">
        <v>21</v>
      </c>
      <c r="E3970" s="33" t="s">
        <v>32</v>
      </c>
      <c r="F3970" s="22"/>
      <c r="G3970" s="34"/>
      <c r="H3970" s="35"/>
      <c r="I3970" s="36"/>
      <c r="J3970" s="36"/>
      <c r="K3970" s="37"/>
      <c r="L3970" s="38">
        <f>DONNEE!$A$4</f>
        <v>32</v>
      </c>
      <c r="M3970" s="39" t="str">
        <f>IFERROR(VLOOKUP(L3970,Tab_Code_Magasin[],2,0),"")</f>
        <v>CE LA MARSA ERRIADH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73</v>
      </c>
      <c r="T3970" s="40" t="str">
        <f t="shared" si="323"/>
        <v>32_A1_2023</v>
      </c>
      <c r="U3970" s="40" t="s">
        <v>675</v>
      </c>
      <c r="V3970" s="40" t="s">
        <v>700</v>
      </c>
      <c r="W3970" s="67" t="s">
        <v>701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684</v>
      </c>
      <c r="B3971" s="54" t="s">
        <v>685</v>
      </c>
      <c r="C3971" s="56" t="s">
        <v>702</v>
      </c>
      <c r="D3971" s="32" t="s">
        <v>21</v>
      </c>
      <c r="E3971" s="33" t="s">
        <v>32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32</v>
      </c>
      <c r="M3971" s="39" t="str">
        <f>IFERROR(VLOOKUP(L3971,Tab_Code_Magasin[],2,0),"")</f>
        <v>CE LA MARSA ERRIADH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73</v>
      </c>
      <c r="T3971" s="40" t="str">
        <f t="shared" si="323"/>
        <v>32_A1_2023</v>
      </c>
      <c r="U3971" s="40" t="s">
        <v>677</v>
      </c>
      <c r="V3971" s="40" t="s">
        <v>703</v>
      </c>
      <c r="W3971" s="67" t="s">
        <v>704</v>
      </c>
      <c r="X3971" s="76" t="s">
        <v>171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684</v>
      </c>
      <c r="B3972" s="54" t="s">
        <v>685</v>
      </c>
      <c r="C3972" s="51" t="s">
        <v>599</v>
      </c>
      <c r="D3972" s="32" t="s">
        <v>21</v>
      </c>
      <c r="E3972" s="33" t="s">
        <v>32</v>
      </c>
      <c r="F3972" s="22"/>
      <c r="G3972" s="34"/>
      <c r="H3972" s="35"/>
      <c r="I3972" s="36"/>
      <c r="J3972" s="36"/>
      <c r="K3972" s="37"/>
      <c r="L3972" s="38">
        <f>DONNEE!$A$4</f>
        <v>32</v>
      </c>
      <c r="M3972" s="39" t="str">
        <f>IFERROR(VLOOKUP(L3972,Tab_Code_Magasin[],2,0),"")</f>
        <v>CE LA MARSA ERRIADH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73</v>
      </c>
      <c r="T3972" s="40" t="str">
        <f t="shared" si="323"/>
        <v>32_A1_2023</v>
      </c>
      <c r="U3972" s="40" t="s">
        <v>679</v>
      </c>
      <c r="V3972" s="40" t="s">
        <v>705</v>
      </c>
      <c r="W3972" s="67" t="s">
        <v>706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684</v>
      </c>
      <c r="B3973" s="54" t="s">
        <v>707</v>
      </c>
      <c r="C3973" s="31" t="s">
        <v>708</v>
      </c>
      <c r="D3973" s="32" t="s">
        <v>21</v>
      </c>
      <c r="E3973" s="33" t="s">
        <v>32</v>
      </c>
      <c r="F3973" s="22"/>
      <c r="G3973" s="34"/>
      <c r="H3973" s="35"/>
      <c r="I3973" s="36"/>
      <c r="J3973" s="36"/>
      <c r="K3973" s="37"/>
      <c r="L3973" s="38">
        <f>DONNEE!$A$4</f>
        <v>32</v>
      </c>
      <c r="M3973" s="39" t="str">
        <f>IFERROR(VLOOKUP(L3973,Tab_Code_Magasin[],2,0),"")</f>
        <v>CE LA MARSA ERRIADH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73</v>
      </c>
      <c r="T3973" s="40" t="str">
        <f t="shared" si="323"/>
        <v>32_A1_2023</v>
      </c>
      <c r="U3973" s="40" t="s">
        <v>709</v>
      </c>
      <c r="V3973" s="40" t="s">
        <v>710</v>
      </c>
      <c r="W3973" s="67" t="s">
        <v>711</v>
      </c>
      <c r="X3973" s="76" t="s">
        <v>607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684</v>
      </c>
      <c r="B3974" s="54" t="s">
        <v>707</v>
      </c>
      <c r="C3974" s="31" t="s">
        <v>712</v>
      </c>
      <c r="D3974" s="32" t="s">
        <v>21</v>
      </c>
      <c r="E3974" s="33" t="s">
        <v>32</v>
      </c>
      <c r="F3974" s="22"/>
      <c r="G3974" s="34"/>
      <c r="H3974" s="35"/>
      <c r="I3974" s="36"/>
      <c r="J3974" s="36"/>
      <c r="K3974" s="37"/>
      <c r="L3974" s="38">
        <f>DONNEE!$A$4</f>
        <v>32</v>
      </c>
      <c r="M3974" s="39" t="str">
        <f>IFERROR(VLOOKUP(L3974,Tab_Code_Magasin[],2,0),"")</f>
        <v>CE LA MARSA ERRIADH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73</v>
      </c>
      <c r="T3974" s="40" t="str">
        <f t="shared" si="323"/>
        <v>32_A1_2023</v>
      </c>
      <c r="U3974" s="40"/>
      <c r="V3974" s="40"/>
      <c r="W3974" s="67" t="s">
        <v>713</v>
      </c>
      <c r="X3974" s="76" t="s">
        <v>714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684</v>
      </c>
      <c r="B3975" s="54" t="s">
        <v>707</v>
      </c>
      <c r="C3975" s="31" t="s">
        <v>715</v>
      </c>
      <c r="D3975" s="32" t="s">
        <v>21</v>
      </c>
      <c r="E3975" s="33" t="s">
        <v>32</v>
      </c>
      <c r="F3975" s="22"/>
      <c r="G3975" s="34"/>
      <c r="H3975" s="35"/>
      <c r="I3975" s="36"/>
      <c r="J3975" s="36"/>
      <c r="K3975" s="37"/>
      <c r="L3975" s="38">
        <f>DONNEE!$A$4</f>
        <v>32</v>
      </c>
      <c r="M3975" s="39" t="str">
        <f>IFERROR(VLOOKUP(L3975,Tab_Code_Magasin[],2,0),"")</f>
        <v>CE LA MARSA ERRIADH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73</v>
      </c>
      <c r="T3975" s="40" t="str">
        <f t="shared" si="323"/>
        <v>32_A1_2023</v>
      </c>
      <c r="U3975" s="40"/>
      <c r="V3975" s="40"/>
      <c r="W3975" s="67" t="s">
        <v>716</v>
      </c>
      <c r="X3975" s="76" t="s">
        <v>717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684</v>
      </c>
      <c r="B3976" s="54" t="s">
        <v>707</v>
      </c>
      <c r="C3976" s="31" t="s">
        <v>718</v>
      </c>
      <c r="D3976" s="32" t="s">
        <v>21</v>
      </c>
      <c r="E3976" s="33" t="s">
        <v>32</v>
      </c>
      <c r="F3976" s="22"/>
      <c r="G3976" s="34"/>
      <c r="H3976" s="35"/>
      <c r="I3976" s="36"/>
      <c r="J3976" s="36"/>
      <c r="K3976" s="37"/>
      <c r="L3976" s="38">
        <f>DONNEE!$A$4</f>
        <v>32</v>
      </c>
      <c r="M3976" s="39" t="str">
        <f>IFERROR(VLOOKUP(L3976,Tab_Code_Magasin[],2,0),"")</f>
        <v>CE LA MARSA ERRIADH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73</v>
      </c>
      <c r="T3976" s="40" t="str">
        <f t="shared" si="323"/>
        <v>32_A1_2023</v>
      </c>
      <c r="U3976" s="40" t="s">
        <v>719</v>
      </c>
      <c r="V3976" s="40" t="s">
        <v>720</v>
      </c>
      <c r="W3976" s="67" t="s">
        <v>721</v>
      </c>
      <c r="X3976" s="76" t="s">
        <v>722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684</v>
      </c>
      <c r="B3977" s="54" t="s">
        <v>707</v>
      </c>
      <c r="C3977" s="44" t="s">
        <v>209</v>
      </c>
      <c r="D3977" s="32" t="s">
        <v>21</v>
      </c>
      <c r="E3977" s="33" t="s">
        <v>32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32</v>
      </c>
      <c r="M3977" s="39" t="str">
        <f>IFERROR(VLOOKUP(L3977,Tab_Code_Magasin[],2,0),"")</f>
        <v>CE LA MARSA ERRIADH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73</v>
      </c>
      <c r="T3977" s="40" t="str">
        <f t="shared" si="323"/>
        <v>32_A1_2023</v>
      </c>
      <c r="U3977" s="40" t="s">
        <v>723</v>
      </c>
      <c r="V3977" s="40" t="s">
        <v>724</v>
      </c>
      <c r="W3977" s="67" t="s">
        <v>725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684</v>
      </c>
      <c r="B3978" s="54" t="s">
        <v>707</v>
      </c>
      <c r="C3978" s="31" t="s">
        <v>461</v>
      </c>
      <c r="D3978" s="32" t="s">
        <v>21</v>
      </c>
      <c r="E3978" s="33" t="s">
        <v>32</v>
      </c>
      <c r="F3978" s="22"/>
      <c r="G3978" s="34"/>
      <c r="H3978" s="35"/>
      <c r="I3978" s="36"/>
      <c r="J3978" s="36"/>
      <c r="K3978" s="37"/>
      <c r="L3978" s="38">
        <f>DONNEE!$A$4</f>
        <v>32</v>
      </c>
      <c r="M3978" s="39" t="str">
        <f>IFERROR(VLOOKUP(L3978,Tab_Code_Magasin[],2,0),"")</f>
        <v>CE LA MARSA ERRIADH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73</v>
      </c>
      <c r="T3978" s="40" t="str">
        <f t="shared" si="323"/>
        <v>32_A1_2023</v>
      </c>
      <c r="U3978" s="40" t="s">
        <v>726</v>
      </c>
      <c r="V3978" s="40" t="s">
        <v>727</v>
      </c>
      <c r="W3978" s="67" t="s">
        <v>728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684</v>
      </c>
      <c r="B3979" s="54" t="s">
        <v>707</v>
      </c>
      <c r="C3979" s="52" t="s">
        <v>158</v>
      </c>
      <c r="D3979" s="32" t="s">
        <v>21</v>
      </c>
      <c r="E3979" s="33" t="s">
        <v>32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32</v>
      </c>
      <c r="M3979" s="39" t="str">
        <f>IFERROR(VLOOKUP(L3979,Tab_Code_Magasin[],2,0),"")</f>
        <v>CE LA MARSA ERRIADH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73</v>
      </c>
      <c r="T3979" s="40" t="str">
        <f t="shared" si="323"/>
        <v>32_A1_2023</v>
      </c>
      <c r="U3979" s="40" t="s">
        <v>729</v>
      </c>
      <c r="V3979" s="40" t="s">
        <v>730</v>
      </c>
      <c r="W3979" s="67" t="s">
        <v>731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684</v>
      </c>
      <c r="B3980" s="54" t="s">
        <v>707</v>
      </c>
      <c r="C3980" s="31" t="s">
        <v>187</v>
      </c>
      <c r="D3980" s="32" t="s">
        <v>21</v>
      </c>
      <c r="E3980" s="33" t="s">
        <v>32</v>
      </c>
      <c r="F3980" s="22"/>
      <c r="G3980" s="34"/>
      <c r="H3980" s="35"/>
      <c r="I3980" s="36"/>
      <c r="J3980" s="36"/>
      <c r="K3980" s="37"/>
      <c r="L3980" s="38">
        <f>DONNEE!$A$4</f>
        <v>32</v>
      </c>
      <c r="M3980" s="39" t="str">
        <f>IFERROR(VLOOKUP(L3980,Tab_Code_Magasin[],2,0),"")</f>
        <v>CE LA MARSA ERRIADH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73</v>
      </c>
      <c r="T3980" s="40" t="str">
        <f t="shared" si="323"/>
        <v>32_A1_2023</v>
      </c>
      <c r="U3980" s="40" t="s">
        <v>732</v>
      </c>
      <c r="V3980" s="40" t="s">
        <v>733</v>
      </c>
      <c r="W3980" s="67" t="s">
        <v>734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684</v>
      </c>
      <c r="B3981" s="54" t="s">
        <v>707</v>
      </c>
      <c r="C3981" s="31" t="s">
        <v>361</v>
      </c>
      <c r="D3981" s="32" t="s">
        <v>21</v>
      </c>
      <c r="E3981" s="33" t="s">
        <v>32</v>
      </c>
      <c r="F3981" s="22"/>
      <c r="G3981" s="34"/>
      <c r="H3981" s="35"/>
      <c r="I3981" s="36"/>
      <c r="J3981" s="36"/>
      <c r="K3981" s="37"/>
      <c r="L3981" s="38">
        <f>DONNEE!$A$4</f>
        <v>32</v>
      </c>
      <c r="M3981" s="39" t="str">
        <f>IFERROR(VLOOKUP(L3981,Tab_Code_Magasin[],2,0),"")</f>
        <v>CE LA MARSA ERRIADH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73</v>
      </c>
      <c r="T3981" s="40" t="str">
        <f t="shared" si="323"/>
        <v>32_A1_2023</v>
      </c>
      <c r="U3981" s="40" t="s">
        <v>735</v>
      </c>
      <c r="V3981" s="40" t="s">
        <v>736</v>
      </c>
      <c r="W3981" s="67" t="s">
        <v>737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684</v>
      </c>
      <c r="B3982" s="54" t="s">
        <v>707</v>
      </c>
      <c r="C3982" s="31" t="s">
        <v>738</v>
      </c>
      <c r="D3982" s="32" t="s">
        <v>21</v>
      </c>
      <c r="E3982" s="33" t="s">
        <v>32</v>
      </c>
      <c r="F3982" s="22"/>
      <c r="G3982" s="34"/>
      <c r="H3982" s="35"/>
      <c r="I3982" s="36"/>
      <c r="J3982" s="36"/>
      <c r="K3982" s="37"/>
      <c r="L3982" s="38">
        <f>DONNEE!$A$4</f>
        <v>32</v>
      </c>
      <c r="M3982" s="39" t="str">
        <f>IFERROR(VLOOKUP(L3982,Tab_Code_Magasin[],2,0),"")</f>
        <v>CE LA MARSA ERRIADH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73</v>
      </c>
      <c r="T3982" s="40" t="str">
        <f t="shared" si="323"/>
        <v>32_A1_2023</v>
      </c>
      <c r="U3982" s="40" t="s">
        <v>739</v>
      </c>
      <c r="V3982" s="40" t="s">
        <v>740</v>
      </c>
      <c r="W3982" s="67" t="s">
        <v>741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684</v>
      </c>
      <c r="B3983" s="54" t="s">
        <v>707</v>
      </c>
      <c r="C3983" s="31" t="s">
        <v>742</v>
      </c>
      <c r="D3983" s="32" t="s">
        <v>21</v>
      </c>
      <c r="E3983" s="33" t="s">
        <v>32</v>
      </c>
      <c r="F3983" s="22"/>
      <c r="G3983" s="34"/>
      <c r="H3983" s="35"/>
      <c r="I3983" s="36"/>
      <c r="J3983" s="36"/>
      <c r="K3983" s="37"/>
      <c r="L3983" s="38">
        <f>DONNEE!$A$4</f>
        <v>32</v>
      </c>
      <c r="M3983" s="39" t="str">
        <f>IFERROR(VLOOKUP(L3983,Tab_Code_Magasin[],2,0),"")</f>
        <v>CE LA MARSA ERRIADH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73</v>
      </c>
      <c r="T3983" s="40" t="str">
        <f t="shared" si="323"/>
        <v>32_A1_2023</v>
      </c>
      <c r="U3983" s="40" t="s">
        <v>743</v>
      </c>
      <c r="V3983" s="40" t="s">
        <v>744</v>
      </c>
      <c r="W3983" s="67" t="s">
        <v>745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684</v>
      </c>
      <c r="B3984" s="54" t="s">
        <v>707</v>
      </c>
      <c r="C3984" s="51" t="s">
        <v>746</v>
      </c>
      <c r="D3984" s="32" t="s">
        <v>21</v>
      </c>
      <c r="E3984" s="33" t="s">
        <v>32</v>
      </c>
      <c r="F3984" s="22"/>
      <c r="G3984" s="34"/>
      <c r="H3984" s="35"/>
      <c r="I3984" s="36"/>
      <c r="J3984" s="36"/>
      <c r="K3984" s="37"/>
      <c r="L3984" s="38">
        <f>DONNEE!$A$4</f>
        <v>32</v>
      </c>
      <c r="M3984" s="39" t="str">
        <f>IFERROR(VLOOKUP(L3984,Tab_Code_Magasin[],2,0),"")</f>
        <v>CE LA MARSA ERRIADH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73</v>
      </c>
      <c r="T3984" s="40" t="str">
        <f t="shared" ref="T3984:T4047" si="330">L3984&amp;"_"&amp;O3984&amp;"_"&amp;Q3984</f>
        <v>32_A1_2023</v>
      </c>
      <c r="U3984" s="40" t="s">
        <v>747</v>
      </c>
      <c r="V3984" s="40" t="s">
        <v>748</v>
      </c>
      <c r="W3984" s="67" t="s">
        <v>749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684</v>
      </c>
      <c r="B3985" s="54" t="s">
        <v>707</v>
      </c>
      <c r="C3985" s="51" t="s">
        <v>750</v>
      </c>
      <c r="D3985" s="32" t="s">
        <v>21</v>
      </c>
      <c r="E3985" s="33" t="s">
        <v>32</v>
      </c>
      <c r="F3985" s="22"/>
      <c r="G3985" s="34"/>
      <c r="H3985" s="35"/>
      <c r="I3985" s="36"/>
      <c r="J3985" s="36"/>
      <c r="K3985" s="37"/>
      <c r="L3985" s="38">
        <f>DONNEE!$A$4</f>
        <v>32</v>
      </c>
      <c r="M3985" s="39" t="str">
        <f>IFERROR(VLOOKUP(L3985,Tab_Code_Magasin[],2,0),"")</f>
        <v>CE LA MARSA ERRIADH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73</v>
      </c>
      <c r="T3985" s="40" t="str">
        <f t="shared" si="330"/>
        <v>32_A1_2023</v>
      </c>
      <c r="U3985" s="40" t="s">
        <v>688</v>
      </c>
      <c r="V3985" s="40" t="s">
        <v>751</v>
      </c>
      <c r="W3985" s="67" t="s">
        <v>752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684</v>
      </c>
      <c r="B3986" s="54" t="s">
        <v>707</v>
      </c>
      <c r="C3986" s="42" t="s">
        <v>753</v>
      </c>
      <c r="D3986" s="32" t="s">
        <v>21</v>
      </c>
      <c r="E3986" s="33" t="s">
        <v>32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32</v>
      </c>
      <c r="M3986" s="39" t="str">
        <f>IFERROR(VLOOKUP(L3986,Tab_Code_Magasin[],2,0),"")</f>
        <v>CE LA MARSA ERRIADH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73</v>
      </c>
      <c r="T3986" s="40" t="str">
        <f t="shared" si="330"/>
        <v>32_A1_2023</v>
      </c>
      <c r="U3986" s="40" t="s">
        <v>691</v>
      </c>
      <c r="V3986" s="40" t="s">
        <v>754</v>
      </c>
      <c r="W3986" s="67" t="s">
        <v>755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684</v>
      </c>
      <c r="B3987" s="54" t="s">
        <v>707</v>
      </c>
      <c r="C3987" s="52" t="s">
        <v>756</v>
      </c>
      <c r="D3987" s="32" t="s">
        <v>21</v>
      </c>
      <c r="E3987" s="33" t="s">
        <v>32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32</v>
      </c>
      <c r="M3987" s="39" t="str">
        <f>IFERROR(VLOOKUP(L3987,Tab_Code_Magasin[],2,0),"")</f>
        <v>CE LA MARSA ERRIADH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73</v>
      </c>
      <c r="T3987" s="40" t="str">
        <f t="shared" si="330"/>
        <v>32_A1_2023</v>
      </c>
      <c r="U3987" s="40" t="s">
        <v>693</v>
      </c>
      <c r="V3987" s="40" t="s">
        <v>757</v>
      </c>
      <c r="W3987" s="67" t="s">
        <v>758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684</v>
      </c>
      <c r="B3988" s="54" t="s">
        <v>707</v>
      </c>
      <c r="C3988" s="42" t="s">
        <v>234</v>
      </c>
      <c r="D3988" s="32" t="s">
        <v>21</v>
      </c>
      <c r="E3988" s="33" t="s">
        <v>32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32</v>
      </c>
      <c r="M3988" s="39" t="str">
        <f>IFERROR(VLOOKUP(L3988,Tab_Code_Magasin[],2,0),"")</f>
        <v>CE LA MARSA ERRIADH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73</v>
      </c>
      <c r="T3988" s="40" t="str">
        <f t="shared" si="330"/>
        <v>32_A1_2023</v>
      </c>
      <c r="U3988" s="40" t="s">
        <v>696</v>
      </c>
      <c r="V3988" s="40" t="s">
        <v>759</v>
      </c>
      <c r="W3988" s="67" t="s">
        <v>760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684</v>
      </c>
      <c r="B3989" s="54" t="s">
        <v>707</v>
      </c>
      <c r="C3989" s="42" t="s">
        <v>199</v>
      </c>
      <c r="D3989" s="32" t="s">
        <v>21</v>
      </c>
      <c r="E3989" s="33" t="s">
        <v>32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32</v>
      </c>
      <c r="M3989" s="39" t="str">
        <f>IFERROR(VLOOKUP(L3989,Tab_Code_Magasin[],2,0),"")</f>
        <v>CE LA MARSA ERRIADH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73</v>
      </c>
      <c r="T3989" s="40" t="str">
        <f t="shared" si="330"/>
        <v>32_A1_2023</v>
      </c>
      <c r="U3989" s="40" t="s">
        <v>698</v>
      </c>
      <c r="V3989" s="40" t="s">
        <v>761</v>
      </c>
      <c r="W3989" s="67" t="s">
        <v>762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684</v>
      </c>
      <c r="B3990" s="54" t="s">
        <v>707</v>
      </c>
      <c r="C3990" s="42" t="s">
        <v>202</v>
      </c>
      <c r="D3990" s="32" t="s">
        <v>21</v>
      </c>
      <c r="E3990" s="33" t="s">
        <v>32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32</v>
      </c>
      <c r="M3990" s="39" t="str">
        <f>IFERROR(VLOOKUP(L3990,Tab_Code_Magasin[],2,0),"")</f>
        <v>CE LA MARSA ERRIADH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73</v>
      </c>
      <c r="T3990" s="40" t="str">
        <f t="shared" si="330"/>
        <v>32_A1_2023</v>
      </c>
      <c r="U3990" s="40" t="s">
        <v>701</v>
      </c>
      <c r="V3990" s="40" t="s">
        <v>763</v>
      </c>
      <c r="W3990" s="67" t="s">
        <v>764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684</v>
      </c>
      <c r="B3991" s="54" t="s">
        <v>707</v>
      </c>
      <c r="C3991" s="31" t="s">
        <v>193</v>
      </c>
      <c r="D3991" s="32" t="s">
        <v>21</v>
      </c>
      <c r="E3991" s="33" t="s">
        <v>32</v>
      </c>
      <c r="F3991" s="22"/>
      <c r="G3991" s="34"/>
      <c r="H3991" s="35"/>
      <c r="I3991" s="36"/>
      <c r="J3991" s="36"/>
      <c r="K3991" s="37"/>
      <c r="L3991" s="38">
        <f>DONNEE!$A$4</f>
        <v>32</v>
      </c>
      <c r="M3991" s="39" t="str">
        <f>IFERROR(VLOOKUP(L3991,Tab_Code_Magasin[],2,0),"")</f>
        <v>CE LA MARSA ERRIADH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73</v>
      </c>
      <c r="T3991" s="40" t="str">
        <f t="shared" si="330"/>
        <v>32_A1_2023</v>
      </c>
      <c r="U3991" s="40" t="s">
        <v>704</v>
      </c>
      <c r="V3991" s="40" t="s">
        <v>765</v>
      </c>
      <c r="W3991" s="67" t="s">
        <v>766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684</v>
      </c>
      <c r="B3992" s="54" t="s">
        <v>707</v>
      </c>
      <c r="C3992" s="42" t="s">
        <v>767</v>
      </c>
      <c r="D3992" s="32" t="s">
        <v>21</v>
      </c>
      <c r="E3992" s="33" t="s">
        <v>32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32</v>
      </c>
      <c r="M3992" s="39" t="str">
        <f>IFERROR(VLOOKUP(L3992,Tab_Code_Magasin[],2,0),"")</f>
        <v>CE LA MARSA ERRIADH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73</v>
      </c>
      <c r="T3992" s="40" t="str">
        <f t="shared" si="330"/>
        <v>32_A1_2023</v>
      </c>
      <c r="U3992" s="40" t="s">
        <v>706</v>
      </c>
      <c r="V3992" s="40" t="s">
        <v>768</v>
      </c>
      <c r="W3992" s="67" t="s">
        <v>769</v>
      </c>
      <c r="X3992" s="76" t="s">
        <v>499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684</v>
      </c>
      <c r="B3993" s="54" t="s">
        <v>707</v>
      </c>
      <c r="C3993" s="31" t="s">
        <v>660</v>
      </c>
      <c r="D3993" s="32" t="s">
        <v>21</v>
      </c>
      <c r="E3993" s="33" t="s">
        <v>32</v>
      </c>
      <c r="F3993" s="22"/>
      <c r="G3993" s="34"/>
      <c r="H3993" s="35"/>
      <c r="I3993" s="36"/>
      <c r="J3993" s="36"/>
      <c r="K3993" s="37"/>
      <c r="L3993" s="38">
        <f>DONNEE!$A$4</f>
        <v>32</v>
      </c>
      <c r="M3993" s="39" t="str">
        <f>IFERROR(VLOOKUP(L3993,Tab_Code_Magasin[],2,0),"")</f>
        <v>CE LA MARSA ERRIADH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73</v>
      </c>
      <c r="T3993" s="40" t="str">
        <f t="shared" si="330"/>
        <v>32_A1_2023</v>
      </c>
      <c r="U3993" s="40" t="s">
        <v>770</v>
      </c>
      <c r="V3993" s="40" t="s">
        <v>771</v>
      </c>
      <c r="W3993" s="67" t="s">
        <v>772</v>
      </c>
      <c r="X3993" s="76" t="s">
        <v>171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684</v>
      </c>
      <c r="B3994" s="54" t="s">
        <v>773</v>
      </c>
      <c r="C3994" s="31" t="s">
        <v>774</v>
      </c>
      <c r="D3994" s="32" t="s">
        <v>21</v>
      </c>
      <c r="E3994" s="33" t="s">
        <v>32</v>
      </c>
      <c r="F3994" s="22"/>
      <c r="G3994" s="34"/>
      <c r="H3994" s="35"/>
      <c r="I3994" s="36"/>
      <c r="J3994" s="36"/>
      <c r="K3994" s="37"/>
      <c r="L3994" s="38">
        <f>DONNEE!$A$4</f>
        <v>32</v>
      </c>
      <c r="M3994" s="39" t="str">
        <f>IFERROR(VLOOKUP(L3994,Tab_Code_Magasin[],2,0),"")</f>
        <v>CE LA MARSA ERRIADH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73</v>
      </c>
      <c r="T3994" s="40" t="str">
        <f t="shared" si="330"/>
        <v>32_A1_2023</v>
      </c>
      <c r="U3994" s="40" t="s">
        <v>716</v>
      </c>
      <c r="V3994" s="40" t="s">
        <v>775</v>
      </c>
      <c r="W3994" s="67" t="s">
        <v>776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684</v>
      </c>
      <c r="B3995" s="54" t="s">
        <v>773</v>
      </c>
      <c r="C3995" s="52" t="s">
        <v>261</v>
      </c>
      <c r="D3995" s="32" t="s">
        <v>21</v>
      </c>
      <c r="E3995" s="33" t="s">
        <v>32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32</v>
      </c>
      <c r="M3995" s="39" t="str">
        <f>IFERROR(VLOOKUP(L3995,Tab_Code_Magasin[],2,0),"")</f>
        <v>CE LA MARSA ERRIADH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73</v>
      </c>
      <c r="T3995" s="40" t="str">
        <f t="shared" si="330"/>
        <v>32_A1_2023</v>
      </c>
      <c r="U3995" s="40" t="s">
        <v>721</v>
      </c>
      <c r="V3995" s="40" t="s">
        <v>777</v>
      </c>
      <c r="W3995" s="67" t="s">
        <v>778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684</v>
      </c>
      <c r="B3996" s="54" t="s">
        <v>773</v>
      </c>
      <c r="C3996" s="52" t="s">
        <v>268</v>
      </c>
      <c r="D3996" s="32" t="s">
        <v>21</v>
      </c>
      <c r="E3996" s="33" t="s">
        <v>32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32</v>
      </c>
      <c r="M3996" s="39" t="str">
        <f>IFERROR(VLOOKUP(L3996,Tab_Code_Magasin[],2,0),"")</f>
        <v>CE LA MARSA ERRIADH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73</v>
      </c>
      <c r="T3996" s="40" t="str">
        <f t="shared" si="330"/>
        <v>32_A1_2023</v>
      </c>
      <c r="U3996" s="40" t="s">
        <v>725</v>
      </c>
      <c r="V3996" s="40" t="s">
        <v>779</v>
      </c>
      <c r="W3996" s="67" t="s">
        <v>780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684</v>
      </c>
      <c r="B3997" s="54" t="s">
        <v>773</v>
      </c>
      <c r="C3997" s="58" t="s">
        <v>781</v>
      </c>
      <c r="D3997" s="32" t="s">
        <v>21</v>
      </c>
      <c r="E3997" s="33" t="s">
        <v>32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32</v>
      </c>
      <c r="M3997" s="39" t="str">
        <f>IFERROR(VLOOKUP(L3997,Tab_Code_Magasin[],2,0),"")</f>
        <v>CE LA MARSA ERRIADH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73</v>
      </c>
      <c r="T3997" s="40" t="str">
        <f t="shared" si="330"/>
        <v>32_A1_2023</v>
      </c>
      <c r="U3997" s="40" t="s">
        <v>728</v>
      </c>
      <c r="V3997" s="40" t="s">
        <v>782</v>
      </c>
      <c r="W3997" s="67" t="s">
        <v>783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684</v>
      </c>
      <c r="B3998" s="54" t="s">
        <v>773</v>
      </c>
      <c r="C3998" s="31" t="s">
        <v>784</v>
      </c>
      <c r="D3998" s="32" t="s">
        <v>21</v>
      </c>
      <c r="E3998" s="33" t="s">
        <v>32</v>
      </c>
      <c r="F3998" s="22"/>
      <c r="G3998" s="34"/>
      <c r="H3998" s="35"/>
      <c r="I3998" s="36"/>
      <c r="J3998" s="36"/>
      <c r="K3998" s="37"/>
      <c r="L3998" s="38">
        <f>DONNEE!$A$4</f>
        <v>32</v>
      </c>
      <c r="M3998" s="39" t="str">
        <f>IFERROR(VLOOKUP(L3998,Tab_Code_Magasin[],2,0),"")</f>
        <v>CE LA MARSA ERRIADH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73</v>
      </c>
      <c r="T3998" s="40" t="str">
        <f t="shared" si="330"/>
        <v>32_A1_2023</v>
      </c>
      <c r="U3998" s="40" t="s">
        <v>731</v>
      </c>
      <c r="V3998" s="40" t="s">
        <v>785</v>
      </c>
      <c r="W3998" s="67" t="s">
        <v>786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684</v>
      </c>
      <c r="B3999" s="54" t="s">
        <v>773</v>
      </c>
      <c r="C3999" s="31" t="s">
        <v>787</v>
      </c>
      <c r="D3999" s="32" t="s">
        <v>21</v>
      </c>
      <c r="E3999" s="33" t="s">
        <v>32</v>
      </c>
      <c r="F3999" s="22"/>
      <c r="G3999" s="34"/>
      <c r="H3999" s="35"/>
      <c r="I3999" s="36"/>
      <c r="J3999" s="36"/>
      <c r="K3999" s="37"/>
      <c r="L3999" s="38">
        <f>DONNEE!$A$4</f>
        <v>32</v>
      </c>
      <c r="M3999" s="39" t="str">
        <f>IFERROR(VLOOKUP(L3999,Tab_Code_Magasin[],2,0),"")</f>
        <v>CE LA MARSA ERRIADH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73</v>
      </c>
      <c r="T3999" s="40" t="str">
        <f t="shared" si="330"/>
        <v>32_A1_2023</v>
      </c>
      <c r="U3999" s="40" t="s">
        <v>734</v>
      </c>
      <c r="V3999" s="40" t="s">
        <v>788</v>
      </c>
      <c r="W3999" s="67" t="s">
        <v>789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684</v>
      </c>
      <c r="B4000" s="54" t="s">
        <v>773</v>
      </c>
      <c r="C4000" s="42" t="s">
        <v>202</v>
      </c>
      <c r="D4000" s="32" t="s">
        <v>21</v>
      </c>
      <c r="E4000" s="33" t="s">
        <v>32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32</v>
      </c>
      <c r="M4000" s="39" t="str">
        <f>IFERROR(VLOOKUP(L4000,Tab_Code_Magasin[],2,0),"")</f>
        <v>CE LA MARSA ERRIADH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73</v>
      </c>
      <c r="T4000" s="40" t="str">
        <f t="shared" si="330"/>
        <v>32_A1_2023</v>
      </c>
      <c r="U4000" s="40" t="s">
        <v>737</v>
      </c>
      <c r="V4000" s="40" t="s">
        <v>790</v>
      </c>
      <c r="W4000" s="67" t="s">
        <v>791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684</v>
      </c>
      <c r="B4001" s="54" t="s">
        <v>773</v>
      </c>
      <c r="C4001" s="42" t="s">
        <v>792</v>
      </c>
      <c r="D4001" s="32" t="s">
        <v>21</v>
      </c>
      <c r="E4001" s="33" t="s">
        <v>32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32</v>
      </c>
      <c r="M4001" s="39" t="str">
        <f>IFERROR(VLOOKUP(L4001,Tab_Code_Magasin[],2,0),"")</f>
        <v>CE LA MARSA ERRIADH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73</v>
      </c>
      <c r="T4001" s="40" t="str">
        <f t="shared" si="330"/>
        <v>32_A1_2023</v>
      </c>
      <c r="U4001" s="40" t="s">
        <v>741</v>
      </c>
      <c r="V4001" s="40" t="s">
        <v>793</v>
      </c>
      <c r="W4001" s="67" t="s">
        <v>794</v>
      </c>
      <c r="X4001" s="76" t="s">
        <v>171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684</v>
      </c>
      <c r="B4002" s="54" t="s">
        <v>773</v>
      </c>
      <c r="C4002" s="31" t="s">
        <v>612</v>
      </c>
      <c r="D4002" s="32" t="s">
        <v>21</v>
      </c>
      <c r="E4002" s="33" t="s">
        <v>32</v>
      </c>
      <c r="F4002" s="22"/>
      <c r="G4002" s="34"/>
      <c r="H4002" s="35"/>
      <c r="I4002" s="36"/>
      <c r="J4002" s="36"/>
      <c r="K4002" s="37"/>
      <c r="L4002" s="38">
        <f>DONNEE!$A$4</f>
        <v>32</v>
      </c>
      <c r="M4002" s="39" t="str">
        <f>IFERROR(VLOOKUP(L4002,Tab_Code_Magasin[],2,0),"")</f>
        <v>CE LA MARSA ERRIADH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73</v>
      </c>
      <c r="T4002" s="40" t="str">
        <f t="shared" si="330"/>
        <v>32_A1_2023</v>
      </c>
      <c r="U4002" s="40"/>
      <c r="V4002" s="40"/>
      <c r="W4002" s="67" t="s">
        <v>795</v>
      </c>
      <c r="X4002" s="76" t="s">
        <v>167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684</v>
      </c>
      <c r="B4003" s="54" t="s">
        <v>773</v>
      </c>
      <c r="C4003" s="31" t="s">
        <v>531</v>
      </c>
      <c r="D4003" s="32" t="s">
        <v>21</v>
      </c>
      <c r="E4003" s="33" t="s">
        <v>32</v>
      </c>
      <c r="F4003" s="22"/>
      <c r="G4003" s="34"/>
      <c r="H4003" s="35"/>
      <c r="I4003" s="36"/>
      <c r="J4003" s="36"/>
      <c r="K4003" s="37"/>
      <c r="L4003" s="38">
        <f>DONNEE!$A$4</f>
        <v>32</v>
      </c>
      <c r="M4003" s="39" t="str">
        <f>IFERROR(VLOOKUP(L4003,Tab_Code_Magasin[],2,0),"")</f>
        <v>CE LA MARSA ERRIADH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73</v>
      </c>
      <c r="T4003" s="40" t="str">
        <f t="shared" si="330"/>
        <v>32_A1_2023</v>
      </c>
      <c r="U4003" s="40"/>
      <c r="V4003" s="40"/>
      <c r="W4003" s="67" t="s">
        <v>796</v>
      </c>
      <c r="X4003" s="76" t="s">
        <v>167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684</v>
      </c>
      <c r="B4004" s="54" t="s">
        <v>773</v>
      </c>
      <c r="C4004" s="31" t="s">
        <v>797</v>
      </c>
      <c r="D4004" s="32" t="s">
        <v>21</v>
      </c>
      <c r="E4004" s="33" t="s">
        <v>32</v>
      </c>
      <c r="F4004" s="22"/>
      <c r="G4004" s="34"/>
      <c r="H4004" s="35"/>
      <c r="I4004" s="36"/>
      <c r="J4004" s="36"/>
      <c r="K4004" s="37"/>
      <c r="L4004" s="38">
        <f>DONNEE!$A$4</f>
        <v>32</v>
      </c>
      <c r="M4004" s="39" t="str">
        <f>IFERROR(VLOOKUP(L4004,Tab_Code_Magasin[],2,0),"")</f>
        <v>CE LA MARSA ERRIADH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73</v>
      </c>
      <c r="T4004" s="40" t="str">
        <f t="shared" si="330"/>
        <v>32_A1_2023</v>
      </c>
      <c r="U4004" s="40" t="s">
        <v>745</v>
      </c>
      <c r="V4004" s="40" t="s">
        <v>798</v>
      </c>
      <c r="W4004" s="67" t="s">
        <v>799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684</v>
      </c>
      <c r="B4005" s="54" t="s">
        <v>114</v>
      </c>
      <c r="C4005" s="31" t="s">
        <v>115</v>
      </c>
      <c r="D4005" s="32" t="s">
        <v>21</v>
      </c>
      <c r="E4005" s="33" t="s">
        <v>32</v>
      </c>
      <c r="F4005" s="22"/>
      <c r="G4005" s="34"/>
      <c r="H4005" s="35"/>
      <c r="I4005" s="36"/>
      <c r="J4005" s="36"/>
      <c r="K4005" s="37"/>
      <c r="L4005" s="38">
        <f>DONNEE!$A$4</f>
        <v>32</v>
      </c>
      <c r="M4005" s="39" t="str">
        <f>IFERROR(VLOOKUP(L4005,Tab_Code_Magasin[],2,0),"")</f>
        <v>CE LA MARSA ERRIADH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73</v>
      </c>
      <c r="T4005" s="40" t="str">
        <f t="shared" si="330"/>
        <v>32_A1_2023</v>
      </c>
      <c r="U4005" s="40" t="s">
        <v>755</v>
      </c>
      <c r="V4005" s="40" t="s">
        <v>800</v>
      </c>
      <c r="W4005" s="67" t="s">
        <v>801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684</v>
      </c>
      <c r="B4006" s="54" t="s">
        <v>114</v>
      </c>
      <c r="C4006" s="31" t="s">
        <v>118</v>
      </c>
      <c r="D4006" s="32" t="s">
        <v>21</v>
      </c>
      <c r="E4006" s="33" t="s">
        <v>32</v>
      </c>
      <c r="F4006" s="22"/>
      <c r="G4006" s="34"/>
      <c r="H4006" s="35"/>
      <c r="I4006" s="36"/>
      <c r="J4006" s="36"/>
      <c r="K4006" s="37"/>
      <c r="L4006" s="38">
        <f>DONNEE!$A$4</f>
        <v>32</v>
      </c>
      <c r="M4006" s="39" t="str">
        <f>IFERROR(VLOOKUP(L4006,Tab_Code_Magasin[],2,0),"")</f>
        <v>CE LA MARSA ERRIADH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73</v>
      </c>
      <c r="T4006" s="40" t="str">
        <f t="shared" si="330"/>
        <v>32_A1_2023</v>
      </c>
      <c r="U4006" s="40" t="s">
        <v>758</v>
      </c>
      <c r="V4006" s="40" t="s">
        <v>802</v>
      </c>
      <c r="W4006" s="67" t="s">
        <v>803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684</v>
      </c>
      <c r="B4007" s="54" t="s">
        <v>114</v>
      </c>
      <c r="C4007" s="31" t="s">
        <v>301</v>
      </c>
      <c r="D4007" s="32" t="s">
        <v>21</v>
      </c>
      <c r="E4007" s="33" t="s">
        <v>32</v>
      </c>
      <c r="F4007" s="22"/>
      <c r="G4007" s="34"/>
      <c r="H4007" s="35"/>
      <c r="I4007" s="36"/>
      <c r="J4007" s="36"/>
      <c r="K4007" s="37"/>
      <c r="L4007" s="38">
        <f>DONNEE!$A$4</f>
        <v>32</v>
      </c>
      <c r="M4007" s="39" t="str">
        <f>IFERROR(VLOOKUP(L4007,Tab_Code_Magasin[],2,0),"")</f>
        <v>CE LA MARSA ERRIADH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73</v>
      </c>
      <c r="T4007" s="40" t="str">
        <f t="shared" si="330"/>
        <v>32_A1_2023</v>
      </c>
      <c r="U4007" s="40" t="s">
        <v>760</v>
      </c>
      <c r="V4007" s="40" t="s">
        <v>804</v>
      </c>
      <c r="W4007" s="67" t="s">
        <v>805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684</v>
      </c>
      <c r="B4008" s="54" t="s">
        <v>114</v>
      </c>
      <c r="C4008" s="51" t="s">
        <v>304</v>
      </c>
      <c r="D4008" s="32" t="s">
        <v>21</v>
      </c>
      <c r="E4008" s="33" t="s">
        <v>32</v>
      </c>
      <c r="F4008" s="22"/>
      <c r="G4008" s="34"/>
      <c r="H4008" s="35"/>
      <c r="I4008" s="36"/>
      <c r="J4008" s="36"/>
      <c r="K4008" s="37"/>
      <c r="L4008" s="38">
        <f>DONNEE!$A$4</f>
        <v>32</v>
      </c>
      <c r="M4008" s="39" t="str">
        <f>IFERROR(VLOOKUP(L4008,Tab_Code_Magasin[],2,0),"")</f>
        <v>CE LA MARSA ERRIADH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73</v>
      </c>
      <c r="T4008" s="40" t="str">
        <f t="shared" si="330"/>
        <v>32_A1_2023</v>
      </c>
      <c r="U4008" s="40" t="s">
        <v>762</v>
      </c>
      <c r="V4008" s="40" t="s">
        <v>806</v>
      </c>
      <c r="W4008" s="67" t="s">
        <v>807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684</v>
      </c>
      <c r="B4009" s="54" t="s">
        <v>114</v>
      </c>
      <c r="C4009" s="42" t="s">
        <v>307</v>
      </c>
      <c r="D4009" s="32" t="s">
        <v>21</v>
      </c>
      <c r="E4009" s="33" t="s">
        <v>32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32</v>
      </c>
      <c r="M4009" s="39" t="str">
        <f>IFERROR(VLOOKUP(L4009,Tab_Code_Magasin[],2,0),"")</f>
        <v>CE LA MARSA ERRIADH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73</v>
      </c>
      <c r="T4009" s="40" t="str">
        <f t="shared" si="330"/>
        <v>32_A1_2023</v>
      </c>
      <c r="U4009" s="40" t="s">
        <v>764</v>
      </c>
      <c r="V4009" s="40" t="s">
        <v>808</v>
      </c>
      <c r="W4009" s="67" t="s">
        <v>809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684</v>
      </c>
      <c r="B4010" s="54" t="s">
        <v>114</v>
      </c>
      <c r="C4010" s="51" t="s">
        <v>310</v>
      </c>
      <c r="D4010" s="32" t="s">
        <v>21</v>
      </c>
      <c r="E4010" s="33" t="s">
        <v>32</v>
      </c>
      <c r="F4010" s="22"/>
      <c r="G4010" s="34"/>
      <c r="H4010" s="35"/>
      <c r="I4010" s="36"/>
      <c r="J4010" s="36"/>
      <c r="K4010" s="37"/>
      <c r="L4010" s="38">
        <f>DONNEE!$A$4</f>
        <v>32</v>
      </c>
      <c r="M4010" s="39" t="str">
        <f>IFERROR(VLOOKUP(L4010,Tab_Code_Magasin[],2,0),"")</f>
        <v>CE LA MARSA ERRIADH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73</v>
      </c>
      <c r="T4010" s="40" t="str">
        <f t="shared" si="330"/>
        <v>32_A1_2023</v>
      </c>
      <c r="U4010" s="40" t="s">
        <v>766</v>
      </c>
      <c r="V4010" s="40" t="s">
        <v>810</v>
      </c>
      <c r="W4010" s="67" t="s">
        <v>811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684</v>
      </c>
      <c r="B4011" s="54" t="s">
        <v>114</v>
      </c>
      <c r="C4011" s="31" t="s">
        <v>812</v>
      </c>
      <c r="D4011" s="32" t="s">
        <v>21</v>
      </c>
      <c r="E4011" s="33" t="s">
        <v>32</v>
      </c>
      <c r="F4011" s="22"/>
      <c r="G4011" s="34"/>
      <c r="H4011" s="35"/>
      <c r="I4011" s="36"/>
      <c r="J4011" s="36"/>
      <c r="K4011" s="37"/>
      <c r="L4011" s="38">
        <f>DONNEE!$A$4</f>
        <v>32</v>
      </c>
      <c r="M4011" s="39" t="str">
        <f>IFERROR(VLOOKUP(L4011,Tab_Code_Magasin[],2,0),"")</f>
        <v>CE LA MARSA ERRIADH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73</v>
      </c>
      <c r="T4011" s="40" t="str">
        <f t="shared" si="330"/>
        <v>32_A1_2023</v>
      </c>
      <c r="U4011" s="40" t="s">
        <v>769</v>
      </c>
      <c r="V4011" s="40" t="s">
        <v>813</v>
      </c>
      <c r="W4011" s="67" t="s">
        <v>814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684</v>
      </c>
      <c r="B4012" s="31" t="s">
        <v>127</v>
      </c>
      <c r="C4012" s="31" t="s">
        <v>128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32</v>
      </c>
      <c r="M4012" s="39" t="str">
        <f>IFERROR(VLOOKUP(L4012,Tab_Code_Magasin[],2,0),"")</f>
        <v>CE LA MARSA ERRIADH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73</v>
      </c>
      <c r="T4012" s="40" t="str">
        <f t="shared" si="330"/>
        <v>32_A1_2023</v>
      </c>
      <c r="U4012" s="40" t="s">
        <v>772</v>
      </c>
      <c r="V4012" s="40" t="s">
        <v>815</v>
      </c>
      <c r="W4012" s="67" t="s">
        <v>816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817</v>
      </c>
      <c r="B4013" s="54" t="s">
        <v>818</v>
      </c>
      <c r="C4013" s="51" t="s">
        <v>819</v>
      </c>
      <c r="D4013" s="32" t="s">
        <v>21</v>
      </c>
      <c r="E4013" s="33" t="s">
        <v>32</v>
      </c>
      <c r="F4013" s="22"/>
      <c r="G4013" s="34"/>
      <c r="H4013" s="35"/>
      <c r="I4013" s="36"/>
      <c r="J4013" s="36"/>
      <c r="K4013" s="37"/>
      <c r="L4013" s="38">
        <f>DONNEE!$A$4</f>
        <v>32</v>
      </c>
      <c r="M4013" s="39" t="str">
        <f>IFERROR(VLOOKUP(L4013,Tab_Code_Magasin[],2,0),"")</f>
        <v>CE LA MARSA ERRIADH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73</v>
      </c>
      <c r="T4013" s="40" t="str">
        <f t="shared" si="330"/>
        <v>32_A1_2023</v>
      </c>
      <c r="U4013" s="40" t="s">
        <v>795</v>
      </c>
      <c r="V4013" s="40" t="s">
        <v>820</v>
      </c>
      <c r="W4013" s="67" t="s">
        <v>821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817</v>
      </c>
      <c r="B4014" s="54" t="s">
        <v>818</v>
      </c>
      <c r="C4014" s="51" t="s">
        <v>822</v>
      </c>
      <c r="D4014" s="32" t="s">
        <v>21</v>
      </c>
      <c r="E4014" s="33" t="s">
        <v>32</v>
      </c>
      <c r="F4014" s="22"/>
      <c r="G4014" s="34"/>
      <c r="H4014" s="35"/>
      <c r="I4014" s="36"/>
      <c r="J4014" s="36"/>
      <c r="K4014" s="37"/>
      <c r="L4014" s="38">
        <f>DONNEE!$A$4</f>
        <v>32</v>
      </c>
      <c r="M4014" s="39" t="str">
        <f>IFERROR(VLOOKUP(L4014,Tab_Code_Magasin[],2,0),"")</f>
        <v>CE LA MARSA ERRIADH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73</v>
      </c>
      <c r="T4014" s="40" t="str">
        <f t="shared" si="330"/>
        <v>32_A1_2023</v>
      </c>
      <c r="U4014" s="40" t="s">
        <v>796</v>
      </c>
      <c r="V4014" s="40" t="s">
        <v>823</v>
      </c>
      <c r="W4014" s="67" t="s">
        <v>824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817</v>
      </c>
      <c r="B4015" s="54" t="s">
        <v>818</v>
      </c>
      <c r="C4015" s="51" t="s">
        <v>825</v>
      </c>
      <c r="D4015" s="32" t="s">
        <v>21</v>
      </c>
      <c r="E4015" s="33" t="s">
        <v>32</v>
      </c>
      <c r="F4015" s="22"/>
      <c r="G4015" s="34"/>
      <c r="H4015" s="35"/>
      <c r="I4015" s="36"/>
      <c r="J4015" s="36"/>
      <c r="K4015" s="37"/>
      <c r="L4015" s="38">
        <f>DONNEE!$A$4</f>
        <v>32</v>
      </c>
      <c r="M4015" s="39" t="str">
        <f>IFERROR(VLOOKUP(L4015,Tab_Code_Magasin[],2,0),"")</f>
        <v>CE LA MARSA ERRIADH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73</v>
      </c>
      <c r="T4015" s="40" t="str">
        <f t="shared" si="330"/>
        <v>32_A1_2023</v>
      </c>
      <c r="U4015" s="40" t="s">
        <v>799</v>
      </c>
      <c r="V4015" s="40" t="s">
        <v>826</v>
      </c>
      <c r="W4015" s="67" t="s">
        <v>827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817</v>
      </c>
      <c r="B4016" s="54" t="s">
        <v>818</v>
      </c>
      <c r="C4016" s="51" t="s">
        <v>145</v>
      </c>
      <c r="D4016" s="32" t="s">
        <v>21</v>
      </c>
      <c r="E4016" s="33" t="s">
        <v>32</v>
      </c>
      <c r="F4016" s="22"/>
      <c r="G4016" s="34"/>
      <c r="H4016" s="35"/>
      <c r="I4016" s="36"/>
      <c r="J4016" s="36"/>
      <c r="K4016" s="37"/>
      <c r="L4016" s="38">
        <f>DONNEE!$A$4</f>
        <v>32</v>
      </c>
      <c r="M4016" s="39" t="str">
        <f>IFERROR(VLOOKUP(L4016,Tab_Code_Magasin[],2,0),"")</f>
        <v>CE LA MARSA ERRIADH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73</v>
      </c>
      <c r="T4016" s="40" t="str">
        <f t="shared" si="330"/>
        <v>32_A1_2023</v>
      </c>
      <c r="U4016" s="40" t="s">
        <v>828</v>
      </c>
      <c r="V4016" s="40" t="s">
        <v>829</v>
      </c>
      <c r="W4016" s="67" t="s">
        <v>830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817</v>
      </c>
      <c r="B4017" s="54" t="s">
        <v>818</v>
      </c>
      <c r="C4017" s="58" t="s">
        <v>831</v>
      </c>
      <c r="D4017" s="32" t="s">
        <v>21</v>
      </c>
      <c r="E4017" s="33" t="s">
        <v>32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32</v>
      </c>
      <c r="M4017" s="39" t="str">
        <f>IFERROR(VLOOKUP(L4017,Tab_Code_Magasin[],2,0),"")</f>
        <v>CE LA MARSA ERRIADH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73</v>
      </c>
      <c r="T4017" s="40" t="str">
        <f t="shared" si="330"/>
        <v>32_A1_2023</v>
      </c>
      <c r="U4017" s="40" t="s">
        <v>832</v>
      </c>
      <c r="V4017" s="40" t="s">
        <v>833</v>
      </c>
      <c r="W4017" s="67" t="s">
        <v>834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817</v>
      </c>
      <c r="B4018" s="54" t="s">
        <v>818</v>
      </c>
      <c r="C4018" s="51" t="s">
        <v>835</v>
      </c>
      <c r="D4018" s="32" t="s">
        <v>21</v>
      </c>
      <c r="E4018" s="33" t="s">
        <v>32</v>
      </c>
      <c r="F4018" s="22"/>
      <c r="G4018" s="34"/>
      <c r="H4018" s="35"/>
      <c r="I4018" s="36"/>
      <c r="J4018" s="36"/>
      <c r="K4018" s="37"/>
      <c r="L4018" s="38">
        <f>DONNEE!$A$4</f>
        <v>32</v>
      </c>
      <c r="M4018" s="39" t="str">
        <f>IFERROR(VLOOKUP(L4018,Tab_Code_Magasin[],2,0),"")</f>
        <v>CE LA MARSA ERRIADH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73</v>
      </c>
      <c r="T4018" s="40" t="str">
        <f t="shared" si="330"/>
        <v>32_A1_2023</v>
      </c>
      <c r="U4018" s="40" t="s">
        <v>801</v>
      </c>
      <c r="V4018" s="40" t="s">
        <v>836</v>
      </c>
      <c r="W4018" s="67" t="s">
        <v>837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817</v>
      </c>
      <c r="B4019" s="54" t="s">
        <v>818</v>
      </c>
      <c r="C4019" s="51" t="s">
        <v>838</v>
      </c>
      <c r="D4019" s="32" t="s">
        <v>21</v>
      </c>
      <c r="E4019" s="33" t="s">
        <v>32</v>
      </c>
      <c r="F4019" s="22"/>
      <c r="G4019" s="34"/>
      <c r="H4019" s="35"/>
      <c r="I4019" s="36"/>
      <c r="J4019" s="36"/>
      <c r="K4019" s="37"/>
      <c r="L4019" s="38">
        <f>DONNEE!$A$4</f>
        <v>32</v>
      </c>
      <c r="M4019" s="39" t="str">
        <f>IFERROR(VLOOKUP(L4019,Tab_Code_Magasin[],2,0),"")</f>
        <v>CE LA MARSA ERRIADH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73</v>
      </c>
      <c r="T4019" s="40" t="str">
        <f t="shared" si="330"/>
        <v>32_A1_2023</v>
      </c>
      <c r="U4019" s="40" t="s">
        <v>803</v>
      </c>
      <c r="V4019" s="40" t="s">
        <v>839</v>
      </c>
      <c r="W4019" s="67" t="s">
        <v>840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817</v>
      </c>
      <c r="B4020" s="54" t="s">
        <v>818</v>
      </c>
      <c r="C4020" s="51" t="s">
        <v>841</v>
      </c>
      <c r="D4020" s="32" t="s">
        <v>21</v>
      </c>
      <c r="E4020" s="33" t="s">
        <v>32</v>
      </c>
      <c r="F4020" s="22"/>
      <c r="G4020" s="34"/>
      <c r="H4020" s="35"/>
      <c r="I4020" s="36"/>
      <c r="J4020" s="36"/>
      <c r="K4020" s="37"/>
      <c r="L4020" s="38">
        <f>DONNEE!$A$4</f>
        <v>32</v>
      </c>
      <c r="M4020" s="39" t="str">
        <f>IFERROR(VLOOKUP(L4020,Tab_Code_Magasin[],2,0),"")</f>
        <v>CE LA MARSA ERRIADH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73</v>
      </c>
      <c r="T4020" s="40" t="str">
        <f t="shared" si="330"/>
        <v>32_A1_2023</v>
      </c>
      <c r="U4020" s="40" t="s">
        <v>805</v>
      </c>
      <c r="V4020" s="40" t="s">
        <v>842</v>
      </c>
      <c r="W4020" s="67" t="s">
        <v>843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817</v>
      </c>
      <c r="B4021" s="54" t="s">
        <v>818</v>
      </c>
      <c r="C4021" s="44" t="s">
        <v>261</v>
      </c>
      <c r="D4021" s="32" t="s">
        <v>21</v>
      </c>
      <c r="E4021" s="33" t="s">
        <v>32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32</v>
      </c>
      <c r="M4021" s="39" t="str">
        <f>IFERROR(VLOOKUP(L4021,Tab_Code_Magasin[],2,0),"")</f>
        <v>CE LA MARSA ERRIADH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73</v>
      </c>
      <c r="T4021" s="40" t="str">
        <f t="shared" si="330"/>
        <v>32_A1_2023</v>
      </c>
      <c r="U4021" s="40" t="s">
        <v>807</v>
      </c>
      <c r="V4021" s="40" t="s">
        <v>844</v>
      </c>
      <c r="W4021" s="67" t="s">
        <v>845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817</v>
      </c>
      <c r="B4022" s="54" t="s">
        <v>818</v>
      </c>
      <c r="C4022" s="51" t="s">
        <v>599</v>
      </c>
      <c r="D4022" s="32" t="s">
        <v>21</v>
      </c>
      <c r="E4022" s="33" t="s">
        <v>32</v>
      </c>
      <c r="F4022" s="22"/>
      <c r="G4022" s="34"/>
      <c r="H4022" s="35"/>
      <c r="I4022" s="36"/>
      <c r="J4022" s="36"/>
      <c r="K4022" s="37"/>
      <c r="L4022" s="38">
        <f>DONNEE!$A$4</f>
        <v>32</v>
      </c>
      <c r="M4022" s="39" t="str">
        <f>IFERROR(VLOOKUP(L4022,Tab_Code_Magasin[],2,0),"")</f>
        <v>CE LA MARSA ERRIADH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73</v>
      </c>
      <c r="T4022" s="40" t="str">
        <f t="shared" si="330"/>
        <v>32_A1_2023</v>
      </c>
      <c r="U4022" s="40" t="s">
        <v>809</v>
      </c>
      <c r="V4022" s="40" t="s">
        <v>846</v>
      </c>
      <c r="W4022" s="67" t="s">
        <v>847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817</v>
      </c>
      <c r="B4023" s="54" t="s">
        <v>818</v>
      </c>
      <c r="C4023" s="51" t="s">
        <v>746</v>
      </c>
      <c r="D4023" s="32" t="s">
        <v>21</v>
      </c>
      <c r="E4023" s="33" t="s">
        <v>32</v>
      </c>
      <c r="F4023" s="22"/>
      <c r="G4023" s="34"/>
      <c r="H4023" s="35"/>
      <c r="I4023" s="36"/>
      <c r="J4023" s="36"/>
      <c r="K4023" s="37"/>
      <c r="L4023" s="38">
        <f>DONNEE!$A$4</f>
        <v>32</v>
      </c>
      <c r="M4023" s="39" t="str">
        <f>IFERROR(VLOOKUP(L4023,Tab_Code_Magasin[],2,0),"")</f>
        <v>CE LA MARSA ERRIADH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73</v>
      </c>
      <c r="T4023" s="40" t="str">
        <f t="shared" si="330"/>
        <v>32_A1_2023</v>
      </c>
      <c r="U4023" s="40" t="s">
        <v>811</v>
      </c>
      <c r="V4023" s="40" t="s">
        <v>848</v>
      </c>
      <c r="W4023" s="67" t="s">
        <v>849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817</v>
      </c>
      <c r="B4024" s="54" t="s">
        <v>504</v>
      </c>
      <c r="C4024" s="31" t="s">
        <v>850</v>
      </c>
      <c r="D4024" s="32" t="s">
        <v>21</v>
      </c>
      <c r="E4024" s="33" t="s">
        <v>32</v>
      </c>
      <c r="F4024" s="22"/>
      <c r="G4024" s="34"/>
      <c r="H4024" s="35"/>
      <c r="I4024" s="36"/>
      <c r="J4024" s="36"/>
      <c r="K4024" s="37"/>
      <c r="L4024" s="38">
        <f>DONNEE!$A$4</f>
        <v>32</v>
      </c>
      <c r="M4024" s="39" t="str">
        <f>IFERROR(VLOOKUP(L4024,Tab_Code_Magasin[],2,0),"")</f>
        <v>CE LA MARSA ERRIADH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73</v>
      </c>
      <c r="T4024" s="40" t="str">
        <f t="shared" si="330"/>
        <v>32_A1_2023</v>
      </c>
      <c r="U4024" s="40" t="s">
        <v>851</v>
      </c>
      <c r="V4024" s="40" t="s">
        <v>852</v>
      </c>
      <c r="W4024" s="67" t="s">
        <v>853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817</v>
      </c>
      <c r="B4025" s="54" t="s">
        <v>504</v>
      </c>
      <c r="C4025" s="31" t="s">
        <v>854</v>
      </c>
      <c r="D4025" s="32" t="s">
        <v>21</v>
      </c>
      <c r="E4025" s="33" t="s">
        <v>32</v>
      </c>
      <c r="F4025" s="22"/>
      <c r="G4025" s="34"/>
      <c r="H4025" s="35"/>
      <c r="I4025" s="36"/>
      <c r="J4025" s="36"/>
      <c r="K4025" s="37"/>
      <c r="L4025" s="38">
        <f>DONNEE!$A$4</f>
        <v>32</v>
      </c>
      <c r="M4025" s="39" t="str">
        <f>IFERROR(VLOOKUP(L4025,Tab_Code_Magasin[],2,0),"")</f>
        <v>CE LA MARSA ERRIADH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73</v>
      </c>
      <c r="T4025" s="40" t="str">
        <f t="shared" si="330"/>
        <v>32_A1_2023</v>
      </c>
      <c r="U4025" s="40" t="s">
        <v>855</v>
      </c>
      <c r="V4025" s="40" t="s">
        <v>856</v>
      </c>
      <c r="W4025" s="67" t="s">
        <v>857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817</v>
      </c>
      <c r="B4026" s="54" t="s">
        <v>504</v>
      </c>
      <c r="C4026" s="52" t="s">
        <v>858</v>
      </c>
      <c r="D4026" s="32" t="s">
        <v>21</v>
      </c>
      <c r="E4026" s="33" t="s">
        <v>32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32</v>
      </c>
      <c r="M4026" s="39" t="str">
        <f>IFERROR(VLOOKUP(L4026,Tab_Code_Magasin[],2,0),"")</f>
        <v>CE LA MARSA ERRIADH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73</v>
      </c>
      <c r="T4026" s="40" t="str">
        <f t="shared" si="330"/>
        <v>32_A1_2023</v>
      </c>
      <c r="U4026" s="40" t="s">
        <v>859</v>
      </c>
      <c r="V4026" s="40" t="s">
        <v>860</v>
      </c>
      <c r="W4026" s="67" t="s">
        <v>861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817</v>
      </c>
      <c r="B4027" s="54" t="s">
        <v>504</v>
      </c>
      <c r="C4027" s="31" t="s">
        <v>862</v>
      </c>
      <c r="D4027" s="32" t="s">
        <v>21</v>
      </c>
      <c r="E4027" s="33" t="s">
        <v>32</v>
      </c>
      <c r="F4027" s="22"/>
      <c r="G4027" s="34"/>
      <c r="H4027" s="35"/>
      <c r="I4027" s="36"/>
      <c r="J4027" s="36"/>
      <c r="K4027" s="37"/>
      <c r="L4027" s="38">
        <f>DONNEE!$A$4</f>
        <v>32</v>
      </c>
      <c r="M4027" s="39" t="str">
        <f>IFERROR(VLOOKUP(L4027,Tab_Code_Magasin[],2,0),"")</f>
        <v>CE LA MARSA ERRIADH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73</v>
      </c>
      <c r="T4027" s="40" t="str">
        <f t="shared" si="330"/>
        <v>32_A1_2023</v>
      </c>
      <c r="U4027" s="40" t="s">
        <v>863</v>
      </c>
      <c r="V4027" s="40" t="s">
        <v>864</v>
      </c>
      <c r="W4027" s="67" t="s">
        <v>865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817</v>
      </c>
      <c r="B4028" s="54" t="s">
        <v>504</v>
      </c>
      <c r="C4028" s="31" t="s">
        <v>283</v>
      </c>
      <c r="D4028" s="32" t="s">
        <v>21</v>
      </c>
      <c r="E4028" s="33" t="s">
        <v>32</v>
      </c>
      <c r="F4028" s="22"/>
      <c r="G4028" s="34"/>
      <c r="H4028" s="35"/>
      <c r="I4028" s="36"/>
      <c r="J4028" s="36"/>
      <c r="K4028" s="37"/>
      <c r="L4028" s="38">
        <f>DONNEE!$A$4</f>
        <v>32</v>
      </c>
      <c r="M4028" s="39" t="str">
        <f>IFERROR(VLOOKUP(L4028,Tab_Code_Magasin[],2,0),"")</f>
        <v>CE LA MARSA ERRIADH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73</v>
      </c>
      <c r="T4028" s="40" t="str">
        <f t="shared" si="330"/>
        <v>32_A1_2023</v>
      </c>
      <c r="U4028" s="40" t="s">
        <v>866</v>
      </c>
      <c r="V4028" s="40" t="s">
        <v>867</v>
      </c>
      <c r="W4028" s="67" t="s">
        <v>868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817</v>
      </c>
      <c r="B4029" s="54" t="s">
        <v>504</v>
      </c>
      <c r="C4029" s="44" t="s">
        <v>151</v>
      </c>
      <c r="D4029" s="32" t="s">
        <v>21</v>
      </c>
      <c r="E4029" s="33" t="s">
        <v>32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32</v>
      </c>
      <c r="M4029" s="39" t="str">
        <f>IFERROR(VLOOKUP(L4029,Tab_Code_Magasin[],2,0),"")</f>
        <v>CE LA MARSA ERRIADH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73</v>
      </c>
      <c r="T4029" s="40" t="str">
        <f t="shared" si="330"/>
        <v>32_A1_2023</v>
      </c>
      <c r="U4029" s="40" t="s">
        <v>869</v>
      </c>
      <c r="V4029" s="40" t="s">
        <v>870</v>
      </c>
      <c r="W4029" s="67" t="s">
        <v>871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817</v>
      </c>
      <c r="B4030" s="54" t="s">
        <v>504</v>
      </c>
      <c r="C4030" s="52" t="s">
        <v>268</v>
      </c>
      <c r="D4030" s="32" t="s">
        <v>21</v>
      </c>
      <c r="E4030" s="33" t="s">
        <v>32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32</v>
      </c>
      <c r="M4030" s="39" t="str">
        <f>IFERROR(VLOOKUP(L4030,Tab_Code_Magasin[],2,0),"")</f>
        <v>CE LA MARSA ERRIADH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73</v>
      </c>
      <c r="T4030" s="40" t="str">
        <f t="shared" si="330"/>
        <v>32_A1_2023</v>
      </c>
      <c r="U4030" s="40" t="s">
        <v>872</v>
      </c>
      <c r="V4030" s="40" t="s">
        <v>873</v>
      </c>
      <c r="W4030" s="67" t="s">
        <v>874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817</v>
      </c>
      <c r="B4031" s="54" t="s">
        <v>504</v>
      </c>
      <c r="C4031" s="31" t="s">
        <v>875</v>
      </c>
      <c r="D4031" s="32" t="s">
        <v>21</v>
      </c>
      <c r="E4031" s="33" t="s">
        <v>32</v>
      </c>
      <c r="F4031" s="22"/>
      <c r="G4031" s="34"/>
      <c r="H4031" s="35"/>
      <c r="I4031" s="36"/>
      <c r="J4031" s="36"/>
      <c r="K4031" s="37"/>
      <c r="L4031" s="38">
        <f>DONNEE!$A$4</f>
        <v>32</v>
      </c>
      <c r="M4031" s="39" t="str">
        <f>IFERROR(VLOOKUP(L4031,Tab_Code_Magasin[],2,0),"")</f>
        <v>CE LA MARSA ERRIADH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73</v>
      </c>
      <c r="T4031" s="40" t="str">
        <f t="shared" si="330"/>
        <v>32_A1_2023</v>
      </c>
      <c r="U4031" s="40" t="s">
        <v>876</v>
      </c>
      <c r="V4031" s="40" t="s">
        <v>877</v>
      </c>
      <c r="W4031" s="67" t="s">
        <v>878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817</v>
      </c>
      <c r="B4032" s="54" t="s">
        <v>504</v>
      </c>
      <c r="C4032" s="44" t="s">
        <v>664</v>
      </c>
      <c r="D4032" s="32" t="s">
        <v>21</v>
      </c>
      <c r="E4032" s="33" t="s">
        <v>32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32</v>
      </c>
      <c r="M4032" s="39" t="str">
        <f>IFERROR(VLOOKUP(L4032,Tab_Code_Magasin[],2,0),"")</f>
        <v>CE LA MARSA ERRIADH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73</v>
      </c>
      <c r="T4032" s="40" t="str">
        <f t="shared" si="330"/>
        <v>32_A1_2023</v>
      </c>
      <c r="U4032" s="40" t="s">
        <v>879</v>
      </c>
      <c r="V4032" s="40" t="s">
        <v>880</v>
      </c>
      <c r="W4032" s="67" t="s">
        <v>881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817</v>
      </c>
      <c r="B4033" s="54" t="s">
        <v>504</v>
      </c>
      <c r="C4033" s="31" t="s">
        <v>882</v>
      </c>
      <c r="D4033" s="32" t="s">
        <v>21</v>
      </c>
      <c r="E4033" s="33" t="s">
        <v>32</v>
      </c>
      <c r="F4033" s="22"/>
      <c r="G4033" s="34"/>
      <c r="H4033" s="35"/>
      <c r="I4033" s="36"/>
      <c r="J4033" s="36"/>
      <c r="K4033" s="37"/>
      <c r="L4033" s="38">
        <f>DONNEE!$A$4</f>
        <v>32</v>
      </c>
      <c r="M4033" s="39" t="str">
        <f>IFERROR(VLOOKUP(L4033,Tab_Code_Magasin[],2,0),"")</f>
        <v>CE LA MARSA ERRIADH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73</v>
      </c>
      <c r="T4033" s="40" t="str">
        <f t="shared" si="330"/>
        <v>32_A1_2023</v>
      </c>
      <c r="U4033" s="40" t="s">
        <v>883</v>
      </c>
      <c r="V4033" s="40" t="s">
        <v>884</v>
      </c>
      <c r="W4033" s="67" t="s">
        <v>885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817</v>
      </c>
      <c r="B4034" s="54" t="s">
        <v>504</v>
      </c>
      <c r="C4034" s="31" t="s">
        <v>361</v>
      </c>
      <c r="D4034" s="32" t="s">
        <v>21</v>
      </c>
      <c r="E4034" s="33" t="s">
        <v>32</v>
      </c>
      <c r="F4034" s="22"/>
      <c r="G4034" s="34"/>
      <c r="H4034" s="35"/>
      <c r="I4034" s="36"/>
      <c r="J4034" s="36"/>
      <c r="K4034" s="37"/>
      <c r="L4034" s="38">
        <f>DONNEE!$A$4</f>
        <v>32</v>
      </c>
      <c r="M4034" s="39" t="str">
        <f>IFERROR(VLOOKUP(L4034,Tab_Code_Magasin[],2,0),"")</f>
        <v>CE LA MARSA ERRIADH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73</v>
      </c>
      <c r="T4034" s="40" t="str">
        <f t="shared" si="330"/>
        <v>32_A1_2023</v>
      </c>
      <c r="U4034" s="40" t="s">
        <v>821</v>
      </c>
      <c r="V4034" s="40" t="s">
        <v>886</v>
      </c>
      <c r="W4034" s="67" t="s">
        <v>887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817</v>
      </c>
      <c r="B4035" s="54" t="s">
        <v>504</v>
      </c>
      <c r="C4035" s="52" t="s">
        <v>888</v>
      </c>
      <c r="D4035" s="32" t="s">
        <v>21</v>
      </c>
      <c r="E4035" s="33" t="s">
        <v>32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32</v>
      </c>
      <c r="M4035" s="39" t="str">
        <f>IFERROR(VLOOKUP(L4035,Tab_Code_Magasin[],2,0),"")</f>
        <v>CE LA MARSA ERRIADH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73</v>
      </c>
      <c r="T4035" s="40" t="str">
        <f t="shared" si="330"/>
        <v>32_A1_2023</v>
      </c>
      <c r="U4035" s="40" t="s">
        <v>824</v>
      </c>
      <c r="V4035" s="40" t="s">
        <v>889</v>
      </c>
      <c r="W4035" s="67" t="s">
        <v>890</v>
      </c>
      <c r="X4035" s="76" t="s">
        <v>891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817</v>
      </c>
      <c r="B4036" s="54" t="s">
        <v>504</v>
      </c>
      <c r="C4036" s="31" t="s">
        <v>531</v>
      </c>
      <c r="D4036" s="32" t="s">
        <v>21</v>
      </c>
      <c r="E4036" s="33" t="s">
        <v>32</v>
      </c>
      <c r="F4036" s="22"/>
      <c r="G4036" s="34"/>
      <c r="H4036" s="35"/>
      <c r="I4036" s="36"/>
      <c r="J4036" s="36"/>
      <c r="K4036" s="37"/>
      <c r="L4036" s="38">
        <f>DONNEE!$A$4</f>
        <v>32</v>
      </c>
      <c r="M4036" s="39" t="str">
        <f>IFERROR(VLOOKUP(L4036,Tab_Code_Magasin[],2,0),"")</f>
        <v>CE LA MARSA ERRIADH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73</v>
      </c>
      <c r="T4036" s="40" t="str">
        <f t="shared" si="330"/>
        <v>32_A1_2023</v>
      </c>
      <c r="U4036" s="40"/>
      <c r="V4036" s="40"/>
      <c r="W4036" s="67" t="s">
        <v>892</v>
      </c>
      <c r="X4036" s="76" t="s">
        <v>167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817</v>
      </c>
      <c r="B4037" s="54" t="s">
        <v>504</v>
      </c>
      <c r="C4037" s="31" t="s">
        <v>893</v>
      </c>
      <c r="D4037" s="32" t="s">
        <v>21</v>
      </c>
      <c r="E4037" s="33" t="s">
        <v>32</v>
      </c>
      <c r="F4037" s="22"/>
      <c r="G4037" s="34"/>
      <c r="H4037" s="35"/>
      <c r="I4037" s="36"/>
      <c r="J4037" s="36"/>
      <c r="K4037" s="37"/>
      <c r="L4037" s="38">
        <f>DONNEE!$A$4</f>
        <v>32</v>
      </c>
      <c r="M4037" s="39" t="str">
        <f>IFERROR(VLOOKUP(L4037,Tab_Code_Magasin[],2,0),"")</f>
        <v>CE LA MARSA ERRIADH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73</v>
      </c>
      <c r="T4037" s="40" t="str">
        <f t="shared" si="330"/>
        <v>32_A1_2023</v>
      </c>
      <c r="U4037" s="40" t="s">
        <v>827</v>
      </c>
      <c r="V4037" s="40" t="s">
        <v>894</v>
      </c>
      <c r="W4037" s="67" t="s">
        <v>895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817</v>
      </c>
      <c r="B4038" s="54" t="s">
        <v>504</v>
      </c>
      <c r="C4038" s="52" t="s">
        <v>486</v>
      </c>
      <c r="D4038" s="32" t="s">
        <v>21</v>
      </c>
      <c r="E4038" s="33" t="s">
        <v>32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32</v>
      </c>
      <c r="M4038" s="39" t="str">
        <f>IFERROR(VLOOKUP(L4038,Tab_Code_Magasin[],2,0),"")</f>
        <v>CE LA MARSA ERRIADH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73</v>
      </c>
      <c r="T4038" s="40" t="str">
        <f t="shared" si="330"/>
        <v>32_A1_2023</v>
      </c>
      <c r="U4038" s="40" t="s">
        <v>830</v>
      </c>
      <c r="V4038" s="40" t="s">
        <v>896</v>
      </c>
      <c r="W4038" s="67" t="s">
        <v>897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817</v>
      </c>
      <c r="B4039" s="54" t="s">
        <v>504</v>
      </c>
      <c r="C4039" s="42" t="s">
        <v>234</v>
      </c>
      <c r="D4039" s="32" t="s">
        <v>21</v>
      </c>
      <c r="E4039" s="33" t="s">
        <v>32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32</v>
      </c>
      <c r="M4039" s="39" t="str">
        <f>IFERROR(VLOOKUP(L4039,Tab_Code_Magasin[],2,0),"")</f>
        <v>CE LA MARSA ERRIADH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73</v>
      </c>
      <c r="T4039" s="40" t="str">
        <f t="shared" si="330"/>
        <v>32_A1_2023</v>
      </c>
      <c r="U4039" s="40" t="s">
        <v>834</v>
      </c>
      <c r="V4039" s="40" t="s">
        <v>898</v>
      </c>
      <c r="W4039" s="67" t="s">
        <v>899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817</v>
      </c>
      <c r="B4040" s="54" t="s">
        <v>504</v>
      </c>
      <c r="C4040" s="42" t="s">
        <v>199</v>
      </c>
      <c r="D4040" s="32" t="s">
        <v>21</v>
      </c>
      <c r="E4040" s="33" t="s">
        <v>32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32</v>
      </c>
      <c r="M4040" s="39" t="str">
        <f>IFERROR(VLOOKUP(L4040,Tab_Code_Magasin[],2,0),"")</f>
        <v>CE LA MARSA ERRIADH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73</v>
      </c>
      <c r="T4040" s="40" t="str">
        <f t="shared" si="330"/>
        <v>32_A1_2023</v>
      </c>
      <c r="U4040" s="40" t="s">
        <v>837</v>
      </c>
      <c r="V4040" s="40" t="s">
        <v>900</v>
      </c>
      <c r="W4040" s="67" t="s">
        <v>901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817</v>
      </c>
      <c r="B4041" s="54" t="s">
        <v>504</v>
      </c>
      <c r="C4041" s="42" t="s">
        <v>202</v>
      </c>
      <c r="D4041" s="32" t="s">
        <v>21</v>
      </c>
      <c r="E4041" s="33" t="s">
        <v>32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32</v>
      </c>
      <c r="M4041" s="39" t="str">
        <f>IFERROR(VLOOKUP(L4041,Tab_Code_Magasin[],2,0),"")</f>
        <v>CE LA MARSA ERRIADH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73</v>
      </c>
      <c r="T4041" s="40" t="str">
        <f t="shared" si="330"/>
        <v>32_A1_2023</v>
      </c>
      <c r="U4041" s="40" t="s">
        <v>840</v>
      </c>
      <c r="V4041" s="40" t="s">
        <v>902</v>
      </c>
      <c r="W4041" s="67" t="s">
        <v>903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817</v>
      </c>
      <c r="B4042" s="54" t="s">
        <v>504</v>
      </c>
      <c r="C4042" s="31" t="s">
        <v>193</v>
      </c>
      <c r="D4042" s="32" t="s">
        <v>21</v>
      </c>
      <c r="E4042" s="33" t="s">
        <v>32</v>
      </c>
      <c r="F4042" s="22"/>
      <c r="G4042" s="34"/>
      <c r="H4042" s="35"/>
      <c r="I4042" s="36"/>
      <c r="J4042" s="36"/>
      <c r="K4042" s="37"/>
      <c r="L4042" s="38">
        <f>DONNEE!$A$4</f>
        <v>32</v>
      </c>
      <c r="M4042" s="39" t="str">
        <f>IFERROR(VLOOKUP(L4042,Tab_Code_Magasin[],2,0),"")</f>
        <v>CE LA MARSA ERRIADH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73</v>
      </c>
      <c r="T4042" s="40" t="str">
        <f t="shared" si="330"/>
        <v>32_A1_2023</v>
      </c>
      <c r="U4042" s="40" t="s">
        <v>843</v>
      </c>
      <c r="V4042" s="40" t="s">
        <v>904</v>
      </c>
      <c r="W4042" s="67" t="s">
        <v>905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817</v>
      </c>
      <c r="B4043" s="54" t="s">
        <v>504</v>
      </c>
      <c r="C4043" s="42" t="s">
        <v>205</v>
      </c>
      <c r="D4043" s="32" t="s">
        <v>21</v>
      </c>
      <c r="E4043" s="33" t="s">
        <v>32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32</v>
      </c>
      <c r="M4043" s="39" t="str">
        <f>IFERROR(VLOOKUP(L4043,Tab_Code_Magasin[],2,0),"")</f>
        <v>CE LA MARSA ERRIADH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73</v>
      </c>
      <c r="T4043" s="40" t="str">
        <f t="shared" si="330"/>
        <v>32_A1_2023</v>
      </c>
      <c r="U4043" s="40" t="s">
        <v>845</v>
      </c>
      <c r="V4043" s="40" t="s">
        <v>906</v>
      </c>
      <c r="W4043" s="67" t="s">
        <v>907</v>
      </c>
      <c r="X4043" s="76" t="s">
        <v>499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817</v>
      </c>
      <c r="B4044" s="54" t="s">
        <v>504</v>
      </c>
      <c r="C4044" s="31" t="s">
        <v>908</v>
      </c>
      <c r="D4044" s="32" t="s">
        <v>21</v>
      </c>
      <c r="E4044" s="33" t="s">
        <v>32</v>
      </c>
      <c r="F4044" s="22"/>
      <c r="G4044" s="34"/>
      <c r="H4044" s="35"/>
      <c r="I4044" s="36"/>
      <c r="J4044" s="36"/>
      <c r="K4044" s="37"/>
      <c r="L4044" s="38">
        <f>DONNEE!$A$4</f>
        <v>32</v>
      </c>
      <c r="M4044" s="39" t="str">
        <f>IFERROR(VLOOKUP(L4044,Tab_Code_Magasin[],2,0),"")</f>
        <v>CE LA MARSA ERRIADH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73</v>
      </c>
      <c r="T4044" s="40" t="str">
        <f t="shared" si="330"/>
        <v>32_A1_2023</v>
      </c>
      <c r="U4044" s="40"/>
      <c r="V4044" s="40"/>
      <c r="W4044" s="67" t="s">
        <v>909</v>
      </c>
      <c r="X4044" s="76" t="s">
        <v>910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817</v>
      </c>
      <c r="B4045" s="54" t="s">
        <v>504</v>
      </c>
      <c r="C4045" s="31" t="s">
        <v>911</v>
      </c>
      <c r="D4045" s="32" t="s">
        <v>21</v>
      </c>
      <c r="E4045" s="33" t="s">
        <v>32</v>
      </c>
      <c r="F4045" s="22"/>
      <c r="G4045" s="34"/>
      <c r="H4045" s="35"/>
      <c r="I4045" s="36"/>
      <c r="J4045" s="36"/>
      <c r="K4045" s="37"/>
      <c r="L4045" s="38">
        <f>DONNEE!$A$4</f>
        <v>32</v>
      </c>
      <c r="M4045" s="39" t="str">
        <f>IFERROR(VLOOKUP(L4045,Tab_Code_Magasin[],2,0),"")</f>
        <v>CE LA MARSA ERRIADH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73</v>
      </c>
      <c r="T4045" s="40" t="str">
        <f t="shared" si="330"/>
        <v>32_A1_2023</v>
      </c>
      <c r="U4045" s="40" t="s">
        <v>847</v>
      </c>
      <c r="V4045" s="40" t="s">
        <v>912</v>
      </c>
      <c r="W4045" s="67" t="s">
        <v>913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817</v>
      </c>
      <c r="B4046" s="54" t="s">
        <v>504</v>
      </c>
      <c r="C4046" s="31" t="s">
        <v>660</v>
      </c>
      <c r="D4046" s="32" t="s">
        <v>21</v>
      </c>
      <c r="E4046" s="33" t="s">
        <v>32</v>
      </c>
      <c r="F4046" s="22"/>
      <c r="G4046" s="34"/>
      <c r="H4046" s="35"/>
      <c r="I4046" s="36"/>
      <c r="J4046" s="36"/>
      <c r="K4046" s="37"/>
      <c r="L4046" s="38">
        <f>DONNEE!$A$4</f>
        <v>32</v>
      </c>
      <c r="M4046" s="39" t="str">
        <f>IFERROR(VLOOKUP(L4046,Tab_Code_Magasin[],2,0),"")</f>
        <v>CE LA MARSA ERRIADH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73</v>
      </c>
      <c r="T4046" s="40" t="str">
        <f t="shared" si="330"/>
        <v>32_A1_2023</v>
      </c>
      <c r="U4046" s="40" t="s">
        <v>849</v>
      </c>
      <c r="V4046" s="40" t="s">
        <v>914</v>
      </c>
      <c r="W4046" s="67" t="s">
        <v>915</v>
      </c>
      <c r="X4046" s="76" t="s">
        <v>171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817</v>
      </c>
      <c r="B4047" s="54" t="s">
        <v>114</v>
      </c>
      <c r="C4047" s="31" t="s">
        <v>115</v>
      </c>
      <c r="D4047" s="32" t="s">
        <v>21</v>
      </c>
      <c r="E4047" s="33" t="s">
        <v>32</v>
      </c>
      <c r="F4047" s="22"/>
      <c r="G4047" s="34"/>
      <c r="H4047" s="35"/>
      <c r="I4047" s="36"/>
      <c r="J4047" s="36"/>
      <c r="K4047" s="37"/>
      <c r="L4047" s="38">
        <f>DONNEE!$A$4</f>
        <v>32</v>
      </c>
      <c r="M4047" s="39" t="str">
        <f>IFERROR(VLOOKUP(L4047,Tab_Code_Magasin[],2,0),"")</f>
        <v>CE LA MARSA ERRIADH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73</v>
      </c>
      <c r="T4047" s="40" t="str">
        <f t="shared" si="330"/>
        <v>32_A1_2023</v>
      </c>
      <c r="U4047" s="40" t="s">
        <v>916</v>
      </c>
      <c r="V4047" s="40" t="s">
        <v>917</v>
      </c>
      <c r="W4047" s="67" t="s">
        <v>918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817</v>
      </c>
      <c r="B4048" s="54" t="s">
        <v>114</v>
      </c>
      <c r="C4048" s="31" t="s">
        <v>118</v>
      </c>
      <c r="D4048" s="32" t="s">
        <v>21</v>
      </c>
      <c r="E4048" s="33" t="s">
        <v>32</v>
      </c>
      <c r="F4048" s="22"/>
      <c r="G4048" s="34"/>
      <c r="H4048" s="35"/>
      <c r="I4048" s="36"/>
      <c r="J4048" s="36"/>
      <c r="K4048" s="37"/>
      <c r="L4048" s="38">
        <f>DONNEE!$A$4</f>
        <v>32</v>
      </c>
      <c r="M4048" s="39" t="str">
        <f>IFERROR(VLOOKUP(L4048,Tab_Code_Magasin[],2,0),"")</f>
        <v>CE LA MARSA ERRIADH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73</v>
      </c>
      <c r="T4048" s="40" t="str">
        <f t="shared" ref="T4048:T4111" si="339">L4048&amp;"_"&amp;O4048&amp;"_"&amp;Q4048</f>
        <v>32_A1_2023</v>
      </c>
      <c r="U4048" s="40" t="s">
        <v>919</v>
      </c>
      <c r="V4048" s="40" t="s">
        <v>920</v>
      </c>
      <c r="W4048" s="67" t="s">
        <v>921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817</v>
      </c>
      <c r="B4049" s="54" t="s">
        <v>114</v>
      </c>
      <c r="C4049" s="31" t="s">
        <v>301</v>
      </c>
      <c r="D4049" s="32" t="s">
        <v>21</v>
      </c>
      <c r="E4049" s="33" t="s">
        <v>32</v>
      </c>
      <c r="F4049" s="22"/>
      <c r="G4049" s="34"/>
      <c r="H4049" s="35"/>
      <c r="I4049" s="36"/>
      <c r="J4049" s="36"/>
      <c r="K4049" s="37"/>
      <c r="L4049" s="38">
        <f>DONNEE!$A$4</f>
        <v>32</v>
      </c>
      <c r="M4049" s="39" t="str">
        <f>IFERROR(VLOOKUP(L4049,Tab_Code_Magasin[],2,0),"")</f>
        <v>CE LA MARSA ERRIADH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73</v>
      </c>
      <c r="T4049" s="40" t="str">
        <f t="shared" si="339"/>
        <v>32_A1_2023</v>
      </c>
      <c r="U4049" s="40" t="s">
        <v>853</v>
      </c>
      <c r="V4049" s="40" t="s">
        <v>922</v>
      </c>
      <c r="W4049" s="67" t="s">
        <v>923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817</v>
      </c>
      <c r="B4050" s="54" t="s">
        <v>114</v>
      </c>
      <c r="C4050" s="51" t="s">
        <v>304</v>
      </c>
      <c r="D4050" s="32" t="s">
        <v>21</v>
      </c>
      <c r="E4050" s="33" t="s">
        <v>32</v>
      </c>
      <c r="F4050" s="22"/>
      <c r="G4050" s="34"/>
      <c r="H4050" s="35"/>
      <c r="I4050" s="36"/>
      <c r="J4050" s="36"/>
      <c r="K4050" s="37"/>
      <c r="L4050" s="38">
        <f>DONNEE!$A$4</f>
        <v>32</v>
      </c>
      <c r="M4050" s="39" t="str">
        <f>IFERROR(VLOOKUP(L4050,Tab_Code_Magasin[],2,0),"")</f>
        <v>CE LA MARSA ERRIADH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73</v>
      </c>
      <c r="T4050" s="40" t="str">
        <f t="shared" si="339"/>
        <v>32_A1_2023</v>
      </c>
      <c r="U4050" s="40" t="s">
        <v>857</v>
      </c>
      <c r="V4050" s="40" t="s">
        <v>924</v>
      </c>
      <c r="W4050" s="67" t="s">
        <v>925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817</v>
      </c>
      <c r="B4051" s="54" t="s">
        <v>114</v>
      </c>
      <c r="C4051" s="31" t="s">
        <v>812</v>
      </c>
      <c r="D4051" s="32" t="s">
        <v>21</v>
      </c>
      <c r="E4051" s="33" t="s">
        <v>32</v>
      </c>
      <c r="F4051" s="22"/>
      <c r="G4051" s="34"/>
      <c r="H4051" s="35"/>
      <c r="I4051" s="36"/>
      <c r="J4051" s="36"/>
      <c r="K4051" s="37"/>
      <c r="L4051" s="38">
        <f>DONNEE!$A$4</f>
        <v>32</v>
      </c>
      <c r="M4051" s="39" t="str">
        <f>IFERROR(VLOOKUP(L4051,Tab_Code_Magasin[],2,0),"")</f>
        <v>CE LA MARSA ERRIADH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73</v>
      </c>
      <c r="T4051" s="40" t="str">
        <f t="shared" si="339"/>
        <v>32_A1_2023</v>
      </c>
      <c r="U4051" s="40" t="s">
        <v>861</v>
      </c>
      <c r="V4051" s="40" t="s">
        <v>926</v>
      </c>
      <c r="W4051" s="67" t="s">
        <v>927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817</v>
      </c>
      <c r="B4052" s="54" t="s">
        <v>114</v>
      </c>
      <c r="C4052" s="42" t="s">
        <v>307</v>
      </c>
      <c r="D4052" s="32" t="s">
        <v>21</v>
      </c>
      <c r="E4052" s="33" t="s">
        <v>32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32</v>
      </c>
      <c r="M4052" s="39" t="str">
        <f>IFERROR(VLOOKUP(L4052,Tab_Code_Magasin[],2,0),"")</f>
        <v>CE LA MARSA ERRIADH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73</v>
      </c>
      <c r="T4052" s="40" t="str">
        <f t="shared" si="339"/>
        <v>32_A1_2023</v>
      </c>
      <c r="U4052" s="40" t="s">
        <v>865</v>
      </c>
      <c r="V4052" s="40" t="s">
        <v>928</v>
      </c>
      <c r="W4052" s="67" t="s">
        <v>929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817</v>
      </c>
      <c r="B4053" s="54" t="s">
        <v>114</v>
      </c>
      <c r="C4053" s="51" t="s">
        <v>310</v>
      </c>
      <c r="D4053" s="32" t="s">
        <v>21</v>
      </c>
      <c r="E4053" s="33" t="s">
        <v>32</v>
      </c>
      <c r="F4053" s="22"/>
      <c r="G4053" s="34"/>
      <c r="H4053" s="35"/>
      <c r="I4053" s="36"/>
      <c r="J4053" s="36"/>
      <c r="K4053" s="37"/>
      <c r="L4053" s="38">
        <f>DONNEE!$A$4</f>
        <v>32</v>
      </c>
      <c r="M4053" s="39" t="str">
        <f>IFERROR(VLOOKUP(L4053,Tab_Code_Magasin[],2,0),"")</f>
        <v>CE LA MARSA ERRIADH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73</v>
      </c>
      <c r="T4053" s="40" t="str">
        <f t="shared" si="339"/>
        <v>32_A1_2023</v>
      </c>
      <c r="U4053" s="40" t="s">
        <v>868</v>
      </c>
      <c r="V4053" s="40" t="s">
        <v>930</v>
      </c>
      <c r="W4053" s="67" t="s">
        <v>931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817</v>
      </c>
      <c r="B4054" s="31" t="s">
        <v>127</v>
      </c>
      <c r="C4054" s="31" t="s">
        <v>128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32</v>
      </c>
      <c r="M4054" s="39" t="str">
        <f>IFERROR(VLOOKUP(L4054,Tab_Code_Magasin[],2,0),"")</f>
        <v>CE LA MARSA ERRIADH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73</v>
      </c>
      <c r="T4054" s="40" t="str">
        <f t="shared" si="339"/>
        <v>32_A1_2023</v>
      </c>
      <c r="U4054" s="40" t="s">
        <v>871</v>
      </c>
      <c r="V4054" s="40" t="s">
        <v>932</v>
      </c>
      <c r="W4054" s="67" t="s">
        <v>933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934</v>
      </c>
      <c r="B4055" s="54" t="s">
        <v>935</v>
      </c>
      <c r="C4055" s="59" t="s">
        <v>936</v>
      </c>
      <c r="D4055" s="32" t="s">
        <v>21</v>
      </c>
      <c r="E4055" s="33" t="s">
        <v>32</v>
      </c>
      <c r="F4055" s="22"/>
      <c r="G4055" s="34"/>
      <c r="H4055" s="35"/>
      <c r="I4055" s="36"/>
      <c r="J4055" s="36"/>
      <c r="K4055" s="37"/>
      <c r="L4055" s="38">
        <f>DONNEE!$A$4</f>
        <v>32</v>
      </c>
      <c r="M4055" s="39" t="str">
        <f>IFERROR(VLOOKUP(L4055,Tab_Code_Magasin[],2,0),"")</f>
        <v>CE LA MARSA ERRIADH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73</v>
      </c>
      <c r="T4055" s="40" t="str">
        <f t="shared" si="339"/>
        <v>32_A1_2023</v>
      </c>
      <c r="U4055" s="40" t="s">
        <v>905</v>
      </c>
      <c r="V4055" s="40" t="s">
        <v>937</v>
      </c>
      <c r="W4055" s="67" t="s">
        <v>938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934</v>
      </c>
      <c r="B4056" s="54" t="s">
        <v>935</v>
      </c>
      <c r="C4056" s="60" t="s">
        <v>142</v>
      </c>
      <c r="D4056" s="32" t="s">
        <v>21</v>
      </c>
      <c r="E4056" s="33" t="s">
        <v>32</v>
      </c>
      <c r="F4056" s="22"/>
      <c r="G4056" s="34"/>
      <c r="H4056" s="35"/>
      <c r="I4056" s="36"/>
      <c r="J4056" s="36"/>
      <c r="K4056" s="37"/>
      <c r="L4056" s="38">
        <f>DONNEE!$A$4</f>
        <v>32</v>
      </c>
      <c r="M4056" s="39" t="str">
        <f>IFERROR(VLOOKUP(L4056,Tab_Code_Magasin[],2,0),"")</f>
        <v>CE LA MARSA ERRIADH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73</v>
      </c>
      <c r="T4056" s="40" t="str">
        <f t="shared" si="339"/>
        <v>32_A1_2023</v>
      </c>
      <c r="U4056" s="40" t="s">
        <v>907</v>
      </c>
      <c r="V4056" s="40" t="s">
        <v>939</v>
      </c>
      <c r="W4056" s="67" t="s">
        <v>940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934</v>
      </c>
      <c r="B4057" s="54" t="s">
        <v>935</v>
      </c>
      <c r="C4057" s="59" t="s">
        <v>941</v>
      </c>
      <c r="D4057" s="32" t="s">
        <v>21</v>
      </c>
      <c r="E4057" s="33" t="s">
        <v>32</v>
      </c>
      <c r="F4057" s="22"/>
      <c r="G4057" s="34"/>
      <c r="H4057" s="35"/>
      <c r="I4057" s="36"/>
      <c r="J4057" s="36"/>
      <c r="K4057" s="37"/>
      <c r="L4057" s="38">
        <f>DONNEE!$A$4</f>
        <v>32</v>
      </c>
      <c r="M4057" s="39" t="str">
        <f>IFERROR(VLOOKUP(L4057,Tab_Code_Magasin[],2,0),"")</f>
        <v>CE LA MARSA ERRIADH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73</v>
      </c>
      <c r="T4057" s="40" t="str">
        <f t="shared" si="339"/>
        <v>32_A1_2023</v>
      </c>
      <c r="U4057" s="40" t="s">
        <v>909</v>
      </c>
      <c r="V4057" s="40" t="s">
        <v>942</v>
      </c>
      <c r="W4057" s="67" t="s">
        <v>943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934</v>
      </c>
      <c r="B4058" s="54" t="s">
        <v>935</v>
      </c>
      <c r="C4058" s="59" t="s">
        <v>944</v>
      </c>
      <c r="D4058" s="32" t="s">
        <v>21</v>
      </c>
      <c r="E4058" s="33" t="s">
        <v>32</v>
      </c>
      <c r="F4058" s="22"/>
      <c r="G4058" s="34"/>
      <c r="H4058" s="35"/>
      <c r="I4058" s="36"/>
      <c r="J4058" s="36"/>
      <c r="K4058" s="37"/>
      <c r="L4058" s="38">
        <f>DONNEE!$A$4</f>
        <v>32</v>
      </c>
      <c r="M4058" s="39" t="str">
        <f>IFERROR(VLOOKUP(L4058,Tab_Code_Magasin[],2,0),"")</f>
        <v>CE LA MARSA ERRIADH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73</v>
      </c>
      <c r="T4058" s="40" t="str">
        <f t="shared" si="339"/>
        <v>32_A1_2023</v>
      </c>
      <c r="U4058" s="40" t="s">
        <v>913</v>
      </c>
      <c r="V4058" s="40" t="s">
        <v>945</v>
      </c>
      <c r="W4058" s="67" t="s">
        <v>946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934</v>
      </c>
      <c r="B4059" s="54" t="s">
        <v>935</v>
      </c>
      <c r="C4059" s="59" t="s">
        <v>947</v>
      </c>
      <c r="D4059" s="32" t="s">
        <v>21</v>
      </c>
      <c r="E4059" s="33" t="s">
        <v>32</v>
      </c>
      <c r="F4059" s="22"/>
      <c r="G4059" s="34"/>
      <c r="H4059" s="35"/>
      <c r="I4059" s="36"/>
      <c r="J4059" s="36"/>
      <c r="K4059" s="37"/>
      <c r="L4059" s="38">
        <f>DONNEE!$A$4</f>
        <v>32</v>
      </c>
      <c r="M4059" s="39" t="str">
        <f>IFERROR(VLOOKUP(L4059,Tab_Code_Magasin[],2,0),"")</f>
        <v>CE LA MARSA ERRIADH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73</v>
      </c>
      <c r="T4059" s="40" t="str">
        <f t="shared" si="339"/>
        <v>32_A1_2023</v>
      </c>
      <c r="U4059" s="40" t="s">
        <v>915</v>
      </c>
      <c r="V4059" s="40" t="s">
        <v>948</v>
      </c>
      <c r="W4059" s="67" t="s">
        <v>949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934</v>
      </c>
      <c r="B4060" s="54" t="s">
        <v>935</v>
      </c>
      <c r="C4060" s="59" t="s">
        <v>950</v>
      </c>
      <c r="D4060" s="32" t="s">
        <v>21</v>
      </c>
      <c r="E4060" s="33" t="s">
        <v>32</v>
      </c>
      <c r="F4060" s="22"/>
      <c r="G4060" s="34"/>
      <c r="H4060" s="35"/>
      <c r="I4060" s="36"/>
      <c r="J4060" s="36"/>
      <c r="K4060" s="37"/>
      <c r="L4060" s="38">
        <f>DONNEE!$A$4</f>
        <v>32</v>
      </c>
      <c r="M4060" s="39" t="str">
        <f>IFERROR(VLOOKUP(L4060,Tab_Code_Magasin[],2,0),"")</f>
        <v>CE LA MARSA ERRIADH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73</v>
      </c>
      <c r="T4060" s="40" t="str">
        <f t="shared" si="339"/>
        <v>32_A1_2023</v>
      </c>
      <c r="U4060" s="40" t="s">
        <v>951</v>
      </c>
      <c r="V4060" s="40" t="s">
        <v>952</v>
      </c>
      <c r="W4060" s="67" t="s">
        <v>953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934</v>
      </c>
      <c r="B4061" s="54" t="s">
        <v>935</v>
      </c>
      <c r="C4061" s="44" t="s">
        <v>954</v>
      </c>
      <c r="D4061" s="32" t="s">
        <v>21</v>
      </c>
      <c r="E4061" s="33" t="s">
        <v>32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32</v>
      </c>
      <c r="M4061" s="39" t="str">
        <f>IFERROR(VLOOKUP(L4061,Tab_Code_Magasin[],2,0),"")</f>
        <v>CE LA MARSA ERRIADH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73</v>
      </c>
      <c r="T4061" s="40" t="str">
        <f t="shared" si="339"/>
        <v>32_A1_2023</v>
      </c>
      <c r="U4061" s="40" t="s">
        <v>955</v>
      </c>
      <c r="V4061" s="40" t="s">
        <v>956</v>
      </c>
      <c r="W4061" s="67" t="s">
        <v>957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934</v>
      </c>
      <c r="B4062" s="54" t="s">
        <v>935</v>
      </c>
      <c r="C4062" s="59" t="s">
        <v>599</v>
      </c>
      <c r="D4062" s="32" t="s">
        <v>21</v>
      </c>
      <c r="E4062" s="33" t="s">
        <v>32</v>
      </c>
      <c r="F4062" s="22"/>
      <c r="G4062" s="34"/>
      <c r="H4062" s="35"/>
      <c r="I4062" s="36"/>
      <c r="J4062" s="36"/>
      <c r="K4062" s="37"/>
      <c r="L4062" s="38">
        <f>DONNEE!$A$4</f>
        <v>32</v>
      </c>
      <c r="M4062" s="39" t="str">
        <f>IFERROR(VLOOKUP(L4062,Tab_Code_Magasin[],2,0),"")</f>
        <v>CE LA MARSA ERRIADH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73</v>
      </c>
      <c r="T4062" s="40" t="str">
        <f t="shared" si="339"/>
        <v>32_A1_2023</v>
      </c>
      <c r="U4062" s="40" t="s">
        <v>918</v>
      </c>
      <c r="V4062" s="40" t="s">
        <v>958</v>
      </c>
      <c r="W4062" s="67" t="s">
        <v>959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934</v>
      </c>
      <c r="B4063" s="54" t="s">
        <v>960</v>
      </c>
      <c r="C4063" s="31" t="s">
        <v>961</v>
      </c>
      <c r="D4063" s="32" t="s">
        <v>21</v>
      </c>
      <c r="E4063" s="33" t="s">
        <v>32</v>
      </c>
      <c r="F4063" s="22"/>
      <c r="G4063" s="34"/>
      <c r="H4063" s="35"/>
      <c r="I4063" s="36"/>
      <c r="J4063" s="36"/>
      <c r="K4063" s="37"/>
      <c r="L4063" s="38">
        <f>DONNEE!$A$4</f>
        <v>32</v>
      </c>
      <c r="M4063" s="39" t="str">
        <f>IFERROR(VLOOKUP(L4063,Tab_Code_Magasin[],2,0),"")</f>
        <v>CE LA MARSA ERRIADH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73</v>
      </c>
      <c r="T4063" s="40" t="str">
        <f t="shared" si="339"/>
        <v>32_A1_2023</v>
      </c>
      <c r="U4063" s="40" t="s">
        <v>929</v>
      </c>
      <c r="V4063" s="40" t="s">
        <v>962</v>
      </c>
      <c r="W4063" s="67" t="s">
        <v>963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934</v>
      </c>
      <c r="B4064" s="54" t="s">
        <v>960</v>
      </c>
      <c r="C4064" s="31" t="s">
        <v>612</v>
      </c>
      <c r="D4064" s="32" t="s">
        <v>21</v>
      </c>
      <c r="E4064" s="33" t="s">
        <v>32</v>
      </c>
      <c r="F4064" s="22"/>
      <c r="G4064" s="34"/>
      <c r="H4064" s="35"/>
      <c r="I4064" s="36"/>
      <c r="J4064" s="36"/>
      <c r="K4064" s="37"/>
      <c r="L4064" s="38">
        <f>DONNEE!$A$4</f>
        <v>32</v>
      </c>
      <c r="M4064" s="39" t="str">
        <f>IFERROR(VLOOKUP(L4064,Tab_Code_Magasin[],2,0),"")</f>
        <v>CE LA MARSA ERRIADH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73</v>
      </c>
      <c r="T4064" s="40" t="str">
        <f t="shared" si="339"/>
        <v>32_A1_2023</v>
      </c>
      <c r="U4064" s="40"/>
      <c r="V4064" s="40"/>
      <c r="W4064" s="67" t="s">
        <v>964</v>
      </c>
      <c r="X4064" s="76" t="s">
        <v>167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934</v>
      </c>
      <c r="B4065" s="54" t="s">
        <v>960</v>
      </c>
      <c r="C4065" s="31" t="s">
        <v>531</v>
      </c>
      <c r="D4065" s="32" t="s">
        <v>21</v>
      </c>
      <c r="E4065" s="33" t="s">
        <v>32</v>
      </c>
      <c r="F4065" s="22"/>
      <c r="G4065" s="34"/>
      <c r="H4065" s="35"/>
      <c r="I4065" s="36"/>
      <c r="J4065" s="36"/>
      <c r="K4065" s="37"/>
      <c r="L4065" s="38">
        <f>DONNEE!$A$4</f>
        <v>32</v>
      </c>
      <c r="M4065" s="39" t="str">
        <f>IFERROR(VLOOKUP(L4065,Tab_Code_Magasin[],2,0),"")</f>
        <v>CE LA MARSA ERRIADH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73</v>
      </c>
      <c r="T4065" s="40" t="str">
        <f t="shared" si="339"/>
        <v>32_A1_2023</v>
      </c>
      <c r="U4065" s="40"/>
      <c r="V4065" s="40"/>
      <c r="W4065" s="67" t="s">
        <v>965</v>
      </c>
      <c r="X4065" s="76" t="s">
        <v>167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934</v>
      </c>
      <c r="B4066" s="54" t="s">
        <v>960</v>
      </c>
      <c r="C4066" s="42" t="s">
        <v>966</v>
      </c>
      <c r="D4066" s="32" t="s">
        <v>21</v>
      </c>
      <c r="E4066" s="33" t="s">
        <v>32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32</v>
      </c>
      <c r="M4066" s="39" t="str">
        <f>IFERROR(VLOOKUP(L4066,Tab_Code_Magasin[],2,0),"")</f>
        <v>CE LA MARSA ERRIADH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73</v>
      </c>
      <c r="T4066" s="40" t="str">
        <f t="shared" si="339"/>
        <v>32_A1_2023</v>
      </c>
      <c r="U4066" s="40" t="s">
        <v>931</v>
      </c>
      <c r="V4066" s="40" t="s">
        <v>967</v>
      </c>
      <c r="W4066" s="67" t="s">
        <v>968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934</v>
      </c>
      <c r="B4067" s="54" t="s">
        <v>960</v>
      </c>
      <c r="C4067" s="31" t="s">
        <v>969</v>
      </c>
      <c r="D4067" s="32" t="s">
        <v>21</v>
      </c>
      <c r="E4067" s="33" t="s">
        <v>32</v>
      </c>
      <c r="F4067" s="22"/>
      <c r="G4067" s="34"/>
      <c r="H4067" s="35"/>
      <c r="I4067" s="36"/>
      <c r="J4067" s="36"/>
      <c r="K4067" s="37"/>
      <c r="L4067" s="38">
        <f>DONNEE!$A$4</f>
        <v>32</v>
      </c>
      <c r="M4067" s="39" t="str">
        <f>IFERROR(VLOOKUP(L4067,Tab_Code_Magasin[],2,0),"")</f>
        <v>CE LA MARSA ERRIADH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73</v>
      </c>
      <c r="T4067" s="40" t="str">
        <f t="shared" si="339"/>
        <v>32_A1_2023</v>
      </c>
      <c r="U4067" s="40" t="s">
        <v>933</v>
      </c>
      <c r="V4067" s="40" t="s">
        <v>970</v>
      </c>
      <c r="W4067" s="67" t="s">
        <v>971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934</v>
      </c>
      <c r="B4068" s="54" t="s">
        <v>960</v>
      </c>
      <c r="C4068" s="58" t="s">
        <v>972</v>
      </c>
      <c r="D4068" s="32" t="s">
        <v>21</v>
      </c>
      <c r="E4068" s="33" t="s">
        <v>32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32</v>
      </c>
      <c r="M4068" s="39" t="str">
        <f>IFERROR(VLOOKUP(L4068,Tab_Code_Magasin[],2,0),"")</f>
        <v>CE LA MARSA ERRIADH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73</v>
      </c>
      <c r="T4068" s="40" t="str">
        <f t="shared" si="339"/>
        <v>32_A1_2023</v>
      </c>
      <c r="U4068" s="40" t="s">
        <v>973</v>
      </c>
      <c r="V4068" s="40" t="s">
        <v>974</v>
      </c>
      <c r="W4068" s="67" t="s">
        <v>975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934</v>
      </c>
      <c r="B4069" s="54" t="s">
        <v>960</v>
      </c>
      <c r="C4069" s="58" t="s">
        <v>976</v>
      </c>
      <c r="D4069" s="32" t="s">
        <v>21</v>
      </c>
      <c r="E4069" s="33" t="s">
        <v>32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32</v>
      </c>
      <c r="M4069" s="39" t="str">
        <f>IFERROR(VLOOKUP(L4069,Tab_Code_Magasin[],2,0),"")</f>
        <v>CE LA MARSA ERRIADH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73</v>
      </c>
      <c r="T4069" s="40" t="str">
        <f t="shared" si="339"/>
        <v>32_A1_2023</v>
      </c>
      <c r="U4069" s="40" t="s">
        <v>977</v>
      </c>
      <c r="V4069" s="40" t="s">
        <v>978</v>
      </c>
      <c r="W4069" s="67" t="s">
        <v>979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934</v>
      </c>
      <c r="B4070" s="54" t="s">
        <v>960</v>
      </c>
      <c r="C4070" s="31" t="s">
        <v>980</v>
      </c>
      <c r="D4070" s="32" t="s">
        <v>21</v>
      </c>
      <c r="E4070" s="33" t="s">
        <v>32</v>
      </c>
      <c r="F4070" s="22"/>
      <c r="G4070" s="34"/>
      <c r="H4070" s="35"/>
      <c r="I4070" s="36"/>
      <c r="J4070" s="36"/>
      <c r="K4070" s="37"/>
      <c r="L4070" s="38">
        <f>DONNEE!$A$4</f>
        <v>32</v>
      </c>
      <c r="M4070" s="39" t="str">
        <f>IFERROR(VLOOKUP(L4070,Tab_Code_Magasin[],2,0),"")</f>
        <v>CE LA MARSA ERRIADH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73</v>
      </c>
      <c r="T4070" s="40" t="str">
        <f t="shared" si="339"/>
        <v>32_A1_2023</v>
      </c>
      <c r="U4070" s="40" t="s">
        <v>981</v>
      </c>
      <c r="V4070" s="40" t="s">
        <v>982</v>
      </c>
      <c r="W4070" s="67" t="s">
        <v>983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934</v>
      </c>
      <c r="B4071" s="54" t="s">
        <v>960</v>
      </c>
      <c r="C4071" s="44" t="s">
        <v>954</v>
      </c>
      <c r="D4071" s="32" t="s">
        <v>21</v>
      </c>
      <c r="E4071" s="33" t="s">
        <v>32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32</v>
      </c>
      <c r="M4071" s="39" t="str">
        <f>IFERROR(VLOOKUP(L4071,Tab_Code_Magasin[],2,0),"")</f>
        <v>CE LA MARSA ERRIADH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73</v>
      </c>
      <c r="T4071" s="40" t="str">
        <f t="shared" si="339"/>
        <v>32_A1_2023</v>
      </c>
      <c r="U4071" s="40" t="s">
        <v>984</v>
      </c>
      <c r="V4071" s="40" t="s">
        <v>985</v>
      </c>
      <c r="W4071" s="67" t="s">
        <v>986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934</v>
      </c>
      <c r="B4072" s="54" t="s">
        <v>960</v>
      </c>
      <c r="C4072" s="31" t="s">
        <v>987</v>
      </c>
      <c r="D4072" s="32" t="s">
        <v>21</v>
      </c>
      <c r="E4072" s="33" t="s">
        <v>32</v>
      </c>
      <c r="F4072" s="22"/>
      <c r="G4072" s="34"/>
      <c r="H4072" s="35"/>
      <c r="I4072" s="36"/>
      <c r="J4072" s="36"/>
      <c r="K4072" s="37"/>
      <c r="L4072" s="38">
        <f>DONNEE!$A$4</f>
        <v>32</v>
      </c>
      <c r="M4072" s="39" t="str">
        <f>IFERROR(VLOOKUP(L4072,Tab_Code_Magasin[],2,0),"")</f>
        <v>CE LA MARSA ERRIADH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73</v>
      </c>
      <c r="T4072" s="40" t="str">
        <f t="shared" si="339"/>
        <v>32_A1_2023</v>
      </c>
      <c r="U4072" s="40" t="s">
        <v>988</v>
      </c>
      <c r="V4072" s="40" t="s">
        <v>989</v>
      </c>
      <c r="W4072" s="67" t="s">
        <v>990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934</v>
      </c>
      <c r="B4073" s="54" t="s">
        <v>960</v>
      </c>
      <c r="C4073" s="42" t="s">
        <v>234</v>
      </c>
      <c r="D4073" s="32" t="s">
        <v>21</v>
      </c>
      <c r="E4073" s="33" t="s">
        <v>32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32</v>
      </c>
      <c r="M4073" s="39" t="str">
        <f>IFERROR(VLOOKUP(L4073,Tab_Code_Magasin[],2,0),"")</f>
        <v>CE LA MARSA ERRIADH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73</v>
      </c>
      <c r="T4073" s="40" t="str">
        <f t="shared" si="339"/>
        <v>32_A1_2023</v>
      </c>
      <c r="U4073" s="40" t="s">
        <v>991</v>
      </c>
      <c r="V4073" s="40" t="s">
        <v>992</v>
      </c>
      <c r="W4073" s="67" t="s">
        <v>993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934</v>
      </c>
      <c r="B4074" s="54" t="s">
        <v>960</v>
      </c>
      <c r="C4074" s="42" t="s">
        <v>199</v>
      </c>
      <c r="D4074" s="32" t="s">
        <v>21</v>
      </c>
      <c r="E4074" s="33" t="s">
        <v>32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32</v>
      </c>
      <c r="M4074" s="39" t="str">
        <f>IFERROR(VLOOKUP(L4074,Tab_Code_Magasin[],2,0),"")</f>
        <v>CE LA MARSA ERRIADH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73</v>
      </c>
      <c r="T4074" s="40" t="str">
        <f t="shared" si="339"/>
        <v>32_A1_2023</v>
      </c>
      <c r="U4074" s="40" t="s">
        <v>994</v>
      </c>
      <c r="V4074" s="40" t="s">
        <v>995</v>
      </c>
      <c r="W4074" s="67" t="s">
        <v>996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934</v>
      </c>
      <c r="B4075" s="54" t="s">
        <v>960</v>
      </c>
      <c r="C4075" s="42" t="s">
        <v>202</v>
      </c>
      <c r="D4075" s="32" t="s">
        <v>21</v>
      </c>
      <c r="E4075" s="33" t="s">
        <v>32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32</v>
      </c>
      <c r="M4075" s="39" t="str">
        <f>IFERROR(VLOOKUP(L4075,Tab_Code_Magasin[],2,0),"")</f>
        <v>CE LA MARSA ERRIADH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73</v>
      </c>
      <c r="T4075" s="40" t="str">
        <f t="shared" si="339"/>
        <v>32_A1_2023</v>
      </c>
      <c r="U4075" s="40" t="s">
        <v>997</v>
      </c>
      <c r="V4075" s="40" t="s">
        <v>998</v>
      </c>
      <c r="W4075" s="67" t="s">
        <v>999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934</v>
      </c>
      <c r="B4076" s="54" t="s">
        <v>960</v>
      </c>
      <c r="C4076" s="56" t="s">
        <v>205</v>
      </c>
      <c r="D4076" s="32" t="s">
        <v>21</v>
      </c>
      <c r="E4076" s="33" t="s">
        <v>32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32</v>
      </c>
      <c r="M4076" s="39" t="str">
        <f>IFERROR(VLOOKUP(L4076,Tab_Code_Magasin[],2,0),"")</f>
        <v>CE LA MARSA ERRIADH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73</v>
      </c>
      <c r="T4076" s="40" t="str">
        <f t="shared" si="339"/>
        <v>32_A1_2023</v>
      </c>
      <c r="U4076" s="40" t="s">
        <v>1000</v>
      </c>
      <c r="V4076" s="40" t="s">
        <v>1001</v>
      </c>
      <c r="W4076" s="67" t="s">
        <v>1002</v>
      </c>
      <c r="X4076" s="76" t="s">
        <v>499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934</v>
      </c>
      <c r="B4077" s="54" t="s">
        <v>960</v>
      </c>
      <c r="C4077" s="31" t="s">
        <v>660</v>
      </c>
      <c r="D4077" s="32" t="s">
        <v>21</v>
      </c>
      <c r="E4077" s="33" t="s">
        <v>32</v>
      </c>
      <c r="F4077" s="22"/>
      <c r="G4077" s="34"/>
      <c r="H4077" s="35"/>
      <c r="I4077" s="36"/>
      <c r="J4077" s="36"/>
      <c r="K4077" s="37"/>
      <c r="L4077" s="38">
        <f>DONNEE!$A$4</f>
        <v>32</v>
      </c>
      <c r="M4077" s="39" t="str">
        <f>IFERROR(VLOOKUP(L4077,Tab_Code_Magasin[],2,0),"")</f>
        <v>CE LA MARSA ERRIADH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73</v>
      </c>
      <c r="T4077" s="40" t="str">
        <f t="shared" si="339"/>
        <v>32_A1_2023</v>
      </c>
      <c r="U4077" s="40" t="s">
        <v>1003</v>
      </c>
      <c r="V4077" s="40" t="s">
        <v>1004</v>
      </c>
      <c r="W4077" s="67" t="s">
        <v>1005</v>
      </c>
      <c r="X4077" s="76" t="s">
        <v>171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934</v>
      </c>
      <c r="B4078" s="54" t="s">
        <v>960</v>
      </c>
      <c r="C4078" s="52" t="s">
        <v>664</v>
      </c>
      <c r="D4078" s="32" t="s">
        <v>21</v>
      </c>
      <c r="E4078" s="33" t="s">
        <v>32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32</v>
      </c>
      <c r="M4078" s="39" t="str">
        <f>IFERROR(VLOOKUP(L4078,Tab_Code_Magasin[],2,0),"")</f>
        <v>CE LA MARSA ERRIADH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73</v>
      </c>
      <c r="T4078" s="40" t="str">
        <f t="shared" si="339"/>
        <v>32_A1_2023</v>
      </c>
      <c r="U4078" s="40" t="s">
        <v>1006</v>
      </c>
      <c r="V4078" s="40" t="s">
        <v>1007</v>
      </c>
      <c r="W4078" s="67" t="s">
        <v>1008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934</v>
      </c>
      <c r="B4079" s="54" t="s">
        <v>114</v>
      </c>
      <c r="C4079" s="31" t="s">
        <v>115</v>
      </c>
      <c r="D4079" s="32" t="s">
        <v>21</v>
      </c>
      <c r="E4079" s="33" t="s">
        <v>32</v>
      </c>
      <c r="F4079" s="22"/>
      <c r="G4079" s="34"/>
      <c r="H4079" s="35"/>
      <c r="I4079" s="36"/>
      <c r="J4079" s="36"/>
      <c r="K4079" s="37"/>
      <c r="L4079" s="38">
        <f>DONNEE!$A$4</f>
        <v>32</v>
      </c>
      <c r="M4079" s="39" t="str">
        <f>IFERROR(VLOOKUP(L4079,Tab_Code_Magasin[],2,0),"")</f>
        <v>CE LA MARSA ERRIADH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73</v>
      </c>
      <c r="T4079" s="40" t="str">
        <f t="shared" si="339"/>
        <v>32_A1_2023</v>
      </c>
      <c r="U4079" s="40" t="s">
        <v>940</v>
      </c>
      <c r="V4079" s="40" t="s">
        <v>1009</v>
      </c>
      <c r="W4079" s="67" t="s">
        <v>1010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934</v>
      </c>
      <c r="B4080" s="54" t="s">
        <v>114</v>
      </c>
      <c r="C4080" s="31" t="s">
        <v>118</v>
      </c>
      <c r="D4080" s="32" t="s">
        <v>21</v>
      </c>
      <c r="E4080" s="33" t="s">
        <v>32</v>
      </c>
      <c r="F4080" s="22"/>
      <c r="G4080" s="34"/>
      <c r="H4080" s="35"/>
      <c r="I4080" s="36"/>
      <c r="J4080" s="36"/>
      <c r="K4080" s="37"/>
      <c r="L4080" s="38">
        <f>DONNEE!$A$4</f>
        <v>32</v>
      </c>
      <c r="M4080" s="39" t="str">
        <f>IFERROR(VLOOKUP(L4080,Tab_Code_Magasin[],2,0),"")</f>
        <v>CE LA MARSA ERRIADH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73</v>
      </c>
      <c r="T4080" s="40" t="str">
        <f t="shared" si="339"/>
        <v>32_A1_2023</v>
      </c>
      <c r="U4080" s="40" t="s">
        <v>943</v>
      </c>
      <c r="V4080" s="40" t="s">
        <v>1011</v>
      </c>
      <c r="W4080" s="67" t="s">
        <v>1012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934</v>
      </c>
      <c r="B4081" s="54" t="s">
        <v>114</v>
      </c>
      <c r="C4081" s="51" t="s">
        <v>304</v>
      </c>
      <c r="D4081" s="32" t="s">
        <v>21</v>
      </c>
      <c r="E4081" s="33" t="s">
        <v>32</v>
      </c>
      <c r="F4081" s="22"/>
      <c r="G4081" s="34"/>
      <c r="H4081" s="35"/>
      <c r="I4081" s="36"/>
      <c r="J4081" s="36"/>
      <c r="K4081" s="37"/>
      <c r="L4081" s="38">
        <f>DONNEE!$A$4</f>
        <v>32</v>
      </c>
      <c r="M4081" s="39" t="str">
        <f>IFERROR(VLOOKUP(L4081,Tab_Code_Magasin[],2,0),"")</f>
        <v>CE LA MARSA ERRIADH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73</v>
      </c>
      <c r="T4081" s="40" t="str">
        <f t="shared" si="339"/>
        <v>32_A1_2023</v>
      </c>
      <c r="U4081" s="40" t="s">
        <v>946</v>
      </c>
      <c r="V4081" s="40" t="s">
        <v>1013</v>
      </c>
      <c r="W4081" s="67" t="s">
        <v>1014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934</v>
      </c>
      <c r="B4082" s="54" t="s">
        <v>114</v>
      </c>
      <c r="C4082" s="42" t="s">
        <v>307</v>
      </c>
      <c r="D4082" s="32" t="s">
        <v>21</v>
      </c>
      <c r="E4082" s="33" t="s">
        <v>32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32</v>
      </c>
      <c r="M4082" s="39" t="str">
        <f>IFERROR(VLOOKUP(L4082,Tab_Code_Magasin[],2,0),"")</f>
        <v>CE LA MARSA ERRIADH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73</v>
      </c>
      <c r="T4082" s="40" t="str">
        <f t="shared" si="339"/>
        <v>32_A1_2023</v>
      </c>
      <c r="U4082" s="40" t="s">
        <v>949</v>
      </c>
      <c r="V4082" s="40" t="s">
        <v>1015</v>
      </c>
      <c r="W4082" s="67" t="s">
        <v>1016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934</v>
      </c>
      <c r="B4083" s="54" t="s">
        <v>114</v>
      </c>
      <c r="C4083" s="51" t="s">
        <v>310</v>
      </c>
      <c r="D4083" s="32" t="s">
        <v>21</v>
      </c>
      <c r="E4083" s="33" t="s">
        <v>32</v>
      </c>
      <c r="F4083" s="22"/>
      <c r="G4083" s="34"/>
      <c r="H4083" s="35"/>
      <c r="I4083" s="36"/>
      <c r="J4083" s="36"/>
      <c r="K4083" s="37"/>
      <c r="L4083" s="38">
        <f>DONNEE!$A$4</f>
        <v>32</v>
      </c>
      <c r="M4083" s="39" t="str">
        <f>IFERROR(VLOOKUP(L4083,Tab_Code_Magasin[],2,0),"")</f>
        <v>CE LA MARSA ERRIADH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73</v>
      </c>
      <c r="T4083" s="40" t="str">
        <f t="shared" si="339"/>
        <v>32_A1_2023</v>
      </c>
      <c r="U4083" s="40" t="s">
        <v>953</v>
      </c>
      <c r="V4083" s="40" t="s">
        <v>1017</v>
      </c>
      <c r="W4083" s="67" t="s">
        <v>1018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934</v>
      </c>
      <c r="B4084" s="54" t="s">
        <v>114</v>
      </c>
      <c r="C4084" s="31" t="s">
        <v>124</v>
      </c>
      <c r="D4084" s="32" t="s">
        <v>21</v>
      </c>
      <c r="E4084" s="33" t="s">
        <v>32</v>
      </c>
      <c r="F4084" s="22"/>
      <c r="G4084" s="34"/>
      <c r="H4084" s="35"/>
      <c r="I4084" s="36"/>
      <c r="J4084" s="36"/>
      <c r="K4084" s="37"/>
      <c r="L4084" s="38">
        <f>DONNEE!$A$4</f>
        <v>32</v>
      </c>
      <c r="M4084" s="39" t="str">
        <f>IFERROR(VLOOKUP(L4084,Tab_Code_Magasin[],2,0),"")</f>
        <v>CE LA MARSA ERRIADH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73</v>
      </c>
      <c r="T4084" s="40" t="str">
        <f t="shared" si="339"/>
        <v>32_A1_2023</v>
      </c>
      <c r="U4084" s="40" t="s">
        <v>957</v>
      </c>
      <c r="V4084" s="40" t="s">
        <v>1019</v>
      </c>
      <c r="W4084" s="67" t="s">
        <v>1020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934</v>
      </c>
      <c r="B4085" s="31" t="s">
        <v>127</v>
      </c>
      <c r="C4085" s="31" t="s">
        <v>128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32</v>
      </c>
      <c r="M4085" s="39" t="str">
        <f>IFERROR(VLOOKUP(L4085,Tab_Code_Magasin[],2,0),"")</f>
        <v>CE LA MARSA ERRIADH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73</v>
      </c>
      <c r="T4085" s="40" t="str">
        <f t="shared" si="339"/>
        <v>32_A1_2023</v>
      </c>
      <c r="U4085" s="40" t="s">
        <v>959</v>
      </c>
      <c r="V4085" s="40" t="s">
        <v>1021</v>
      </c>
      <c r="W4085" s="67" t="s">
        <v>1022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1023</v>
      </c>
      <c r="B4086" s="54" t="s">
        <v>132</v>
      </c>
      <c r="C4086" s="31" t="s">
        <v>1024</v>
      </c>
      <c r="D4086" s="32" t="s">
        <v>21</v>
      </c>
      <c r="E4086" s="33" t="s">
        <v>32</v>
      </c>
      <c r="F4086" s="62"/>
      <c r="G4086" s="34"/>
      <c r="H4086" s="35"/>
      <c r="I4086" s="36"/>
      <c r="J4086" s="36"/>
      <c r="K4086" s="37"/>
      <c r="L4086" s="38">
        <f>DONNEE!$A$4</f>
        <v>32</v>
      </c>
      <c r="M4086" s="39" t="str">
        <f>IFERROR(VLOOKUP(L4086,Tab_Code_Magasin[],2,0),"")</f>
        <v>CE LA MARSA ERRIADH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73</v>
      </c>
      <c r="T4086" s="40" t="str">
        <f t="shared" si="339"/>
        <v>32_A1_2023</v>
      </c>
      <c r="U4086" s="40" t="s">
        <v>986</v>
      </c>
      <c r="V4086" s="40" t="s">
        <v>1025</v>
      </c>
      <c r="W4086" s="67" t="s">
        <v>1026</v>
      </c>
      <c r="X4086" s="76" t="s">
        <v>722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1023</v>
      </c>
      <c r="B4087" s="54" t="s">
        <v>132</v>
      </c>
      <c r="C4087" s="31" t="s">
        <v>1027</v>
      </c>
      <c r="D4087" s="32" t="s">
        <v>21</v>
      </c>
      <c r="E4087" s="33" t="s">
        <v>32</v>
      </c>
      <c r="F4087" s="62"/>
      <c r="G4087" s="34"/>
      <c r="H4087" s="35"/>
      <c r="I4087" s="36"/>
      <c r="J4087" s="36"/>
      <c r="K4087" s="37"/>
      <c r="L4087" s="38">
        <f>DONNEE!$A$4</f>
        <v>32</v>
      </c>
      <c r="M4087" s="39" t="str">
        <f>IFERROR(VLOOKUP(L4087,Tab_Code_Magasin[],2,0),"")</f>
        <v>CE LA MARSA ERRIADH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73</v>
      </c>
      <c r="T4087" s="40" t="str">
        <f t="shared" si="339"/>
        <v>32_A1_2023</v>
      </c>
      <c r="U4087" s="40"/>
      <c r="V4087" s="40"/>
      <c r="W4087" s="67" t="s">
        <v>1028</v>
      </c>
      <c r="X4087" s="76" t="s">
        <v>1029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1023</v>
      </c>
      <c r="B4088" s="54" t="s">
        <v>132</v>
      </c>
      <c r="C4088" s="51" t="s">
        <v>1030</v>
      </c>
      <c r="D4088" s="32" t="s">
        <v>21</v>
      </c>
      <c r="E4088" s="33" t="s">
        <v>32</v>
      </c>
      <c r="F4088" s="62"/>
      <c r="G4088" s="34"/>
      <c r="H4088" s="35"/>
      <c r="I4088" s="36"/>
      <c r="J4088" s="36"/>
      <c r="K4088" s="37"/>
      <c r="L4088" s="38">
        <f>DONNEE!$A$4</f>
        <v>32</v>
      </c>
      <c r="M4088" s="39" t="str">
        <f>IFERROR(VLOOKUP(L4088,Tab_Code_Magasin[],2,0),"")</f>
        <v>CE LA MARSA ERRIADH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73</v>
      </c>
      <c r="T4088" s="40" t="str">
        <f t="shared" si="339"/>
        <v>32_A1_2023</v>
      </c>
      <c r="U4088" s="40" t="s">
        <v>990</v>
      </c>
      <c r="V4088" s="40" t="s">
        <v>1031</v>
      </c>
      <c r="W4088" s="67" t="s">
        <v>1032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1023</v>
      </c>
      <c r="B4089" s="54" t="s">
        <v>132</v>
      </c>
      <c r="C4089" s="51" t="s">
        <v>950</v>
      </c>
      <c r="D4089" s="32" t="s">
        <v>21</v>
      </c>
      <c r="E4089" s="33" t="s">
        <v>32</v>
      </c>
      <c r="F4089" s="62"/>
      <c r="G4089" s="34"/>
      <c r="H4089" s="35"/>
      <c r="I4089" s="36"/>
      <c r="J4089" s="36"/>
      <c r="K4089" s="37"/>
      <c r="L4089" s="38">
        <f>DONNEE!$A$4</f>
        <v>32</v>
      </c>
      <c r="M4089" s="39" t="str">
        <f>IFERROR(VLOOKUP(L4089,Tab_Code_Magasin[],2,0),"")</f>
        <v>CE LA MARSA ERRIADH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73</v>
      </c>
      <c r="T4089" s="40" t="str">
        <f t="shared" si="339"/>
        <v>32_A1_2023</v>
      </c>
      <c r="U4089" s="40" t="s">
        <v>993</v>
      </c>
      <c r="V4089" s="40" t="s">
        <v>1033</v>
      </c>
      <c r="W4089" s="67" t="s">
        <v>1034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1023</v>
      </c>
      <c r="B4090" s="54" t="s">
        <v>132</v>
      </c>
      <c r="C4090" s="51" t="s">
        <v>941</v>
      </c>
      <c r="D4090" s="32" t="s">
        <v>21</v>
      </c>
      <c r="E4090" s="33" t="s">
        <v>32</v>
      </c>
      <c r="F4090" s="62"/>
      <c r="G4090" s="34"/>
      <c r="H4090" s="35"/>
      <c r="I4090" s="36"/>
      <c r="J4090" s="36"/>
      <c r="K4090" s="37"/>
      <c r="L4090" s="38">
        <f>DONNEE!$A$4</f>
        <v>32</v>
      </c>
      <c r="M4090" s="39" t="str">
        <f>IFERROR(VLOOKUP(L4090,Tab_Code_Magasin[],2,0),"")</f>
        <v>CE LA MARSA ERRIADH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73</v>
      </c>
      <c r="T4090" s="40" t="str">
        <f t="shared" si="339"/>
        <v>32_A1_2023</v>
      </c>
      <c r="U4090" s="40" t="s">
        <v>996</v>
      </c>
      <c r="V4090" s="40" t="s">
        <v>1035</v>
      </c>
      <c r="W4090" s="67" t="s">
        <v>1036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1023</v>
      </c>
      <c r="B4091" s="54" t="s">
        <v>1037</v>
      </c>
      <c r="C4091" s="51" t="s">
        <v>1038</v>
      </c>
      <c r="D4091" s="32" t="s">
        <v>21</v>
      </c>
      <c r="E4091" s="33" t="s">
        <v>32</v>
      </c>
      <c r="F4091" s="62"/>
      <c r="G4091" s="34"/>
      <c r="H4091" s="35"/>
      <c r="I4091" s="36"/>
      <c r="J4091" s="36"/>
      <c r="K4091" s="37"/>
      <c r="L4091" s="38">
        <f>DONNEE!$A$4</f>
        <v>32</v>
      </c>
      <c r="M4091" s="39" t="str">
        <f>IFERROR(VLOOKUP(L4091,Tab_Code_Magasin[],2,0),"")</f>
        <v>CE LA MARSA ERRIADH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73</v>
      </c>
      <c r="T4091" s="40" t="str">
        <f t="shared" si="339"/>
        <v>32_A1_2023</v>
      </c>
      <c r="U4091" s="40" t="s">
        <v>1005</v>
      </c>
      <c r="V4091" s="40" t="s">
        <v>1039</v>
      </c>
      <c r="W4091" s="67" t="s">
        <v>1040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1023</v>
      </c>
      <c r="B4092" s="54" t="s">
        <v>1037</v>
      </c>
      <c r="C4092" s="51" t="s">
        <v>161</v>
      </c>
      <c r="D4092" s="32" t="s">
        <v>21</v>
      </c>
      <c r="E4092" s="33" t="s">
        <v>32</v>
      </c>
      <c r="F4092" s="62"/>
      <c r="G4092" s="34"/>
      <c r="H4092" s="35"/>
      <c r="I4092" s="36"/>
      <c r="J4092" s="36"/>
      <c r="K4092" s="37"/>
      <c r="L4092" s="38">
        <f>DONNEE!$A$4</f>
        <v>32</v>
      </c>
      <c r="M4092" s="39" t="str">
        <f>IFERROR(VLOOKUP(L4092,Tab_Code_Magasin[],2,0),"")</f>
        <v>CE LA MARSA ERRIADH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73</v>
      </c>
      <c r="T4092" s="40" t="str">
        <f t="shared" si="339"/>
        <v>32_A1_2023</v>
      </c>
      <c r="U4092" s="40" t="s">
        <v>1008</v>
      </c>
      <c r="V4092" s="40" t="s">
        <v>1041</v>
      </c>
      <c r="W4092" s="67" t="s">
        <v>1042</v>
      </c>
      <c r="X4092" s="76" t="s">
        <v>171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1023</v>
      </c>
      <c r="B4093" s="54" t="s">
        <v>1037</v>
      </c>
      <c r="C4093" s="51" t="s">
        <v>1043</v>
      </c>
      <c r="D4093" s="32" t="s">
        <v>21</v>
      </c>
      <c r="E4093" s="33" t="s">
        <v>32</v>
      </c>
      <c r="F4093" s="62"/>
      <c r="G4093" s="34"/>
      <c r="H4093" s="35"/>
      <c r="I4093" s="36"/>
      <c r="J4093" s="36"/>
      <c r="K4093" s="37"/>
      <c r="L4093" s="38">
        <f>DONNEE!$A$4</f>
        <v>32</v>
      </c>
      <c r="M4093" s="39" t="str">
        <f>IFERROR(VLOOKUP(L4093,Tab_Code_Magasin[],2,0),"")</f>
        <v>CE LA MARSA ERRIADH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73</v>
      </c>
      <c r="T4093" s="40" t="str">
        <f t="shared" si="339"/>
        <v>32_A1_2023</v>
      </c>
      <c r="U4093" s="40" t="s">
        <v>1044</v>
      </c>
      <c r="V4093" s="40" t="s">
        <v>1045</v>
      </c>
      <c r="W4093" s="67" t="s">
        <v>1046</v>
      </c>
      <c r="X4093" s="76" t="s">
        <v>171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1023</v>
      </c>
      <c r="B4094" s="54" t="s">
        <v>1037</v>
      </c>
      <c r="C4094" s="56" t="s">
        <v>1047</v>
      </c>
      <c r="D4094" s="32" t="s">
        <v>21</v>
      </c>
      <c r="E4094" s="33" t="s">
        <v>32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32</v>
      </c>
      <c r="M4094" s="39" t="str">
        <f>IFERROR(VLOOKUP(L4094,Tab_Code_Magasin[],2,0),"")</f>
        <v>CE LA MARSA ERRIADH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73</v>
      </c>
      <c r="T4094" s="40" t="str">
        <f t="shared" si="339"/>
        <v>32_A1_2023</v>
      </c>
      <c r="U4094" s="40" t="s">
        <v>1048</v>
      </c>
      <c r="V4094" s="40" t="s">
        <v>1049</v>
      </c>
      <c r="W4094" s="67" t="s">
        <v>1050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1023</v>
      </c>
      <c r="B4095" s="54" t="s">
        <v>1037</v>
      </c>
      <c r="C4095" s="51" t="s">
        <v>361</v>
      </c>
      <c r="D4095" s="32" t="s">
        <v>21</v>
      </c>
      <c r="E4095" s="33" t="s">
        <v>32</v>
      </c>
      <c r="F4095" s="62"/>
      <c r="G4095" s="34"/>
      <c r="H4095" s="35"/>
      <c r="I4095" s="36"/>
      <c r="J4095" s="36"/>
      <c r="K4095" s="37"/>
      <c r="L4095" s="38">
        <f>DONNEE!$A$4</f>
        <v>32</v>
      </c>
      <c r="M4095" s="39" t="str">
        <f>IFERROR(VLOOKUP(L4095,Tab_Code_Magasin[],2,0),"")</f>
        <v>CE LA MARSA ERRIADH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73</v>
      </c>
      <c r="T4095" s="40" t="str">
        <f t="shared" si="339"/>
        <v>32_A1_2023</v>
      </c>
      <c r="U4095" s="40" t="s">
        <v>1010</v>
      </c>
      <c r="V4095" s="40" t="s">
        <v>1051</v>
      </c>
      <c r="W4095" s="67" t="s">
        <v>1052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1023</v>
      </c>
      <c r="B4096" s="54" t="s">
        <v>1037</v>
      </c>
      <c r="C4096" s="56" t="s">
        <v>480</v>
      </c>
      <c r="D4096" s="32" t="s">
        <v>21</v>
      </c>
      <c r="E4096" s="33" t="s">
        <v>32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32</v>
      </c>
      <c r="M4096" s="39" t="str">
        <f>IFERROR(VLOOKUP(L4096,Tab_Code_Magasin[],2,0),"")</f>
        <v>CE LA MARSA ERRIADH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73</v>
      </c>
      <c r="T4096" s="40" t="str">
        <f t="shared" si="339"/>
        <v>32_A1_2023</v>
      </c>
      <c r="U4096" s="40" t="s">
        <v>1012</v>
      </c>
      <c r="V4096" s="40" t="s">
        <v>1053</v>
      </c>
      <c r="W4096" s="67" t="s">
        <v>1054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1023</v>
      </c>
      <c r="B4097" s="54" t="s">
        <v>1037</v>
      </c>
      <c r="C4097" s="51" t="s">
        <v>1055</v>
      </c>
      <c r="D4097" s="32" t="s">
        <v>21</v>
      </c>
      <c r="E4097" s="33" t="s">
        <v>32</v>
      </c>
      <c r="F4097" s="62"/>
      <c r="G4097" s="34"/>
      <c r="H4097" s="35"/>
      <c r="I4097" s="36"/>
      <c r="J4097" s="36"/>
      <c r="K4097" s="37"/>
      <c r="L4097" s="38">
        <f>DONNEE!$A$4</f>
        <v>32</v>
      </c>
      <c r="M4097" s="39" t="str">
        <f>IFERROR(VLOOKUP(L4097,Tab_Code_Magasin[],2,0),"")</f>
        <v>CE LA MARSA ERRIADH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73</v>
      </c>
      <c r="T4097" s="40" t="str">
        <f t="shared" si="339"/>
        <v>32_A1_2023</v>
      </c>
      <c r="U4097" s="40" t="s">
        <v>1014</v>
      </c>
      <c r="V4097" s="40" t="s">
        <v>1056</v>
      </c>
      <c r="W4097" s="67" t="s">
        <v>1057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1023</v>
      </c>
      <c r="B4098" s="54" t="s">
        <v>1037</v>
      </c>
      <c r="C4098" s="56" t="s">
        <v>205</v>
      </c>
      <c r="D4098" s="32" t="s">
        <v>21</v>
      </c>
      <c r="E4098" s="33" t="s">
        <v>32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32</v>
      </c>
      <c r="M4098" s="39" t="str">
        <f>IFERROR(VLOOKUP(L4098,Tab_Code_Magasin[],2,0),"")</f>
        <v>CE LA MARSA ERRIADH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73</v>
      </c>
      <c r="T4098" s="40" t="str">
        <f t="shared" si="339"/>
        <v>32_A1_2023</v>
      </c>
      <c r="U4098" s="40" t="s">
        <v>1016</v>
      </c>
      <c r="V4098" s="40" t="s">
        <v>1058</v>
      </c>
      <c r="W4098" s="67" t="s">
        <v>1059</v>
      </c>
      <c r="X4098" s="76" t="s">
        <v>499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1023</v>
      </c>
      <c r="B4099" s="54" t="s">
        <v>1037</v>
      </c>
      <c r="C4099" s="31" t="s">
        <v>660</v>
      </c>
      <c r="D4099" s="32" t="s">
        <v>21</v>
      </c>
      <c r="E4099" s="33" t="s">
        <v>32</v>
      </c>
      <c r="F4099" s="62"/>
      <c r="G4099" s="34"/>
      <c r="H4099" s="35"/>
      <c r="I4099" s="36"/>
      <c r="J4099" s="36"/>
      <c r="K4099" s="37"/>
      <c r="L4099" s="38">
        <f>DONNEE!$A$4</f>
        <v>32</v>
      </c>
      <c r="M4099" s="39" t="str">
        <f>IFERROR(VLOOKUP(L4099,Tab_Code_Magasin[],2,0),"")</f>
        <v>CE LA MARSA ERRIADH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73</v>
      </c>
      <c r="T4099" s="40" t="str">
        <f t="shared" si="339"/>
        <v>32_A1_2023</v>
      </c>
      <c r="U4099" s="40" t="s">
        <v>1018</v>
      </c>
      <c r="V4099" s="40" t="s">
        <v>1060</v>
      </c>
      <c r="W4099" s="67" t="s">
        <v>1061</v>
      </c>
      <c r="X4099" s="76" t="s">
        <v>171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1023</v>
      </c>
      <c r="B4100" s="54" t="s">
        <v>1062</v>
      </c>
      <c r="C4100" s="51" t="s">
        <v>1038</v>
      </c>
      <c r="D4100" s="32" t="s">
        <v>21</v>
      </c>
      <c r="E4100" s="33" t="s">
        <v>32</v>
      </c>
      <c r="F4100" s="62"/>
      <c r="G4100" s="34"/>
      <c r="H4100" s="35"/>
      <c r="I4100" s="36"/>
      <c r="J4100" s="36"/>
      <c r="K4100" s="37"/>
      <c r="L4100" s="38">
        <f>DONNEE!$A$4</f>
        <v>32</v>
      </c>
      <c r="M4100" s="39" t="str">
        <f>IFERROR(VLOOKUP(L4100,Tab_Code_Magasin[],2,0),"")</f>
        <v>CE LA MARSA ERRIADH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73</v>
      </c>
      <c r="T4100" s="40" t="str">
        <f t="shared" si="339"/>
        <v>32_A1_2023</v>
      </c>
      <c r="U4100" s="40" t="s">
        <v>1063</v>
      </c>
      <c r="V4100" s="40" t="s">
        <v>1064</v>
      </c>
      <c r="W4100" s="67" t="s">
        <v>1065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1023</v>
      </c>
      <c r="B4101" s="54" t="s">
        <v>1062</v>
      </c>
      <c r="C4101" s="51" t="s">
        <v>1066</v>
      </c>
      <c r="D4101" s="32" t="s">
        <v>21</v>
      </c>
      <c r="E4101" s="33" t="s">
        <v>32</v>
      </c>
      <c r="F4101" s="62"/>
      <c r="G4101" s="34"/>
      <c r="H4101" s="35"/>
      <c r="I4101" s="36"/>
      <c r="J4101" s="36"/>
      <c r="K4101" s="37"/>
      <c r="L4101" s="38">
        <f>DONNEE!$A$4</f>
        <v>32</v>
      </c>
      <c r="M4101" s="39" t="str">
        <f>IFERROR(VLOOKUP(L4101,Tab_Code_Magasin[],2,0),"")</f>
        <v>CE LA MARSA ERRIADH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73</v>
      </c>
      <c r="T4101" s="40" t="str">
        <f t="shared" si="339"/>
        <v>32_A1_2023</v>
      </c>
      <c r="U4101" s="40" t="s">
        <v>1067</v>
      </c>
      <c r="V4101" s="40" t="s">
        <v>1068</v>
      </c>
      <c r="W4101" s="67" t="s">
        <v>1069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1023</v>
      </c>
      <c r="B4102" s="54" t="s">
        <v>1062</v>
      </c>
      <c r="C4102" s="51" t="s">
        <v>1070</v>
      </c>
      <c r="D4102" s="32" t="s">
        <v>21</v>
      </c>
      <c r="E4102" s="33" t="s">
        <v>32</v>
      </c>
      <c r="F4102" s="62"/>
      <c r="G4102" s="34"/>
      <c r="H4102" s="35"/>
      <c r="I4102" s="36"/>
      <c r="J4102" s="36"/>
      <c r="K4102" s="37"/>
      <c r="L4102" s="38">
        <f>DONNEE!$A$4</f>
        <v>32</v>
      </c>
      <c r="M4102" s="39" t="str">
        <f>IFERROR(VLOOKUP(L4102,Tab_Code_Magasin[],2,0),"")</f>
        <v>CE LA MARSA ERRIADH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73</v>
      </c>
      <c r="T4102" s="40" t="str">
        <f t="shared" si="339"/>
        <v>32_A1_2023</v>
      </c>
      <c r="U4102" s="40" t="s">
        <v>1071</v>
      </c>
      <c r="V4102" s="40" t="s">
        <v>1072</v>
      </c>
      <c r="W4102" s="67" t="s">
        <v>1073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1023</v>
      </c>
      <c r="B4103" s="54" t="s">
        <v>1062</v>
      </c>
      <c r="C4103" s="44" t="s">
        <v>158</v>
      </c>
      <c r="D4103" s="32" t="s">
        <v>21</v>
      </c>
      <c r="E4103" s="33" t="s">
        <v>32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32</v>
      </c>
      <c r="M4103" s="39" t="str">
        <f>IFERROR(VLOOKUP(L4103,Tab_Code_Magasin[],2,0),"")</f>
        <v>CE LA MARSA ERRIADH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73</v>
      </c>
      <c r="T4103" s="40" t="str">
        <f t="shared" si="339"/>
        <v>32_A1_2023</v>
      </c>
      <c r="U4103" s="40"/>
      <c r="V4103" s="40"/>
      <c r="W4103" s="67" t="s">
        <v>1074</v>
      </c>
      <c r="X4103" s="76" t="s">
        <v>714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1023</v>
      </c>
      <c r="B4104" s="54" t="s">
        <v>1062</v>
      </c>
      <c r="C4104" s="44" t="s">
        <v>261</v>
      </c>
      <c r="D4104" s="32" t="s">
        <v>21</v>
      </c>
      <c r="E4104" s="33" t="s">
        <v>32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32</v>
      </c>
      <c r="M4104" s="39" t="str">
        <f>IFERROR(VLOOKUP(L4104,Tab_Code_Magasin[],2,0),"")</f>
        <v>CE LA MARSA ERRIADH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73</v>
      </c>
      <c r="T4104" s="40" t="str">
        <f t="shared" si="339"/>
        <v>32_A1_2023</v>
      </c>
      <c r="U4104" s="40" t="s">
        <v>1075</v>
      </c>
      <c r="V4104" s="40" t="s">
        <v>1076</v>
      </c>
      <c r="W4104" s="67" t="s">
        <v>1077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1023</v>
      </c>
      <c r="B4105" s="54" t="s">
        <v>1062</v>
      </c>
      <c r="C4105" s="44" t="s">
        <v>387</v>
      </c>
      <c r="D4105" s="32" t="s">
        <v>21</v>
      </c>
      <c r="E4105" s="33" t="s">
        <v>32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32</v>
      </c>
      <c r="M4105" s="39" t="str">
        <f>IFERROR(VLOOKUP(L4105,Tab_Code_Magasin[],2,0),"")</f>
        <v>CE LA MARSA ERRIADH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73</v>
      </c>
      <c r="T4105" s="40" t="str">
        <f t="shared" si="339"/>
        <v>32_A1_2023</v>
      </c>
      <c r="U4105" s="40" t="s">
        <v>1078</v>
      </c>
      <c r="V4105" s="40" t="s">
        <v>1079</v>
      </c>
      <c r="W4105" s="67" t="s">
        <v>1080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1023</v>
      </c>
      <c r="B4106" s="54" t="s">
        <v>1062</v>
      </c>
      <c r="C4106" s="51" t="s">
        <v>1081</v>
      </c>
      <c r="D4106" s="32" t="s">
        <v>21</v>
      </c>
      <c r="E4106" s="33" t="s">
        <v>32</v>
      </c>
      <c r="F4106" s="62"/>
      <c r="G4106" s="34"/>
      <c r="H4106" s="35"/>
      <c r="I4106" s="36"/>
      <c r="J4106" s="36"/>
      <c r="K4106" s="37"/>
      <c r="L4106" s="38">
        <f>DONNEE!$A$4</f>
        <v>32</v>
      </c>
      <c r="M4106" s="39" t="str">
        <f>IFERROR(VLOOKUP(L4106,Tab_Code_Magasin[],2,0),"")</f>
        <v>CE LA MARSA ERRIADH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73</v>
      </c>
      <c r="T4106" s="40" t="str">
        <f t="shared" si="339"/>
        <v>32_A1_2023</v>
      </c>
      <c r="U4106" s="40" t="s">
        <v>1082</v>
      </c>
      <c r="V4106" s="40" t="s">
        <v>1083</v>
      </c>
      <c r="W4106" s="67" t="s">
        <v>1084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1023</v>
      </c>
      <c r="B4107" s="54" t="s">
        <v>1062</v>
      </c>
      <c r="C4107" s="42" t="s">
        <v>234</v>
      </c>
      <c r="D4107" s="32" t="s">
        <v>21</v>
      </c>
      <c r="E4107" s="33" t="s">
        <v>32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32</v>
      </c>
      <c r="M4107" s="39" t="str">
        <f>IFERROR(VLOOKUP(L4107,Tab_Code_Magasin[],2,0),"")</f>
        <v>CE LA MARSA ERRIADH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73</v>
      </c>
      <c r="T4107" s="40" t="str">
        <f t="shared" si="339"/>
        <v>32_A1_2023</v>
      </c>
      <c r="U4107" s="40" t="s">
        <v>1085</v>
      </c>
      <c r="V4107" s="40" t="s">
        <v>1086</v>
      </c>
      <c r="W4107" s="67" t="s">
        <v>1087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1023</v>
      </c>
      <c r="B4108" s="54" t="s">
        <v>1062</v>
      </c>
      <c r="C4108" s="42" t="s">
        <v>199</v>
      </c>
      <c r="D4108" s="32" t="s">
        <v>21</v>
      </c>
      <c r="E4108" s="33" t="s">
        <v>32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32</v>
      </c>
      <c r="M4108" s="39" t="str">
        <f>IFERROR(VLOOKUP(L4108,Tab_Code_Magasin[],2,0),"")</f>
        <v>CE LA MARSA ERRIADH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73</v>
      </c>
      <c r="T4108" s="40" t="str">
        <f t="shared" si="339"/>
        <v>32_A1_2023</v>
      </c>
      <c r="U4108" s="40" t="s">
        <v>1088</v>
      </c>
      <c r="V4108" s="40" t="s">
        <v>1089</v>
      </c>
      <c r="W4108" s="67" t="s">
        <v>1090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1023</v>
      </c>
      <c r="B4109" s="54" t="s">
        <v>1062</v>
      </c>
      <c r="C4109" s="42" t="s">
        <v>202</v>
      </c>
      <c r="D4109" s="32" t="s">
        <v>21</v>
      </c>
      <c r="E4109" s="33" t="s">
        <v>32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32</v>
      </c>
      <c r="M4109" s="39" t="str">
        <f>IFERROR(VLOOKUP(L4109,Tab_Code_Magasin[],2,0),"")</f>
        <v>CE LA MARSA ERRIADH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73</v>
      </c>
      <c r="T4109" s="40" t="str">
        <f t="shared" si="339"/>
        <v>32_A1_2023</v>
      </c>
      <c r="U4109" s="40" t="s">
        <v>1091</v>
      </c>
      <c r="V4109" s="40" t="s">
        <v>1092</v>
      </c>
      <c r="W4109" s="67" t="s">
        <v>1093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1023</v>
      </c>
      <c r="B4110" s="54" t="s">
        <v>1062</v>
      </c>
      <c r="C4110" s="31" t="s">
        <v>660</v>
      </c>
      <c r="D4110" s="32" t="s">
        <v>21</v>
      </c>
      <c r="E4110" s="33" t="s">
        <v>32</v>
      </c>
      <c r="F4110" s="22"/>
      <c r="G4110" s="34"/>
      <c r="H4110" s="35"/>
      <c r="I4110" s="36"/>
      <c r="J4110" s="36"/>
      <c r="K4110" s="37"/>
      <c r="L4110" s="38">
        <f>DONNEE!$A$4</f>
        <v>32</v>
      </c>
      <c r="M4110" s="39" t="str">
        <f>IFERROR(VLOOKUP(L4110,Tab_Code_Magasin[],2,0),"")</f>
        <v>CE LA MARSA ERRIADH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73</v>
      </c>
      <c r="T4110" s="40" t="str">
        <f t="shared" si="339"/>
        <v>32_A1_2023</v>
      </c>
      <c r="U4110" s="40" t="s">
        <v>1094</v>
      </c>
      <c r="V4110" s="40" t="s">
        <v>1095</v>
      </c>
      <c r="W4110" s="67" t="s">
        <v>1096</v>
      </c>
      <c r="X4110" s="76" t="s">
        <v>171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1023</v>
      </c>
      <c r="B4111" s="54" t="s">
        <v>1062</v>
      </c>
      <c r="C4111" s="52" t="s">
        <v>209</v>
      </c>
      <c r="D4111" s="32" t="s">
        <v>21</v>
      </c>
      <c r="E4111" s="33" t="s">
        <v>32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32</v>
      </c>
      <c r="M4111" s="39" t="str">
        <f>IFERROR(VLOOKUP(L4111,Tab_Code_Magasin[],2,0),"")</f>
        <v>CE LA MARSA ERRIADH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73</v>
      </c>
      <c r="T4111" s="40" t="str">
        <f t="shared" si="339"/>
        <v>32_A1_2023</v>
      </c>
      <c r="U4111" s="40" t="s">
        <v>1097</v>
      </c>
      <c r="V4111" s="40" t="s">
        <v>1098</v>
      </c>
      <c r="W4111" s="67" t="s">
        <v>1099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1023</v>
      </c>
      <c r="B4112" s="54" t="s">
        <v>114</v>
      </c>
      <c r="C4112" s="51" t="s">
        <v>401</v>
      </c>
      <c r="D4112" s="32" t="s">
        <v>21</v>
      </c>
      <c r="E4112" s="33" t="s">
        <v>32</v>
      </c>
      <c r="F4112" s="62"/>
      <c r="G4112" s="34"/>
      <c r="H4112" s="35"/>
      <c r="I4112" s="36"/>
      <c r="J4112" s="36"/>
      <c r="K4112" s="37"/>
      <c r="L4112" s="38">
        <f>DONNEE!$A$4</f>
        <v>32</v>
      </c>
      <c r="M4112" s="39" t="str">
        <f>IFERROR(VLOOKUP(L4112,Tab_Code_Magasin[],2,0),"")</f>
        <v>CE LA MARSA ERRIADH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73</v>
      </c>
      <c r="T4112" s="40" t="str">
        <f t="shared" ref="T4112:T4175" si="348">L4112&amp;"_"&amp;O4112&amp;"_"&amp;Q4112</f>
        <v>32_A1_2023</v>
      </c>
      <c r="U4112" s="40" t="s">
        <v>1028</v>
      </c>
      <c r="V4112" s="40" t="s">
        <v>1100</v>
      </c>
      <c r="W4112" s="67" t="s">
        <v>1101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1023</v>
      </c>
      <c r="B4113" s="54" t="s">
        <v>114</v>
      </c>
      <c r="C4113" s="51" t="s">
        <v>404</v>
      </c>
      <c r="D4113" s="32" t="s">
        <v>21</v>
      </c>
      <c r="E4113" s="33" t="s">
        <v>32</v>
      </c>
      <c r="F4113" s="62"/>
      <c r="G4113" s="34"/>
      <c r="H4113" s="35"/>
      <c r="I4113" s="36"/>
      <c r="J4113" s="36"/>
      <c r="K4113" s="37"/>
      <c r="L4113" s="38">
        <f>DONNEE!$A$4</f>
        <v>32</v>
      </c>
      <c r="M4113" s="39" t="str">
        <f>IFERROR(VLOOKUP(L4113,Tab_Code_Magasin[],2,0),"")</f>
        <v>CE LA MARSA ERRIADH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73</v>
      </c>
      <c r="T4113" s="40" t="str">
        <f t="shared" si="348"/>
        <v>32_A1_2023</v>
      </c>
      <c r="U4113" s="40" t="s">
        <v>1032</v>
      </c>
      <c r="V4113" s="40" t="s">
        <v>1102</v>
      </c>
      <c r="W4113" s="67" t="s">
        <v>1103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1023</v>
      </c>
      <c r="B4114" s="54" t="s">
        <v>114</v>
      </c>
      <c r="C4114" s="42" t="s">
        <v>411</v>
      </c>
      <c r="D4114" s="32" t="s">
        <v>21</v>
      </c>
      <c r="E4114" s="33" t="s">
        <v>32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32</v>
      </c>
      <c r="M4114" s="39" t="str">
        <f>IFERROR(VLOOKUP(L4114,Tab_Code_Magasin[],2,0),"")</f>
        <v>CE LA MARSA ERRIADH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73</v>
      </c>
      <c r="T4114" s="40" t="str">
        <f t="shared" si="348"/>
        <v>32_A1_2023</v>
      </c>
      <c r="U4114" s="40" t="s">
        <v>1034</v>
      </c>
      <c r="V4114" s="40" t="s">
        <v>1104</v>
      </c>
      <c r="W4114" s="67" t="s">
        <v>1105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1023</v>
      </c>
      <c r="B4115" s="54" t="s">
        <v>114</v>
      </c>
      <c r="C4115" s="51" t="s">
        <v>310</v>
      </c>
      <c r="D4115" s="32" t="s">
        <v>21</v>
      </c>
      <c r="E4115" s="33" t="s">
        <v>32</v>
      </c>
      <c r="F4115" s="62"/>
      <c r="G4115" s="34"/>
      <c r="H4115" s="35"/>
      <c r="I4115" s="36"/>
      <c r="J4115" s="36"/>
      <c r="K4115" s="37"/>
      <c r="L4115" s="38">
        <f>DONNEE!$A$4</f>
        <v>32</v>
      </c>
      <c r="M4115" s="39" t="str">
        <f>IFERROR(VLOOKUP(L4115,Tab_Code_Magasin[],2,0),"")</f>
        <v>CE LA MARSA ERRIADH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73</v>
      </c>
      <c r="T4115" s="40" t="str">
        <f t="shared" si="348"/>
        <v>32_A1_2023</v>
      </c>
      <c r="U4115" s="40" t="s">
        <v>1036</v>
      </c>
      <c r="V4115" s="40" t="s">
        <v>1106</v>
      </c>
      <c r="W4115" s="67" t="s">
        <v>1107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1023</v>
      </c>
      <c r="B4116" s="54" t="s">
        <v>114</v>
      </c>
      <c r="C4116" s="51" t="s">
        <v>1108</v>
      </c>
      <c r="D4116" s="32" t="s">
        <v>21</v>
      </c>
      <c r="E4116" s="33" t="s">
        <v>32</v>
      </c>
      <c r="F4116" s="62"/>
      <c r="G4116" s="34"/>
      <c r="H4116" s="35"/>
      <c r="I4116" s="36"/>
      <c r="J4116" s="36"/>
      <c r="K4116" s="37"/>
      <c r="L4116" s="38">
        <f>DONNEE!$A$4</f>
        <v>32</v>
      </c>
      <c r="M4116" s="39" t="str">
        <f>IFERROR(VLOOKUP(L4116,Tab_Code_Magasin[],2,0),"")</f>
        <v>CE LA MARSA ERRIADH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73</v>
      </c>
      <c r="T4116" s="40" t="str">
        <f t="shared" si="348"/>
        <v>32_A1_2023</v>
      </c>
      <c r="U4116" s="40" t="s">
        <v>1109</v>
      </c>
      <c r="V4116" s="40" t="s">
        <v>1110</v>
      </c>
      <c r="W4116" s="67" t="s">
        <v>1111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1023</v>
      </c>
      <c r="B4117" s="54" t="s">
        <v>114</v>
      </c>
      <c r="C4117" s="51" t="s">
        <v>124</v>
      </c>
      <c r="D4117" s="32" t="s">
        <v>21</v>
      </c>
      <c r="E4117" s="33" t="s">
        <v>32</v>
      </c>
      <c r="F4117" s="62"/>
      <c r="G4117" s="34"/>
      <c r="H4117" s="35"/>
      <c r="I4117" s="36"/>
      <c r="J4117" s="36"/>
      <c r="K4117" s="37"/>
      <c r="L4117" s="38">
        <f>DONNEE!$A$4</f>
        <v>32</v>
      </c>
      <c r="M4117" s="39" t="str">
        <f>IFERROR(VLOOKUP(L4117,Tab_Code_Magasin[],2,0),"")</f>
        <v>CE LA MARSA ERRIADH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73</v>
      </c>
      <c r="T4117" s="40" t="str">
        <f t="shared" si="348"/>
        <v>32_A1_2023</v>
      </c>
      <c r="U4117" s="40" t="s">
        <v>1112</v>
      </c>
      <c r="V4117" s="40" t="s">
        <v>1113</v>
      </c>
      <c r="W4117" s="67" t="s">
        <v>1114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1023</v>
      </c>
      <c r="B4118" s="31" t="s">
        <v>127</v>
      </c>
      <c r="C4118" s="31" t="s">
        <v>128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32</v>
      </c>
      <c r="M4118" s="39" t="str">
        <f>IFERROR(VLOOKUP(L4118,Tab_Code_Magasin[],2,0),"")</f>
        <v>CE LA MARSA ERRIADH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73</v>
      </c>
      <c r="T4118" s="40" t="str">
        <f t="shared" si="348"/>
        <v>32_A1_2023</v>
      </c>
      <c r="U4118" s="40" t="s">
        <v>1040</v>
      </c>
      <c r="V4118" s="40" t="s">
        <v>1115</v>
      </c>
      <c r="W4118" s="67" t="s">
        <v>1116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1117</v>
      </c>
      <c r="B4119" s="54" t="s">
        <v>935</v>
      </c>
      <c r="C4119" s="59" t="s">
        <v>936</v>
      </c>
      <c r="D4119" s="32" t="s">
        <v>21</v>
      </c>
      <c r="E4119" s="33" t="s">
        <v>32</v>
      </c>
      <c r="F4119" s="22"/>
      <c r="G4119" s="34"/>
      <c r="H4119" s="35"/>
      <c r="I4119" s="36"/>
      <c r="J4119" s="36"/>
      <c r="K4119" s="37"/>
      <c r="L4119" s="38">
        <f>DONNEE!$A$4</f>
        <v>32</v>
      </c>
      <c r="M4119" s="39" t="str">
        <f>IFERROR(VLOOKUP(L4119,Tab_Code_Magasin[],2,0),"")</f>
        <v>CE LA MARSA ERRIADH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73</v>
      </c>
      <c r="T4119" s="40" t="str">
        <f t="shared" si="348"/>
        <v>32_A1_2023</v>
      </c>
      <c r="U4119" s="40" t="s">
        <v>1065</v>
      </c>
      <c r="V4119" s="40" t="s">
        <v>1118</v>
      </c>
      <c r="W4119" s="67" t="s">
        <v>1119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1117</v>
      </c>
      <c r="B4120" s="54" t="s">
        <v>935</v>
      </c>
      <c r="C4120" s="59" t="s">
        <v>941</v>
      </c>
      <c r="D4120" s="32" t="s">
        <v>21</v>
      </c>
      <c r="E4120" s="33" t="s">
        <v>32</v>
      </c>
      <c r="F4120" s="22"/>
      <c r="G4120" s="34"/>
      <c r="H4120" s="35"/>
      <c r="I4120" s="36"/>
      <c r="J4120" s="36"/>
      <c r="K4120" s="37"/>
      <c r="L4120" s="38">
        <f>DONNEE!$A$4</f>
        <v>32</v>
      </c>
      <c r="M4120" s="39" t="str">
        <f>IFERROR(VLOOKUP(L4120,Tab_Code_Magasin[],2,0),"")</f>
        <v>CE LA MARSA ERRIADH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73</v>
      </c>
      <c r="T4120" s="40" t="str">
        <f t="shared" si="348"/>
        <v>32_A1_2023</v>
      </c>
      <c r="U4120" s="40" t="s">
        <v>1069</v>
      </c>
      <c r="V4120" s="40" t="s">
        <v>1120</v>
      </c>
      <c r="W4120" s="67" t="s">
        <v>1121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1117</v>
      </c>
      <c r="B4121" s="54" t="s">
        <v>935</v>
      </c>
      <c r="C4121" s="59" t="s">
        <v>1122</v>
      </c>
      <c r="D4121" s="32" t="s">
        <v>21</v>
      </c>
      <c r="E4121" s="33" t="s">
        <v>32</v>
      </c>
      <c r="F4121" s="22"/>
      <c r="G4121" s="34"/>
      <c r="H4121" s="35"/>
      <c r="I4121" s="36"/>
      <c r="J4121" s="36"/>
      <c r="K4121" s="37"/>
      <c r="L4121" s="38">
        <f>DONNEE!$A$4</f>
        <v>32</v>
      </c>
      <c r="M4121" s="39" t="str">
        <f>IFERROR(VLOOKUP(L4121,Tab_Code_Magasin[],2,0),"")</f>
        <v>CE LA MARSA ERRIADH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73</v>
      </c>
      <c r="T4121" s="40" t="str">
        <f t="shared" si="348"/>
        <v>32_A1_2023</v>
      </c>
      <c r="U4121" s="40" t="s">
        <v>1073</v>
      </c>
      <c r="V4121" s="40" t="s">
        <v>1123</v>
      </c>
      <c r="W4121" s="67" t="s">
        <v>1124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1117</v>
      </c>
      <c r="B4122" s="54" t="s">
        <v>935</v>
      </c>
      <c r="C4122" s="59" t="s">
        <v>1125</v>
      </c>
      <c r="D4122" s="32" t="s">
        <v>21</v>
      </c>
      <c r="E4122" s="33" t="s">
        <v>32</v>
      </c>
      <c r="F4122" s="22"/>
      <c r="G4122" s="34"/>
      <c r="H4122" s="35"/>
      <c r="I4122" s="36"/>
      <c r="J4122" s="36"/>
      <c r="K4122" s="37"/>
      <c r="L4122" s="38">
        <f>DONNEE!$A$4</f>
        <v>32</v>
      </c>
      <c r="M4122" s="39" t="str">
        <f>IFERROR(VLOOKUP(L4122,Tab_Code_Magasin[],2,0),"")</f>
        <v>CE LA MARSA ERRIADH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73</v>
      </c>
      <c r="T4122" s="40" t="str">
        <f t="shared" si="348"/>
        <v>32_A1_2023</v>
      </c>
      <c r="U4122" s="40" t="s">
        <v>1077</v>
      </c>
      <c r="V4122" s="40" t="s">
        <v>1126</v>
      </c>
      <c r="W4122" s="67" t="s">
        <v>1127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1117</v>
      </c>
      <c r="B4123" s="54" t="s">
        <v>935</v>
      </c>
      <c r="C4123" s="44" t="s">
        <v>954</v>
      </c>
      <c r="D4123" s="32" t="s">
        <v>21</v>
      </c>
      <c r="E4123" s="33" t="s">
        <v>32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32</v>
      </c>
      <c r="M4123" s="39" t="str">
        <f>IFERROR(VLOOKUP(L4123,Tab_Code_Magasin[],2,0),"")</f>
        <v>CE LA MARSA ERRIADH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73</v>
      </c>
      <c r="T4123" s="40" t="str">
        <f t="shared" si="348"/>
        <v>32_A1_2023</v>
      </c>
      <c r="U4123" s="40" t="s">
        <v>1080</v>
      </c>
      <c r="V4123" s="40" t="s">
        <v>1128</v>
      </c>
      <c r="W4123" s="67" t="s">
        <v>1129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1117</v>
      </c>
      <c r="B4124" s="54" t="s">
        <v>935</v>
      </c>
      <c r="C4124" s="59" t="s">
        <v>1130</v>
      </c>
      <c r="D4124" s="32" t="s">
        <v>21</v>
      </c>
      <c r="E4124" s="33" t="s">
        <v>32</v>
      </c>
      <c r="F4124" s="22"/>
      <c r="G4124" s="34"/>
      <c r="H4124" s="35"/>
      <c r="I4124" s="36"/>
      <c r="J4124" s="36"/>
      <c r="K4124" s="37"/>
      <c r="L4124" s="38">
        <f>DONNEE!$A$4</f>
        <v>32</v>
      </c>
      <c r="M4124" s="39" t="str">
        <f>IFERROR(VLOOKUP(L4124,Tab_Code_Magasin[],2,0),"")</f>
        <v>CE LA MARSA ERRIADH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73</v>
      </c>
      <c r="T4124" s="40" t="str">
        <f t="shared" si="348"/>
        <v>32_A1_2023</v>
      </c>
      <c r="U4124" s="40" t="s">
        <v>1084</v>
      </c>
      <c r="V4124" s="40" t="s">
        <v>1131</v>
      </c>
      <c r="W4124" s="67" t="s">
        <v>1132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1117</v>
      </c>
      <c r="B4125" s="54" t="s">
        <v>960</v>
      </c>
      <c r="C4125" s="31" t="s">
        <v>1133</v>
      </c>
      <c r="D4125" s="32" t="s">
        <v>21</v>
      </c>
      <c r="E4125" s="33" t="s">
        <v>32</v>
      </c>
      <c r="F4125" s="22"/>
      <c r="G4125" s="34"/>
      <c r="H4125" s="35"/>
      <c r="I4125" s="36"/>
      <c r="J4125" s="36"/>
      <c r="K4125" s="37"/>
      <c r="L4125" s="38">
        <f>DONNEE!$A$4</f>
        <v>32</v>
      </c>
      <c r="M4125" s="39" t="str">
        <f>IFERROR(VLOOKUP(L4125,Tab_Code_Magasin[],2,0),"")</f>
        <v>CE LA MARSA ERRIADH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73</v>
      </c>
      <c r="T4125" s="40" t="str">
        <f t="shared" si="348"/>
        <v>32_A1_2023</v>
      </c>
      <c r="U4125" s="40" t="s">
        <v>1099</v>
      </c>
      <c r="V4125" s="40" t="s">
        <v>1134</v>
      </c>
      <c r="W4125" s="67" t="s">
        <v>1135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1117</v>
      </c>
      <c r="B4126" s="54" t="s">
        <v>960</v>
      </c>
      <c r="C4126" s="31" t="s">
        <v>612</v>
      </c>
      <c r="D4126" s="32" t="s">
        <v>21</v>
      </c>
      <c r="E4126" s="33" t="s">
        <v>32</v>
      </c>
      <c r="F4126" s="22"/>
      <c r="G4126" s="34"/>
      <c r="H4126" s="35"/>
      <c r="I4126" s="36"/>
      <c r="J4126" s="36"/>
      <c r="K4126" s="37"/>
      <c r="L4126" s="38">
        <f>DONNEE!$A$4</f>
        <v>32</v>
      </c>
      <c r="M4126" s="39" t="str">
        <f>IFERROR(VLOOKUP(L4126,Tab_Code_Magasin[],2,0),"")</f>
        <v>CE LA MARSA ERRIADH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73</v>
      </c>
      <c r="T4126" s="40" t="str">
        <f t="shared" si="348"/>
        <v>32_A1_2023</v>
      </c>
      <c r="U4126" s="40"/>
      <c r="V4126" s="40"/>
      <c r="W4126" s="67" t="s">
        <v>1136</v>
      </c>
      <c r="X4126" s="76" t="s">
        <v>167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1117</v>
      </c>
      <c r="B4127" s="54" t="s">
        <v>960</v>
      </c>
      <c r="C4127" s="31" t="s">
        <v>531</v>
      </c>
      <c r="D4127" s="32" t="s">
        <v>21</v>
      </c>
      <c r="E4127" s="33" t="s">
        <v>32</v>
      </c>
      <c r="F4127" s="22"/>
      <c r="G4127" s="34"/>
      <c r="H4127" s="35"/>
      <c r="I4127" s="36"/>
      <c r="J4127" s="36"/>
      <c r="K4127" s="37"/>
      <c r="L4127" s="38">
        <f>DONNEE!$A$4</f>
        <v>32</v>
      </c>
      <c r="M4127" s="39" t="str">
        <f>IFERROR(VLOOKUP(L4127,Tab_Code_Magasin[],2,0),"")</f>
        <v>CE LA MARSA ERRIADH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73</v>
      </c>
      <c r="T4127" s="40" t="str">
        <f t="shared" si="348"/>
        <v>32_A1_2023</v>
      </c>
      <c r="U4127" s="40"/>
      <c r="V4127" s="40"/>
      <c r="W4127" s="67" t="s">
        <v>1137</v>
      </c>
      <c r="X4127" s="76" t="s">
        <v>167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1117</v>
      </c>
      <c r="B4128" s="54" t="s">
        <v>960</v>
      </c>
      <c r="C4128" s="31" t="s">
        <v>1138</v>
      </c>
      <c r="D4128" s="32" t="s">
        <v>21</v>
      </c>
      <c r="E4128" s="33" t="s">
        <v>32</v>
      </c>
      <c r="F4128" s="22"/>
      <c r="G4128" s="34"/>
      <c r="H4128" s="35"/>
      <c r="I4128" s="36"/>
      <c r="J4128" s="36"/>
      <c r="K4128" s="37"/>
      <c r="L4128" s="38">
        <f>DONNEE!$A$4</f>
        <v>32</v>
      </c>
      <c r="M4128" s="39" t="str">
        <f>IFERROR(VLOOKUP(L4128,Tab_Code_Magasin[],2,0),"")</f>
        <v>CE LA MARSA ERRIADH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73</v>
      </c>
      <c r="T4128" s="40" t="str">
        <f t="shared" si="348"/>
        <v>32_A1_2023</v>
      </c>
      <c r="U4128" s="40" t="s">
        <v>1139</v>
      </c>
      <c r="V4128" s="40" t="s">
        <v>1140</v>
      </c>
      <c r="W4128" s="67" t="s">
        <v>1141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1117</v>
      </c>
      <c r="B4129" s="54" t="s">
        <v>960</v>
      </c>
      <c r="C4129" s="31" t="s">
        <v>1142</v>
      </c>
      <c r="D4129" s="32" t="s">
        <v>21</v>
      </c>
      <c r="E4129" s="33" t="s">
        <v>32</v>
      </c>
      <c r="F4129" s="22"/>
      <c r="G4129" s="34"/>
      <c r="H4129" s="35"/>
      <c r="I4129" s="36"/>
      <c r="J4129" s="36"/>
      <c r="K4129" s="37"/>
      <c r="L4129" s="38">
        <f>DONNEE!$A$4</f>
        <v>32</v>
      </c>
      <c r="M4129" s="39" t="str">
        <f>IFERROR(VLOOKUP(L4129,Tab_Code_Magasin[],2,0),"")</f>
        <v>CE LA MARSA ERRIADH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73</v>
      </c>
      <c r="T4129" s="40" t="str">
        <f t="shared" si="348"/>
        <v>32_A1_2023</v>
      </c>
      <c r="U4129" s="40" t="s">
        <v>1143</v>
      </c>
      <c r="V4129" s="40" t="s">
        <v>1144</v>
      </c>
      <c r="W4129" s="67" t="s">
        <v>1145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1117</v>
      </c>
      <c r="B4130" s="54" t="s">
        <v>960</v>
      </c>
      <c r="C4130" s="31" t="s">
        <v>1146</v>
      </c>
      <c r="D4130" s="32" t="s">
        <v>21</v>
      </c>
      <c r="E4130" s="33" t="s">
        <v>32</v>
      </c>
      <c r="F4130" s="22"/>
      <c r="G4130" s="34"/>
      <c r="H4130" s="35"/>
      <c r="I4130" s="36"/>
      <c r="J4130" s="36"/>
      <c r="K4130" s="37"/>
      <c r="L4130" s="38">
        <f>DONNEE!$A$4</f>
        <v>32</v>
      </c>
      <c r="M4130" s="39" t="str">
        <f>IFERROR(VLOOKUP(L4130,Tab_Code_Magasin[],2,0),"")</f>
        <v>CE LA MARSA ERRIADH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73</v>
      </c>
      <c r="T4130" s="40" t="str">
        <f t="shared" si="348"/>
        <v>32_A1_2023</v>
      </c>
      <c r="U4130" s="40" t="s">
        <v>1101</v>
      </c>
      <c r="V4130" s="40" t="s">
        <v>1147</v>
      </c>
      <c r="W4130" s="67" t="s">
        <v>1148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1117</v>
      </c>
      <c r="B4131" s="54" t="s">
        <v>960</v>
      </c>
      <c r="C4131" s="52" t="s">
        <v>1149</v>
      </c>
      <c r="D4131" s="32" t="s">
        <v>21</v>
      </c>
      <c r="E4131" s="33" t="s">
        <v>32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32</v>
      </c>
      <c r="M4131" s="39" t="str">
        <f>IFERROR(VLOOKUP(L4131,Tab_Code_Magasin[],2,0),"")</f>
        <v>CE LA MARSA ERRIADH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73</v>
      </c>
      <c r="T4131" s="40" t="str">
        <f t="shared" si="348"/>
        <v>32_A1_2023</v>
      </c>
      <c r="U4131" s="40" t="s">
        <v>1103</v>
      </c>
      <c r="V4131" s="40" t="s">
        <v>1150</v>
      </c>
      <c r="W4131" s="67" t="s">
        <v>1151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1117</v>
      </c>
      <c r="B4132" s="54" t="s">
        <v>960</v>
      </c>
      <c r="C4132" s="42" t="s">
        <v>205</v>
      </c>
      <c r="D4132" s="32" t="s">
        <v>21</v>
      </c>
      <c r="E4132" s="33" t="s">
        <v>32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32</v>
      </c>
      <c r="M4132" s="39" t="str">
        <f>IFERROR(VLOOKUP(L4132,Tab_Code_Magasin[],2,0),"")</f>
        <v>CE LA MARSA ERRIADH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73</v>
      </c>
      <c r="T4132" s="40" t="str">
        <f t="shared" si="348"/>
        <v>32_A1_2023</v>
      </c>
      <c r="U4132" s="40" t="s">
        <v>1105</v>
      </c>
      <c r="V4132" s="40" t="s">
        <v>1152</v>
      </c>
      <c r="W4132" s="67" t="s">
        <v>1153</v>
      </c>
      <c r="X4132" s="76" t="s">
        <v>499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1117</v>
      </c>
      <c r="B4133" s="54" t="s">
        <v>960</v>
      </c>
      <c r="C4133" s="31" t="s">
        <v>1154</v>
      </c>
      <c r="D4133" s="32" t="s">
        <v>21</v>
      </c>
      <c r="E4133" s="33" t="s">
        <v>32</v>
      </c>
      <c r="F4133" s="22"/>
      <c r="G4133" s="34"/>
      <c r="H4133" s="35"/>
      <c r="I4133" s="36"/>
      <c r="J4133" s="36"/>
      <c r="K4133" s="37"/>
      <c r="L4133" s="38">
        <f>DONNEE!$A$4</f>
        <v>32</v>
      </c>
      <c r="M4133" s="39" t="str">
        <f>IFERROR(VLOOKUP(L4133,Tab_Code_Magasin[],2,0),"")</f>
        <v>CE LA MARSA ERRIADH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73</v>
      </c>
      <c r="T4133" s="40" t="str">
        <f t="shared" si="348"/>
        <v>32_A1_2023</v>
      </c>
      <c r="U4133" s="40"/>
      <c r="V4133" s="40"/>
      <c r="W4133" s="67" t="s">
        <v>1155</v>
      </c>
      <c r="X4133" s="76" t="s">
        <v>167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1117</v>
      </c>
      <c r="B4134" s="54" t="s">
        <v>960</v>
      </c>
      <c r="C4134" s="31" t="s">
        <v>660</v>
      </c>
      <c r="D4134" s="32" t="s">
        <v>21</v>
      </c>
      <c r="E4134" s="33" t="s">
        <v>32</v>
      </c>
      <c r="F4134" s="22"/>
      <c r="G4134" s="34"/>
      <c r="H4134" s="35"/>
      <c r="I4134" s="36"/>
      <c r="J4134" s="36"/>
      <c r="K4134" s="37"/>
      <c r="L4134" s="38">
        <f>DONNEE!$A$4</f>
        <v>32</v>
      </c>
      <c r="M4134" s="39" t="str">
        <f>IFERROR(VLOOKUP(L4134,Tab_Code_Magasin[],2,0),"")</f>
        <v>CE LA MARSA ERRIADH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73</v>
      </c>
      <c r="T4134" s="40" t="str">
        <f t="shared" si="348"/>
        <v>32_A1_2023</v>
      </c>
      <c r="U4134" s="40" t="s">
        <v>1107</v>
      </c>
      <c r="V4134" s="40" t="s">
        <v>1156</v>
      </c>
      <c r="W4134" s="67" t="s">
        <v>1157</v>
      </c>
      <c r="X4134" s="76" t="s">
        <v>171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1117</v>
      </c>
      <c r="B4135" s="54" t="s">
        <v>960</v>
      </c>
      <c r="C4135" s="42" t="s">
        <v>234</v>
      </c>
      <c r="D4135" s="32" t="s">
        <v>21</v>
      </c>
      <c r="E4135" s="33" t="s">
        <v>32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32</v>
      </c>
      <c r="M4135" s="39" t="str">
        <f>IFERROR(VLOOKUP(L4135,Tab_Code_Magasin[],2,0),"")</f>
        <v>CE LA MARSA ERRIADH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73</v>
      </c>
      <c r="T4135" s="40" t="str">
        <f t="shared" si="348"/>
        <v>32_A1_2023</v>
      </c>
      <c r="U4135" s="40" t="s">
        <v>1111</v>
      </c>
      <c r="V4135" s="40" t="s">
        <v>1158</v>
      </c>
      <c r="W4135" s="67" t="s">
        <v>1159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1117</v>
      </c>
      <c r="B4136" s="54" t="s">
        <v>960</v>
      </c>
      <c r="C4136" s="42" t="s">
        <v>199</v>
      </c>
      <c r="D4136" s="32" t="s">
        <v>21</v>
      </c>
      <c r="E4136" s="33" t="s">
        <v>32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32</v>
      </c>
      <c r="M4136" s="39" t="str">
        <f>IFERROR(VLOOKUP(L4136,Tab_Code_Magasin[],2,0),"")</f>
        <v>CE LA MARSA ERRIADH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73</v>
      </c>
      <c r="T4136" s="40" t="str">
        <f t="shared" si="348"/>
        <v>32_A1_2023</v>
      </c>
      <c r="U4136" s="40" t="s">
        <v>1114</v>
      </c>
      <c r="V4136" s="40" t="s">
        <v>1160</v>
      </c>
      <c r="W4136" s="67" t="s">
        <v>1161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1117</v>
      </c>
      <c r="B4137" s="54" t="s">
        <v>960</v>
      </c>
      <c r="C4137" s="42" t="s">
        <v>202</v>
      </c>
      <c r="D4137" s="32" t="s">
        <v>21</v>
      </c>
      <c r="E4137" s="33" t="s">
        <v>32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32</v>
      </c>
      <c r="M4137" s="39" t="str">
        <f>IFERROR(VLOOKUP(L4137,Tab_Code_Magasin[],2,0),"")</f>
        <v>CE LA MARSA ERRIADH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73</v>
      </c>
      <c r="T4137" s="40" t="str">
        <f t="shared" si="348"/>
        <v>32_A1_2023</v>
      </c>
      <c r="U4137" s="40" t="s">
        <v>1116</v>
      </c>
      <c r="V4137" s="40" t="s">
        <v>1162</v>
      </c>
      <c r="W4137" s="67" t="s">
        <v>1163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1117</v>
      </c>
      <c r="B4138" s="54" t="s">
        <v>114</v>
      </c>
      <c r="C4138" s="31" t="s">
        <v>115</v>
      </c>
      <c r="D4138" s="32" t="s">
        <v>21</v>
      </c>
      <c r="E4138" s="33" t="s">
        <v>32</v>
      </c>
      <c r="F4138" s="22"/>
      <c r="G4138" s="34"/>
      <c r="H4138" s="35"/>
      <c r="I4138" s="36"/>
      <c r="J4138" s="36"/>
      <c r="K4138" s="37"/>
      <c r="L4138" s="38">
        <f>DONNEE!$A$4</f>
        <v>32</v>
      </c>
      <c r="M4138" s="39" t="str">
        <f>IFERROR(VLOOKUP(L4138,Tab_Code_Magasin[],2,0),"")</f>
        <v>CE LA MARSA ERRIADH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73</v>
      </c>
      <c r="T4138" s="40" t="str">
        <f t="shared" si="348"/>
        <v>32_A1_2023</v>
      </c>
      <c r="U4138" s="40" t="s">
        <v>1164</v>
      </c>
      <c r="V4138" s="40" t="s">
        <v>1165</v>
      </c>
      <c r="W4138" s="67" t="s">
        <v>1166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1117</v>
      </c>
      <c r="B4139" s="54" t="s">
        <v>114</v>
      </c>
      <c r="C4139" s="31" t="s">
        <v>118</v>
      </c>
      <c r="D4139" s="32" t="s">
        <v>21</v>
      </c>
      <c r="E4139" s="33" t="s">
        <v>32</v>
      </c>
      <c r="F4139" s="22"/>
      <c r="G4139" s="34"/>
      <c r="H4139" s="35"/>
      <c r="I4139" s="36"/>
      <c r="J4139" s="36"/>
      <c r="K4139" s="37"/>
      <c r="L4139" s="38">
        <f>DONNEE!$A$4</f>
        <v>32</v>
      </c>
      <c r="M4139" s="39" t="str">
        <f>IFERROR(VLOOKUP(L4139,Tab_Code_Magasin[],2,0),"")</f>
        <v>CE LA MARSA ERRIADH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73</v>
      </c>
      <c r="T4139" s="40" t="str">
        <f t="shared" si="348"/>
        <v>32_A1_2023</v>
      </c>
      <c r="U4139" s="40" t="s">
        <v>1167</v>
      </c>
      <c r="V4139" s="40" t="s">
        <v>1168</v>
      </c>
      <c r="W4139" s="67" t="s">
        <v>1169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1117</v>
      </c>
      <c r="B4140" s="54" t="s">
        <v>114</v>
      </c>
      <c r="C4140" s="31" t="s">
        <v>301</v>
      </c>
      <c r="D4140" s="32" t="s">
        <v>21</v>
      </c>
      <c r="E4140" s="33" t="s">
        <v>32</v>
      </c>
      <c r="F4140" s="22"/>
      <c r="G4140" s="34"/>
      <c r="H4140" s="35"/>
      <c r="I4140" s="36"/>
      <c r="J4140" s="36"/>
      <c r="K4140" s="37"/>
      <c r="L4140" s="38">
        <f>DONNEE!$A$4</f>
        <v>32</v>
      </c>
      <c r="M4140" s="39" t="str">
        <f>IFERROR(VLOOKUP(L4140,Tab_Code_Magasin[],2,0),"")</f>
        <v>CE LA MARSA ERRIADH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73</v>
      </c>
      <c r="T4140" s="40" t="str">
        <f t="shared" si="348"/>
        <v>32_A1_2023</v>
      </c>
      <c r="U4140" s="40" t="s">
        <v>1170</v>
      </c>
      <c r="V4140" s="40" t="s">
        <v>1171</v>
      </c>
      <c r="W4140" s="67" t="s">
        <v>1172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1117</v>
      </c>
      <c r="B4141" s="54" t="s">
        <v>114</v>
      </c>
      <c r="C4141" s="51" t="s">
        <v>304</v>
      </c>
      <c r="D4141" s="32" t="s">
        <v>21</v>
      </c>
      <c r="E4141" s="33" t="s">
        <v>32</v>
      </c>
      <c r="F4141" s="22"/>
      <c r="G4141" s="34"/>
      <c r="H4141" s="35"/>
      <c r="I4141" s="36"/>
      <c r="J4141" s="36"/>
      <c r="K4141" s="37"/>
      <c r="L4141" s="38">
        <f>DONNEE!$A$4</f>
        <v>32</v>
      </c>
      <c r="M4141" s="39" t="str">
        <f>IFERROR(VLOOKUP(L4141,Tab_Code_Magasin[],2,0),"")</f>
        <v>CE LA MARSA ERRIADH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73</v>
      </c>
      <c r="T4141" s="40" t="str">
        <f t="shared" si="348"/>
        <v>32_A1_2023</v>
      </c>
      <c r="U4141" s="40" t="s">
        <v>1173</v>
      </c>
      <c r="V4141" s="40" t="s">
        <v>1174</v>
      </c>
      <c r="W4141" s="67" t="s">
        <v>1175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1117</v>
      </c>
      <c r="B4142" s="54" t="s">
        <v>114</v>
      </c>
      <c r="C4142" s="42" t="s">
        <v>307</v>
      </c>
      <c r="D4142" s="32" t="s">
        <v>21</v>
      </c>
      <c r="E4142" s="33" t="s">
        <v>32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32</v>
      </c>
      <c r="M4142" s="39" t="str">
        <f>IFERROR(VLOOKUP(L4142,Tab_Code_Magasin[],2,0),"")</f>
        <v>CE LA MARSA ERRIADH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73</v>
      </c>
      <c r="T4142" s="40" t="str">
        <f t="shared" si="348"/>
        <v>32_A1_2023</v>
      </c>
      <c r="U4142" s="40" t="s">
        <v>1176</v>
      </c>
      <c r="V4142" s="40" t="s">
        <v>1177</v>
      </c>
      <c r="W4142" s="67" t="s">
        <v>1178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1117</v>
      </c>
      <c r="B4143" s="54" t="s">
        <v>114</v>
      </c>
      <c r="C4143" s="51" t="s">
        <v>310</v>
      </c>
      <c r="D4143" s="32" t="s">
        <v>21</v>
      </c>
      <c r="E4143" s="33" t="s">
        <v>32</v>
      </c>
      <c r="F4143" s="22"/>
      <c r="G4143" s="34"/>
      <c r="H4143" s="35"/>
      <c r="I4143" s="36"/>
      <c r="J4143" s="36"/>
      <c r="K4143" s="37"/>
      <c r="L4143" s="38">
        <f>DONNEE!$A$4</f>
        <v>32</v>
      </c>
      <c r="M4143" s="39" t="str">
        <f>IFERROR(VLOOKUP(L4143,Tab_Code_Magasin[],2,0),"")</f>
        <v>CE LA MARSA ERRIADH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73</v>
      </c>
      <c r="T4143" s="40" t="str">
        <f t="shared" si="348"/>
        <v>32_A1_2023</v>
      </c>
      <c r="U4143" s="40" t="s">
        <v>1179</v>
      </c>
      <c r="V4143" s="40" t="s">
        <v>1180</v>
      </c>
      <c r="W4143" s="67" t="s">
        <v>1181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1117</v>
      </c>
      <c r="B4144" s="54" t="s">
        <v>114</v>
      </c>
      <c r="C4144" s="31" t="s">
        <v>124</v>
      </c>
      <c r="D4144" s="32" t="s">
        <v>21</v>
      </c>
      <c r="E4144" s="33" t="s">
        <v>32</v>
      </c>
      <c r="F4144" s="22"/>
      <c r="G4144" s="34"/>
      <c r="H4144" s="35"/>
      <c r="I4144" s="36"/>
      <c r="J4144" s="36"/>
      <c r="K4144" s="37"/>
      <c r="L4144" s="38">
        <f>DONNEE!$A$4</f>
        <v>32</v>
      </c>
      <c r="M4144" s="39" t="str">
        <f>IFERROR(VLOOKUP(L4144,Tab_Code_Magasin[],2,0),"")</f>
        <v>CE LA MARSA ERRIADH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73</v>
      </c>
      <c r="T4144" s="40" t="str">
        <f t="shared" si="348"/>
        <v>32_A1_2023</v>
      </c>
      <c r="U4144" s="40" t="s">
        <v>1182</v>
      </c>
      <c r="V4144" s="40" t="s">
        <v>1183</v>
      </c>
      <c r="W4144" s="67" t="s">
        <v>1184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1117</v>
      </c>
      <c r="B4145" s="31" t="s">
        <v>127</v>
      </c>
      <c r="C4145" s="31" t="s">
        <v>128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32</v>
      </c>
      <c r="M4145" s="39" t="str">
        <f>IFERROR(VLOOKUP(L4145,Tab_Code_Magasin[],2,0),"")</f>
        <v>CE LA MARSA ERRIADH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73</v>
      </c>
      <c r="T4145" s="40" t="str">
        <f t="shared" si="348"/>
        <v>32_A1_2023</v>
      </c>
      <c r="U4145" s="40" t="s">
        <v>1185</v>
      </c>
      <c r="V4145" s="40" t="s">
        <v>1186</v>
      </c>
      <c r="W4145" s="67" t="s">
        <v>1187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1188</v>
      </c>
      <c r="B4146" s="54" t="s">
        <v>1189</v>
      </c>
      <c r="C4146" s="31" t="s">
        <v>133</v>
      </c>
      <c r="D4146" s="32" t="s">
        <v>21</v>
      </c>
      <c r="E4146" s="33" t="s">
        <v>32</v>
      </c>
      <c r="F4146" s="22"/>
      <c r="G4146" s="34"/>
      <c r="H4146" s="35"/>
      <c r="I4146" s="36"/>
      <c r="J4146" s="36"/>
      <c r="K4146" s="37"/>
      <c r="L4146" s="38">
        <f>DONNEE!$A$4</f>
        <v>32</v>
      </c>
      <c r="M4146" s="39" t="str">
        <f>IFERROR(VLOOKUP(L4146,Tab_Code_Magasin[],2,0),"")</f>
        <v>CE LA MARSA ERRIADH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73</v>
      </c>
      <c r="T4146" s="40" t="str">
        <f t="shared" si="348"/>
        <v>32_A1_2023</v>
      </c>
      <c r="U4146" s="40" t="s">
        <v>1141</v>
      </c>
      <c r="V4146" s="40" t="s">
        <v>1190</v>
      </c>
      <c r="W4146" s="67" t="s">
        <v>1191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1188</v>
      </c>
      <c r="B4147" s="54" t="s">
        <v>1189</v>
      </c>
      <c r="C4147" s="31" t="s">
        <v>1192</v>
      </c>
      <c r="D4147" s="32" t="s">
        <v>21</v>
      </c>
      <c r="E4147" s="33" t="s">
        <v>32</v>
      </c>
      <c r="F4147" s="22"/>
      <c r="G4147" s="34"/>
      <c r="H4147" s="35"/>
      <c r="I4147" s="36"/>
      <c r="J4147" s="36"/>
      <c r="K4147" s="37"/>
      <c r="L4147" s="38">
        <f>DONNEE!$A$4</f>
        <v>32</v>
      </c>
      <c r="M4147" s="39" t="str">
        <f>IFERROR(VLOOKUP(L4147,Tab_Code_Magasin[],2,0),"")</f>
        <v>CE LA MARSA ERRIADH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73</v>
      </c>
      <c r="T4147" s="40" t="str">
        <f t="shared" si="348"/>
        <v>32_A1_2023</v>
      </c>
      <c r="U4147" s="40" t="s">
        <v>1145</v>
      </c>
      <c r="V4147" s="40" t="s">
        <v>1193</v>
      </c>
      <c r="W4147" s="67" t="s">
        <v>1194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1188</v>
      </c>
      <c r="B4148" s="54" t="s">
        <v>1189</v>
      </c>
      <c r="C4148" s="31" t="s">
        <v>432</v>
      </c>
      <c r="D4148" s="32" t="s">
        <v>21</v>
      </c>
      <c r="E4148" s="33" t="s">
        <v>32</v>
      </c>
      <c r="F4148" s="22"/>
      <c r="G4148" s="34"/>
      <c r="H4148" s="35"/>
      <c r="I4148" s="36"/>
      <c r="J4148" s="36"/>
      <c r="K4148" s="37"/>
      <c r="L4148" s="38">
        <f>DONNEE!$A$4</f>
        <v>32</v>
      </c>
      <c r="M4148" s="39" t="str">
        <f>IFERROR(VLOOKUP(L4148,Tab_Code_Magasin[],2,0),"")</f>
        <v>CE LA MARSA ERRIADH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73</v>
      </c>
      <c r="T4148" s="40" t="str">
        <f t="shared" si="348"/>
        <v>32_A1_2023</v>
      </c>
      <c r="U4148" s="40" t="s">
        <v>1148</v>
      </c>
      <c r="V4148" s="40" t="s">
        <v>1195</v>
      </c>
      <c r="W4148" s="67" t="s">
        <v>1196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1188</v>
      </c>
      <c r="B4149" s="54" t="s">
        <v>1189</v>
      </c>
      <c r="C4149" s="56" t="s">
        <v>1197</v>
      </c>
      <c r="D4149" s="32" t="s">
        <v>21</v>
      </c>
      <c r="E4149" s="33" t="s">
        <v>32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32</v>
      </c>
      <c r="M4149" s="39" t="str">
        <f>IFERROR(VLOOKUP(L4149,Tab_Code_Magasin[],2,0),"")</f>
        <v>CE LA MARSA ERRIADH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73</v>
      </c>
      <c r="T4149" s="40" t="str">
        <f t="shared" si="348"/>
        <v>32_A1_2023</v>
      </c>
      <c r="U4149" s="40" t="s">
        <v>1151</v>
      </c>
      <c r="V4149" s="40" t="s">
        <v>1198</v>
      </c>
      <c r="W4149" s="67" t="s">
        <v>1199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1188</v>
      </c>
      <c r="B4150" s="54" t="s">
        <v>1189</v>
      </c>
      <c r="C4150" s="44" t="s">
        <v>1200</v>
      </c>
      <c r="D4150" s="32" t="s">
        <v>21</v>
      </c>
      <c r="E4150" s="33" t="s">
        <v>32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32</v>
      </c>
      <c r="M4150" s="39" t="str">
        <f>IFERROR(VLOOKUP(L4150,Tab_Code_Magasin[],2,0),"")</f>
        <v>CE LA MARSA ERRIADH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73</v>
      </c>
      <c r="T4150" s="40" t="str">
        <f t="shared" si="348"/>
        <v>32_A1_2023</v>
      </c>
      <c r="U4150" s="40" t="s">
        <v>1153</v>
      </c>
      <c r="V4150" s="40" t="s">
        <v>1201</v>
      </c>
      <c r="W4150" s="67" t="s">
        <v>1202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1188</v>
      </c>
      <c r="B4151" s="54" t="s">
        <v>1189</v>
      </c>
      <c r="C4151" s="31" t="s">
        <v>599</v>
      </c>
      <c r="D4151" s="32" t="s">
        <v>21</v>
      </c>
      <c r="E4151" s="33" t="s">
        <v>32</v>
      </c>
      <c r="F4151" s="22"/>
      <c r="G4151" s="34"/>
      <c r="H4151" s="35"/>
      <c r="I4151" s="36"/>
      <c r="J4151" s="36"/>
      <c r="K4151" s="37"/>
      <c r="L4151" s="38">
        <f>DONNEE!$A$4</f>
        <v>32</v>
      </c>
      <c r="M4151" s="39" t="str">
        <f>IFERROR(VLOOKUP(L4151,Tab_Code_Magasin[],2,0),"")</f>
        <v>CE LA MARSA ERRIADH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73</v>
      </c>
      <c r="T4151" s="40" t="str">
        <f t="shared" si="348"/>
        <v>32_A1_2023</v>
      </c>
      <c r="U4151" s="40" t="s">
        <v>1155</v>
      </c>
      <c r="V4151" s="40" t="s">
        <v>1203</v>
      </c>
      <c r="W4151" s="67" t="s">
        <v>1204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1188</v>
      </c>
      <c r="B4152" s="54" t="s">
        <v>1189</v>
      </c>
      <c r="C4152" s="58" t="s">
        <v>1205</v>
      </c>
      <c r="D4152" s="32" t="s">
        <v>21</v>
      </c>
      <c r="E4152" s="33" t="s">
        <v>32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32</v>
      </c>
      <c r="M4152" s="39" t="str">
        <f>IFERROR(VLOOKUP(L4152,Tab_Code_Magasin[],2,0),"")</f>
        <v>CE LA MARSA ERRIADH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73</v>
      </c>
      <c r="T4152" s="40" t="str">
        <f t="shared" si="348"/>
        <v>32_A1_2023</v>
      </c>
      <c r="U4152" s="40" t="s">
        <v>1157</v>
      </c>
      <c r="V4152" s="40" t="s">
        <v>1206</v>
      </c>
      <c r="W4152" s="67" t="s">
        <v>1207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1188</v>
      </c>
      <c r="B4153" s="54" t="s">
        <v>1189</v>
      </c>
      <c r="C4153" s="42" t="s">
        <v>107</v>
      </c>
      <c r="D4153" s="32" t="s">
        <v>21</v>
      </c>
      <c r="E4153" s="33" t="s">
        <v>32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32</v>
      </c>
      <c r="M4153" s="39" t="str">
        <f>IFERROR(VLOOKUP(L4153,Tab_Code_Magasin[],2,0),"")</f>
        <v>CE LA MARSA ERRIADH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73</v>
      </c>
      <c r="T4153" s="40" t="str">
        <f t="shared" si="348"/>
        <v>32_A1_2023</v>
      </c>
      <c r="U4153" s="40" t="s">
        <v>1159</v>
      </c>
      <c r="V4153" s="40" t="s">
        <v>1208</v>
      </c>
      <c r="W4153" s="67" t="s">
        <v>1209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1188</v>
      </c>
      <c r="B4154" s="54" t="s">
        <v>1189</v>
      </c>
      <c r="C4154" s="31" t="s">
        <v>1210</v>
      </c>
      <c r="D4154" s="32" t="s">
        <v>21</v>
      </c>
      <c r="E4154" s="33" t="s">
        <v>32</v>
      </c>
      <c r="F4154" s="22"/>
      <c r="G4154" s="34"/>
      <c r="H4154" s="35"/>
      <c r="I4154" s="36"/>
      <c r="J4154" s="36"/>
      <c r="K4154" s="37"/>
      <c r="L4154" s="38">
        <f>DONNEE!$A$4</f>
        <v>32</v>
      </c>
      <c r="M4154" s="39" t="str">
        <f>IFERROR(VLOOKUP(L4154,Tab_Code_Magasin[],2,0),"")</f>
        <v>CE LA MARSA ERRIADH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73</v>
      </c>
      <c r="T4154" s="40" t="str">
        <f t="shared" si="348"/>
        <v>32_A1_2023</v>
      </c>
      <c r="U4154" s="40" t="s">
        <v>1161</v>
      </c>
      <c r="V4154" s="40" t="s">
        <v>1211</v>
      </c>
      <c r="W4154" s="67" t="s">
        <v>1212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1188</v>
      </c>
      <c r="B4155" s="54" t="s">
        <v>1062</v>
      </c>
      <c r="C4155" s="31" t="s">
        <v>1213</v>
      </c>
      <c r="D4155" s="32" t="s">
        <v>21</v>
      </c>
      <c r="E4155" s="33" t="s">
        <v>32</v>
      </c>
      <c r="F4155" s="22"/>
      <c r="G4155" s="34"/>
      <c r="H4155" s="35"/>
      <c r="I4155" s="36"/>
      <c r="J4155" s="36"/>
      <c r="K4155" s="37"/>
      <c r="L4155" s="38">
        <f>DONNEE!$A$4</f>
        <v>32</v>
      </c>
      <c r="M4155" s="39" t="str">
        <f>IFERROR(VLOOKUP(L4155,Tab_Code_Magasin[],2,0),"")</f>
        <v>CE LA MARSA ERRIADH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73</v>
      </c>
      <c r="T4155" s="40" t="str">
        <f t="shared" si="348"/>
        <v>32_A1_2023</v>
      </c>
      <c r="U4155" s="40" t="s">
        <v>1169</v>
      </c>
      <c r="V4155" s="40" t="s">
        <v>1214</v>
      </c>
      <c r="W4155" s="67" t="s">
        <v>1215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1188</v>
      </c>
      <c r="B4156" s="54" t="s">
        <v>1062</v>
      </c>
      <c r="C4156" s="44" t="s">
        <v>151</v>
      </c>
      <c r="D4156" s="32" t="s">
        <v>21</v>
      </c>
      <c r="E4156" s="33" t="s">
        <v>32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32</v>
      </c>
      <c r="M4156" s="39" t="str">
        <f>IFERROR(VLOOKUP(L4156,Tab_Code_Magasin[],2,0),"")</f>
        <v>CE LA MARSA ERRIADH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73</v>
      </c>
      <c r="T4156" s="40" t="str">
        <f t="shared" si="348"/>
        <v>32_A1_2023</v>
      </c>
      <c r="U4156" s="40" t="s">
        <v>1172</v>
      </c>
      <c r="V4156" s="40" t="s">
        <v>1216</v>
      </c>
      <c r="W4156" s="67" t="s">
        <v>1217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1188</v>
      </c>
      <c r="B4157" s="54" t="s">
        <v>1062</v>
      </c>
      <c r="C4157" s="31" t="s">
        <v>599</v>
      </c>
      <c r="D4157" s="32" t="s">
        <v>21</v>
      </c>
      <c r="E4157" s="33" t="s">
        <v>32</v>
      </c>
      <c r="F4157" s="22"/>
      <c r="G4157" s="34"/>
      <c r="H4157" s="35"/>
      <c r="I4157" s="36"/>
      <c r="J4157" s="36"/>
      <c r="K4157" s="37"/>
      <c r="L4157" s="38">
        <f>DONNEE!$A$4</f>
        <v>32</v>
      </c>
      <c r="M4157" s="39" t="str">
        <f>IFERROR(VLOOKUP(L4157,Tab_Code_Magasin[],2,0),"")</f>
        <v>CE LA MARSA ERRIADH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73</v>
      </c>
      <c r="T4157" s="40" t="str">
        <f t="shared" si="348"/>
        <v>32_A1_2023</v>
      </c>
      <c r="U4157" s="40" t="s">
        <v>1175</v>
      </c>
      <c r="V4157" s="40" t="s">
        <v>1218</v>
      </c>
      <c r="W4157" s="67" t="s">
        <v>1219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1188</v>
      </c>
      <c r="B4158" s="54" t="s">
        <v>1062</v>
      </c>
      <c r="C4158" s="31" t="s">
        <v>875</v>
      </c>
      <c r="D4158" s="32" t="s">
        <v>21</v>
      </c>
      <c r="E4158" s="33" t="s">
        <v>32</v>
      </c>
      <c r="F4158" s="22"/>
      <c r="G4158" s="34"/>
      <c r="H4158" s="35"/>
      <c r="I4158" s="36"/>
      <c r="J4158" s="36"/>
      <c r="K4158" s="37"/>
      <c r="L4158" s="38">
        <f>DONNEE!$A$4</f>
        <v>32</v>
      </c>
      <c r="M4158" s="39" t="str">
        <f>IFERROR(VLOOKUP(L4158,Tab_Code_Magasin[],2,0),"")</f>
        <v>CE LA MARSA ERRIADH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73</v>
      </c>
      <c r="T4158" s="40" t="str">
        <f t="shared" si="348"/>
        <v>32_A1_2023</v>
      </c>
      <c r="U4158" s="40" t="s">
        <v>1178</v>
      </c>
      <c r="V4158" s="40" t="s">
        <v>1220</v>
      </c>
      <c r="W4158" s="67" t="s">
        <v>1221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1188</v>
      </c>
      <c r="B4159" s="54" t="s">
        <v>1062</v>
      </c>
      <c r="C4159" s="42" t="s">
        <v>1222</v>
      </c>
      <c r="D4159" s="32" t="s">
        <v>21</v>
      </c>
      <c r="E4159" s="33" t="s">
        <v>32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32</v>
      </c>
      <c r="M4159" s="39" t="str">
        <f>IFERROR(VLOOKUP(L4159,Tab_Code_Magasin[],2,0),"")</f>
        <v>CE LA MARSA ERRIADH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73</v>
      </c>
      <c r="T4159" s="40" t="str">
        <f t="shared" si="348"/>
        <v>32_A1_2023</v>
      </c>
      <c r="U4159" s="40" t="s">
        <v>1181</v>
      </c>
      <c r="V4159" s="40" t="s">
        <v>1223</v>
      </c>
      <c r="W4159" s="67" t="s">
        <v>1224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1188</v>
      </c>
      <c r="B4160" s="54" t="s">
        <v>1062</v>
      </c>
      <c r="C4160" s="42" t="s">
        <v>205</v>
      </c>
      <c r="D4160" s="32" t="s">
        <v>21</v>
      </c>
      <c r="E4160" s="33" t="s">
        <v>32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32</v>
      </c>
      <c r="M4160" s="39" t="str">
        <f>IFERROR(VLOOKUP(L4160,Tab_Code_Magasin[],2,0),"")</f>
        <v>CE LA MARSA ERRIADH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73</v>
      </c>
      <c r="T4160" s="40" t="str">
        <f t="shared" si="348"/>
        <v>32_A1_2023</v>
      </c>
      <c r="U4160" s="40" t="s">
        <v>1184</v>
      </c>
      <c r="V4160" s="40" t="s">
        <v>1225</v>
      </c>
      <c r="W4160" s="67" t="s">
        <v>1226</v>
      </c>
      <c r="X4160" s="76" t="s">
        <v>499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1188</v>
      </c>
      <c r="B4161" s="54" t="s">
        <v>114</v>
      </c>
      <c r="C4161" s="31" t="s">
        <v>115</v>
      </c>
      <c r="D4161" s="32" t="s">
        <v>21</v>
      </c>
      <c r="E4161" s="33" t="s">
        <v>32</v>
      </c>
      <c r="F4161" s="22"/>
      <c r="G4161" s="34"/>
      <c r="H4161" s="35"/>
      <c r="I4161" s="36"/>
      <c r="J4161" s="36"/>
      <c r="K4161" s="37"/>
      <c r="L4161" s="38">
        <f>DONNEE!$A$4</f>
        <v>32</v>
      </c>
      <c r="M4161" s="39" t="str">
        <f>IFERROR(VLOOKUP(L4161,Tab_Code_Magasin[],2,0),"")</f>
        <v>CE LA MARSA ERRIADH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73</v>
      </c>
      <c r="T4161" s="40" t="str">
        <f t="shared" si="348"/>
        <v>32_A1_2023</v>
      </c>
      <c r="U4161" s="40" t="s">
        <v>1227</v>
      </c>
      <c r="V4161" s="40" t="s">
        <v>1228</v>
      </c>
      <c r="W4161" s="67" t="s">
        <v>1229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1188</v>
      </c>
      <c r="B4162" s="54" t="s">
        <v>114</v>
      </c>
      <c r="C4162" s="42" t="s">
        <v>107</v>
      </c>
      <c r="D4162" s="32" t="s">
        <v>21</v>
      </c>
      <c r="E4162" s="33" t="s">
        <v>32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32</v>
      </c>
      <c r="M4162" s="39" t="str">
        <f>IFERROR(VLOOKUP(L4162,Tab_Code_Magasin[],2,0),"")</f>
        <v>CE LA MARSA ERRIADH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73</v>
      </c>
      <c r="T4162" s="40" t="str">
        <f t="shared" si="348"/>
        <v>32_A1_2023</v>
      </c>
      <c r="U4162" s="40" t="s">
        <v>1230</v>
      </c>
      <c r="V4162" s="40" t="s">
        <v>1231</v>
      </c>
      <c r="W4162" s="67" t="s">
        <v>1232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1188</v>
      </c>
      <c r="B4163" s="54" t="s">
        <v>114</v>
      </c>
      <c r="C4163" s="31" t="s">
        <v>118</v>
      </c>
      <c r="D4163" s="32" t="s">
        <v>21</v>
      </c>
      <c r="E4163" s="33" t="s">
        <v>32</v>
      </c>
      <c r="F4163" s="22"/>
      <c r="G4163" s="34"/>
      <c r="H4163" s="35"/>
      <c r="I4163" s="36"/>
      <c r="J4163" s="36"/>
      <c r="K4163" s="37"/>
      <c r="L4163" s="38">
        <f>DONNEE!$A$4</f>
        <v>32</v>
      </c>
      <c r="M4163" s="39" t="str">
        <f>IFERROR(VLOOKUP(L4163,Tab_Code_Magasin[],2,0),"")</f>
        <v>CE LA MARSA ERRIADH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73</v>
      </c>
      <c r="T4163" s="40" t="str">
        <f t="shared" si="348"/>
        <v>32_A1_2023</v>
      </c>
      <c r="U4163" s="40" t="s">
        <v>1233</v>
      </c>
      <c r="V4163" s="40" t="s">
        <v>1234</v>
      </c>
      <c r="W4163" s="67" t="s">
        <v>1235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1188</v>
      </c>
      <c r="B4164" s="54" t="s">
        <v>114</v>
      </c>
      <c r="C4164" s="51" t="s">
        <v>304</v>
      </c>
      <c r="D4164" s="32" t="s">
        <v>21</v>
      </c>
      <c r="E4164" s="33" t="s">
        <v>32</v>
      </c>
      <c r="F4164" s="22"/>
      <c r="G4164" s="34"/>
      <c r="H4164" s="35"/>
      <c r="I4164" s="36"/>
      <c r="J4164" s="36"/>
      <c r="K4164" s="37"/>
      <c r="L4164" s="38">
        <f>DONNEE!$A$4</f>
        <v>32</v>
      </c>
      <c r="M4164" s="39" t="str">
        <f>IFERROR(VLOOKUP(L4164,Tab_Code_Magasin[],2,0),"")</f>
        <v>CE LA MARSA ERRIADH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73</v>
      </c>
      <c r="T4164" s="40" t="str">
        <f t="shared" si="348"/>
        <v>32_A1_2023</v>
      </c>
      <c r="U4164" s="40" t="s">
        <v>1236</v>
      </c>
      <c r="V4164" s="40" t="s">
        <v>1237</v>
      </c>
      <c r="W4164" s="67" t="s">
        <v>1238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1188</v>
      </c>
      <c r="B4165" s="54" t="s">
        <v>114</v>
      </c>
      <c r="C4165" s="51" t="s">
        <v>310</v>
      </c>
      <c r="D4165" s="32" t="s">
        <v>21</v>
      </c>
      <c r="E4165" s="33" t="s">
        <v>32</v>
      </c>
      <c r="F4165" s="22"/>
      <c r="G4165" s="34"/>
      <c r="H4165" s="35"/>
      <c r="I4165" s="36"/>
      <c r="J4165" s="36"/>
      <c r="K4165" s="37"/>
      <c r="L4165" s="38">
        <f>DONNEE!$A$4</f>
        <v>32</v>
      </c>
      <c r="M4165" s="39" t="str">
        <f>IFERROR(VLOOKUP(L4165,Tab_Code_Magasin[],2,0),"")</f>
        <v>CE LA MARSA ERRIADH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73</v>
      </c>
      <c r="T4165" s="40" t="str">
        <f t="shared" si="348"/>
        <v>32_A1_2023</v>
      </c>
      <c r="U4165" s="40" t="s">
        <v>1239</v>
      </c>
      <c r="V4165" s="40" t="s">
        <v>1240</v>
      </c>
      <c r="W4165" s="67" t="s">
        <v>1241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1188</v>
      </c>
      <c r="B4166" s="54" t="s">
        <v>114</v>
      </c>
      <c r="C4166" s="31" t="s">
        <v>124</v>
      </c>
      <c r="D4166" s="32" t="s">
        <v>21</v>
      </c>
      <c r="E4166" s="33" t="s">
        <v>32</v>
      </c>
      <c r="F4166" s="22"/>
      <c r="G4166" s="34"/>
      <c r="H4166" s="35"/>
      <c r="I4166" s="36"/>
      <c r="J4166" s="36"/>
      <c r="K4166" s="37"/>
      <c r="L4166" s="38">
        <f>DONNEE!$A$4</f>
        <v>32</v>
      </c>
      <c r="M4166" s="39" t="str">
        <f>IFERROR(VLOOKUP(L4166,Tab_Code_Magasin[],2,0),"")</f>
        <v>CE LA MARSA ERRIADH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73</v>
      </c>
      <c r="T4166" s="40" t="str">
        <f t="shared" si="348"/>
        <v>32_A1_2023</v>
      </c>
      <c r="U4166" s="40" t="s">
        <v>1242</v>
      </c>
      <c r="V4166" s="40" t="s">
        <v>1243</v>
      </c>
      <c r="W4166" s="67" t="s">
        <v>1244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1188</v>
      </c>
      <c r="B4167" s="31" t="s">
        <v>127</v>
      </c>
      <c r="C4167" s="31" t="s">
        <v>128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32</v>
      </c>
      <c r="M4167" s="39" t="str">
        <f>IFERROR(VLOOKUP(L4167,Tab_Code_Magasin[],2,0),"")</f>
        <v>CE LA MARSA ERRIADH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73</v>
      </c>
      <c r="T4167" s="40" t="str">
        <f t="shared" si="348"/>
        <v>32_A1_2023</v>
      </c>
      <c r="U4167" s="40" t="s">
        <v>1245</v>
      </c>
      <c r="V4167" s="40" t="s">
        <v>1246</v>
      </c>
      <c r="W4167" s="67" t="s">
        <v>1247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1248</v>
      </c>
      <c r="B4168" s="54" t="s">
        <v>1249</v>
      </c>
      <c r="C4168" s="51" t="s">
        <v>1250</v>
      </c>
      <c r="D4168" s="32" t="s">
        <v>21</v>
      </c>
      <c r="E4168" s="33" t="s">
        <v>32</v>
      </c>
      <c r="F4168" s="22"/>
      <c r="G4168" s="34"/>
      <c r="H4168" s="35"/>
      <c r="I4168" s="36"/>
      <c r="J4168" s="36"/>
      <c r="K4168" s="37"/>
      <c r="L4168" s="38">
        <f>DONNEE!$A$4</f>
        <v>32</v>
      </c>
      <c r="M4168" s="39" t="str">
        <f>IFERROR(VLOOKUP(L4168,Tab_Code_Magasin[],2,0),"")</f>
        <v>CE LA MARSA ERRIADH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73</v>
      </c>
      <c r="T4168" s="40" t="str">
        <f t="shared" si="348"/>
        <v>32_A1_2023</v>
      </c>
      <c r="U4168" s="40" t="s">
        <v>1207</v>
      </c>
      <c r="V4168" s="40" t="s">
        <v>1251</v>
      </c>
      <c r="W4168" s="67" t="s">
        <v>1252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1248</v>
      </c>
      <c r="B4169" s="54" t="s">
        <v>1249</v>
      </c>
      <c r="C4169" s="51" t="s">
        <v>1253</v>
      </c>
      <c r="D4169" s="32" t="s">
        <v>21</v>
      </c>
      <c r="E4169" s="33" t="s">
        <v>32</v>
      </c>
      <c r="F4169" s="22"/>
      <c r="G4169" s="34"/>
      <c r="H4169" s="35"/>
      <c r="I4169" s="36"/>
      <c r="J4169" s="36"/>
      <c r="K4169" s="37"/>
      <c r="L4169" s="38">
        <f>DONNEE!$A$4</f>
        <v>32</v>
      </c>
      <c r="M4169" s="39" t="str">
        <f>IFERROR(VLOOKUP(L4169,Tab_Code_Magasin[],2,0),"")</f>
        <v>CE LA MARSA ERRIADH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73</v>
      </c>
      <c r="T4169" s="40" t="str">
        <f t="shared" si="348"/>
        <v>32_A1_2023</v>
      </c>
      <c r="U4169" s="40" t="s">
        <v>1209</v>
      </c>
      <c r="V4169" s="40" t="s">
        <v>1254</v>
      </c>
      <c r="W4169" s="67" t="s">
        <v>1255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1248</v>
      </c>
      <c r="B4170" s="54" t="s">
        <v>1249</v>
      </c>
      <c r="C4170" s="51" t="s">
        <v>1256</v>
      </c>
      <c r="D4170" s="32" t="s">
        <v>21</v>
      </c>
      <c r="E4170" s="33" t="s">
        <v>32</v>
      </c>
      <c r="F4170" s="22"/>
      <c r="G4170" s="34"/>
      <c r="H4170" s="35"/>
      <c r="I4170" s="36"/>
      <c r="J4170" s="36"/>
      <c r="K4170" s="37"/>
      <c r="L4170" s="38">
        <f>DONNEE!$A$4</f>
        <v>32</v>
      </c>
      <c r="M4170" s="39" t="str">
        <f>IFERROR(VLOOKUP(L4170,Tab_Code_Magasin[],2,0),"")</f>
        <v>CE LA MARSA ERRIADH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73</v>
      </c>
      <c r="T4170" s="40" t="str">
        <f t="shared" si="348"/>
        <v>32_A1_2023</v>
      </c>
      <c r="U4170" s="40" t="s">
        <v>1212</v>
      </c>
      <c r="V4170" s="40" t="s">
        <v>1257</v>
      </c>
      <c r="W4170" s="67" t="s">
        <v>1258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1248</v>
      </c>
      <c r="B4171" s="54" t="s">
        <v>1249</v>
      </c>
      <c r="C4171" s="51" t="s">
        <v>1259</v>
      </c>
      <c r="D4171" s="32" t="s">
        <v>21</v>
      </c>
      <c r="E4171" s="33" t="s">
        <v>32</v>
      </c>
      <c r="F4171" s="22"/>
      <c r="G4171" s="34"/>
      <c r="H4171" s="35"/>
      <c r="I4171" s="36"/>
      <c r="J4171" s="36"/>
      <c r="K4171" s="37"/>
      <c r="L4171" s="38">
        <f>DONNEE!$A$4</f>
        <v>32</v>
      </c>
      <c r="M4171" s="39" t="str">
        <f>IFERROR(VLOOKUP(L4171,Tab_Code_Magasin[],2,0),"")</f>
        <v>CE LA MARSA ERRIADH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73</v>
      </c>
      <c r="T4171" s="40" t="str">
        <f t="shared" si="348"/>
        <v>32_A1_2023</v>
      </c>
      <c r="U4171" s="40" t="s">
        <v>1260</v>
      </c>
      <c r="V4171" s="40" t="s">
        <v>1261</v>
      </c>
      <c r="W4171" s="67" t="s">
        <v>1262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1248</v>
      </c>
      <c r="B4172" s="54" t="s">
        <v>1249</v>
      </c>
      <c r="C4172" s="44" t="s">
        <v>261</v>
      </c>
      <c r="D4172" s="32" t="s">
        <v>21</v>
      </c>
      <c r="E4172" s="33" t="s">
        <v>32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32</v>
      </c>
      <c r="M4172" s="39" t="str">
        <f>IFERROR(VLOOKUP(L4172,Tab_Code_Magasin[],2,0),"")</f>
        <v>CE LA MARSA ERRIADH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73</v>
      </c>
      <c r="T4172" s="40" t="str">
        <f t="shared" si="348"/>
        <v>32_A1_2023</v>
      </c>
      <c r="U4172" s="40" t="s">
        <v>1263</v>
      </c>
      <c r="V4172" s="40" t="s">
        <v>1264</v>
      </c>
      <c r="W4172" s="67" t="s">
        <v>1265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1248</v>
      </c>
      <c r="B4173" s="54" t="s">
        <v>1249</v>
      </c>
      <c r="C4173" s="51" t="s">
        <v>599</v>
      </c>
      <c r="D4173" s="32" t="s">
        <v>21</v>
      </c>
      <c r="E4173" s="33" t="s">
        <v>32</v>
      </c>
      <c r="F4173" s="22"/>
      <c r="G4173" s="34"/>
      <c r="H4173" s="35"/>
      <c r="I4173" s="36"/>
      <c r="J4173" s="36"/>
      <c r="K4173" s="37"/>
      <c r="L4173" s="38">
        <f>DONNEE!$A$4</f>
        <v>32</v>
      </c>
      <c r="M4173" s="39" t="str">
        <f>IFERROR(VLOOKUP(L4173,Tab_Code_Magasin[],2,0),"")</f>
        <v>CE LA MARSA ERRIADH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73</v>
      </c>
      <c r="T4173" s="40" t="str">
        <f t="shared" si="348"/>
        <v>32_A1_2023</v>
      </c>
      <c r="U4173" s="40" t="s">
        <v>1266</v>
      </c>
      <c r="V4173" s="40" t="s">
        <v>1267</v>
      </c>
      <c r="W4173" s="67" t="s">
        <v>1268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1248</v>
      </c>
      <c r="B4174" s="54" t="s">
        <v>1249</v>
      </c>
      <c r="C4174" s="51" t="s">
        <v>1269</v>
      </c>
      <c r="D4174" s="32" t="s">
        <v>21</v>
      </c>
      <c r="E4174" s="33" t="s">
        <v>32</v>
      </c>
      <c r="F4174" s="22"/>
      <c r="G4174" s="34"/>
      <c r="H4174" s="35"/>
      <c r="I4174" s="36"/>
      <c r="J4174" s="36"/>
      <c r="K4174" s="37"/>
      <c r="L4174" s="38">
        <f>DONNEE!$A$4</f>
        <v>32</v>
      </c>
      <c r="M4174" s="39" t="str">
        <f>IFERROR(VLOOKUP(L4174,Tab_Code_Magasin[],2,0),"")</f>
        <v>CE LA MARSA ERRIADH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73</v>
      </c>
      <c r="T4174" s="40" t="str">
        <f t="shared" si="348"/>
        <v>32_A1_2023</v>
      </c>
      <c r="U4174" s="40" t="s">
        <v>1270</v>
      </c>
      <c r="V4174" s="40" t="s">
        <v>1271</v>
      </c>
      <c r="W4174" s="67" t="s">
        <v>1272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1248</v>
      </c>
      <c r="B4175" s="54" t="s">
        <v>1249</v>
      </c>
      <c r="C4175" s="44" t="s">
        <v>1273</v>
      </c>
      <c r="D4175" s="32" t="s">
        <v>21</v>
      </c>
      <c r="E4175" s="33" t="s">
        <v>32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32</v>
      </c>
      <c r="M4175" s="39" t="str">
        <f>IFERROR(VLOOKUP(L4175,Tab_Code_Magasin[],2,0),"")</f>
        <v>CE LA MARSA ERRIADH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73</v>
      </c>
      <c r="T4175" s="40" t="str">
        <f t="shared" si="348"/>
        <v>32_A1_2023</v>
      </c>
      <c r="U4175" s="40" t="s">
        <v>1215</v>
      </c>
      <c r="V4175" s="40" t="s">
        <v>1274</v>
      </c>
      <c r="W4175" s="67" t="s">
        <v>1275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1248</v>
      </c>
      <c r="B4176" s="54" t="s">
        <v>1276</v>
      </c>
      <c r="C4176" s="31" t="s">
        <v>257</v>
      </c>
      <c r="D4176" s="32" t="s">
        <v>21</v>
      </c>
      <c r="E4176" s="33" t="s">
        <v>32</v>
      </c>
      <c r="F4176" s="22"/>
      <c r="G4176" s="34"/>
      <c r="H4176" s="35"/>
      <c r="I4176" s="36"/>
      <c r="J4176" s="36"/>
      <c r="K4176" s="37"/>
      <c r="L4176" s="38">
        <f>DONNEE!$A$4</f>
        <v>32</v>
      </c>
      <c r="M4176" s="39" t="str">
        <f>IFERROR(VLOOKUP(L4176,Tab_Code_Magasin[],2,0),"")</f>
        <v>CE LA MARSA ERRIADH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73</v>
      </c>
      <c r="T4176" s="40" t="str">
        <f t="shared" ref="T4176:T4239" si="355">L4176&amp;"_"&amp;O4176&amp;"_"&amp;Q4176</f>
        <v>32_A1_2023</v>
      </c>
      <c r="U4176" s="40" t="s">
        <v>1226</v>
      </c>
      <c r="V4176" s="40" t="s">
        <v>1277</v>
      </c>
      <c r="W4176" s="67" t="s">
        <v>1278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1248</v>
      </c>
      <c r="B4177" s="54" t="s">
        <v>1276</v>
      </c>
      <c r="C4177" s="44" t="s">
        <v>261</v>
      </c>
      <c r="D4177" s="32" t="s">
        <v>21</v>
      </c>
      <c r="E4177" s="33" t="s">
        <v>32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32</v>
      </c>
      <c r="M4177" s="39" t="str">
        <f>IFERROR(VLOOKUP(L4177,Tab_Code_Magasin[],2,0),"")</f>
        <v>CE LA MARSA ERRIADH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73</v>
      </c>
      <c r="T4177" s="40" t="str">
        <f t="shared" si="355"/>
        <v>32_A1_2023</v>
      </c>
      <c r="U4177" s="40" t="s">
        <v>1279</v>
      </c>
      <c r="V4177" s="40" t="s">
        <v>1280</v>
      </c>
      <c r="W4177" s="67" t="s">
        <v>1281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1248</v>
      </c>
      <c r="B4178" s="54" t="s">
        <v>1276</v>
      </c>
      <c r="C4178" s="31" t="s">
        <v>875</v>
      </c>
      <c r="D4178" s="32" t="s">
        <v>21</v>
      </c>
      <c r="E4178" s="33" t="s">
        <v>32</v>
      </c>
      <c r="F4178" s="22"/>
      <c r="G4178" s="34"/>
      <c r="H4178" s="35"/>
      <c r="I4178" s="36"/>
      <c r="J4178" s="36"/>
      <c r="K4178" s="37"/>
      <c r="L4178" s="38">
        <f>DONNEE!$A$4</f>
        <v>32</v>
      </c>
      <c r="M4178" s="39" t="str">
        <f>IFERROR(VLOOKUP(L4178,Tab_Code_Magasin[],2,0),"")</f>
        <v>CE LA MARSA ERRIADH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73</v>
      </c>
      <c r="T4178" s="40" t="str">
        <f t="shared" si="355"/>
        <v>32_A1_2023</v>
      </c>
      <c r="U4178" s="40" t="s">
        <v>1229</v>
      </c>
      <c r="V4178" s="40" t="s">
        <v>1282</v>
      </c>
      <c r="W4178" s="67" t="s">
        <v>1283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1248</v>
      </c>
      <c r="B4179" s="54" t="s">
        <v>1276</v>
      </c>
      <c r="C4179" s="31" t="s">
        <v>1284</v>
      </c>
      <c r="D4179" s="32" t="s">
        <v>21</v>
      </c>
      <c r="E4179" s="33" t="s">
        <v>32</v>
      </c>
      <c r="F4179" s="22"/>
      <c r="G4179" s="34"/>
      <c r="H4179" s="35"/>
      <c r="I4179" s="36"/>
      <c r="J4179" s="36"/>
      <c r="K4179" s="37"/>
      <c r="L4179" s="38">
        <f>DONNEE!$A$4</f>
        <v>32</v>
      </c>
      <c r="M4179" s="39" t="str">
        <f>IFERROR(VLOOKUP(L4179,Tab_Code_Magasin[],2,0),"")</f>
        <v>CE LA MARSA ERRIADH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73</v>
      </c>
      <c r="T4179" s="40" t="str">
        <f t="shared" si="355"/>
        <v>32_A1_2023</v>
      </c>
      <c r="U4179" s="40" t="s">
        <v>1232</v>
      </c>
      <c r="V4179" s="40" t="s">
        <v>1285</v>
      </c>
      <c r="W4179" s="67" t="s">
        <v>1286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1248</v>
      </c>
      <c r="B4180" s="54" t="s">
        <v>1276</v>
      </c>
      <c r="C4180" s="31" t="s">
        <v>1287</v>
      </c>
      <c r="D4180" s="32" t="s">
        <v>21</v>
      </c>
      <c r="E4180" s="33" t="s">
        <v>32</v>
      </c>
      <c r="F4180" s="22"/>
      <c r="G4180" s="34"/>
      <c r="H4180" s="35"/>
      <c r="I4180" s="36"/>
      <c r="J4180" s="36"/>
      <c r="K4180" s="37"/>
      <c r="L4180" s="38">
        <f>DONNEE!$A$4</f>
        <v>32</v>
      </c>
      <c r="M4180" s="39" t="str">
        <f>IFERROR(VLOOKUP(L4180,Tab_Code_Magasin[],2,0),"")</f>
        <v>CE LA MARSA ERRIADH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73</v>
      </c>
      <c r="T4180" s="40" t="str">
        <f t="shared" si="355"/>
        <v>32_A1_2023</v>
      </c>
      <c r="U4180" s="40" t="s">
        <v>1235</v>
      </c>
      <c r="V4180" s="40" t="s">
        <v>1288</v>
      </c>
      <c r="W4180" s="67" t="s">
        <v>1289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1248</v>
      </c>
      <c r="B4181" s="54" t="s">
        <v>1276</v>
      </c>
      <c r="C4181" s="51" t="s">
        <v>1290</v>
      </c>
      <c r="D4181" s="32" t="s">
        <v>21</v>
      </c>
      <c r="E4181" s="33" t="s">
        <v>32</v>
      </c>
      <c r="F4181" s="22"/>
      <c r="G4181" s="34"/>
      <c r="H4181" s="35"/>
      <c r="I4181" s="36"/>
      <c r="J4181" s="36"/>
      <c r="K4181" s="37"/>
      <c r="L4181" s="38">
        <f>DONNEE!$A$4</f>
        <v>32</v>
      </c>
      <c r="M4181" s="39" t="str">
        <f>IFERROR(VLOOKUP(L4181,Tab_Code_Magasin[],2,0),"")</f>
        <v>CE LA MARSA ERRIADH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73</v>
      </c>
      <c r="T4181" s="40" t="str">
        <f t="shared" si="355"/>
        <v>32_A1_2023</v>
      </c>
      <c r="U4181" s="40" t="s">
        <v>1238</v>
      </c>
      <c r="V4181" s="40" t="s">
        <v>1291</v>
      </c>
      <c r="W4181" s="67" t="s">
        <v>1292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1248</v>
      </c>
      <c r="B4182" s="54" t="s">
        <v>1276</v>
      </c>
      <c r="C4182" s="51" t="s">
        <v>1293</v>
      </c>
      <c r="D4182" s="32" t="s">
        <v>21</v>
      </c>
      <c r="E4182" s="33" t="s">
        <v>32</v>
      </c>
      <c r="F4182" s="22"/>
      <c r="G4182" s="34"/>
      <c r="H4182" s="35"/>
      <c r="I4182" s="36"/>
      <c r="J4182" s="36"/>
      <c r="K4182" s="37"/>
      <c r="L4182" s="38">
        <f>DONNEE!$A$4</f>
        <v>32</v>
      </c>
      <c r="M4182" s="39" t="str">
        <f>IFERROR(VLOOKUP(L4182,Tab_Code_Magasin[],2,0),"")</f>
        <v>CE LA MARSA ERRIADH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73</v>
      </c>
      <c r="T4182" s="40" t="str">
        <f t="shared" si="355"/>
        <v>32_A1_2023</v>
      </c>
      <c r="U4182" s="40" t="s">
        <v>1241</v>
      </c>
      <c r="V4182" s="40" t="s">
        <v>1294</v>
      </c>
      <c r="W4182" s="67" t="s">
        <v>1295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1248</v>
      </c>
      <c r="B4183" s="54" t="s">
        <v>1276</v>
      </c>
      <c r="C4183" s="52" t="s">
        <v>1273</v>
      </c>
      <c r="D4183" s="32" t="s">
        <v>21</v>
      </c>
      <c r="E4183" s="33" t="s">
        <v>32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32</v>
      </c>
      <c r="M4183" s="39" t="str">
        <f>IFERROR(VLOOKUP(L4183,Tab_Code_Magasin[],2,0),"")</f>
        <v>CE LA MARSA ERRIADH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73</v>
      </c>
      <c r="T4183" s="40" t="str">
        <f t="shared" si="355"/>
        <v>32_A1_2023</v>
      </c>
      <c r="U4183" s="40" t="s">
        <v>1244</v>
      </c>
      <c r="V4183" s="40" t="s">
        <v>1296</v>
      </c>
      <c r="W4183" s="67" t="s">
        <v>1297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1248</v>
      </c>
      <c r="B4184" s="54" t="s">
        <v>1276</v>
      </c>
      <c r="C4184" s="42" t="s">
        <v>1298</v>
      </c>
      <c r="D4184" s="32" t="s">
        <v>21</v>
      </c>
      <c r="E4184" s="33" t="s">
        <v>32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32</v>
      </c>
      <c r="M4184" s="39" t="str">
        <f>IFERROR(VLOOKUP(L4184,Tab_Code_Magasin[],2,0),"")</f>
        <v>CE LA MARSA ERRIADH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73</v>
      </c>
      <c r="T4184" s="40" t="str">
        <f t="shared" si="355"/>
        <v>32_A1_2023</v>
      </c>
      <c r="U4184" s="40" t="s">
        <v>1247</v>
      </c>
      <c r="V4184" s="40" t="s">
        <v>1299</v>
      </c>
      <c r="W4184" s="67" t="s">
        <v>1300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1248</v>
      </c>
      <c r="B4185" s="54" t="s">
        <v>1301</v>
      </c>
      <c r="C4185" s="31" t="s">
        <v>257</v>
      </c>
      <c r="D4185" s="32" t="s">
        <v>21</v>
      </c>
      <c r="E4185" s="33" t="s">
        <v>32</v>
      </c>
      <c r="F4185" s="22"/>
      <c r="G4185" s="34"/>
      <c r="H4185" s="35"/>
      <c r="I4185" s="36"/>
      <c r="J4185" s="36"/>
      <c r="K4185" s="37"/>
      <c r="L4185" s="38">
        <f>DONNEE!$A$4</f>
        <v>32</v>
      </c>
      <c r="M4185" s="39" t="str">
        <f>IFERROR(VLOOKUP(L4185,Tab_Code_Magasin[],2,0),"")</f>
        <v>CE LA MARSA ERRIADH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73</v>
      </c>
      <c r="T4185" s="40" t="str">
        <f t="shared" si="355"/>
        <v>32_A1_2023</v>
      </c>
      <c r="U4185" s="40" t="s">
        <v>1302</v>
      </c>
      <c r="V4185" s="40" t="s">
        <v>1303</v>
      </c>
      <c r="W4185" s="67" t="s">
        <v>1304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1248</v>
      </c>
      <c r="B4186" s="54" t="s">
        <v>1301</v>
      </c>
      <c r="C4186" s="44" t="s">
        <v>261</v>
      </c>
      <c r="D4186" s="32" t="s">
        <v>21</v>
      </c>
      <c r="E4186" s="33" t="s">
        <v>32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32</v>
      </c>
      <c r="M4186" s="39" t="str">
        <f>IFERROR(VLOOKUP(L4186,Tab_Code_Magasin[],2,0),"")</f>
        <v>CE LA MARSA ERRIADH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73</v>
      </c>
      <c r="T4186" s="40" t="str">
        <f t="shared" si="355"/>
        <v>32_A1_2023</v>
      </c>
      <c r="U4186" s="40" t="s">
        <v>1305</v>
      </c>
      <c r="V4186" s="40" t="s">
        <v>1306</v>
      </c>
      <c r="W4186" s="67" t="s">
        <v>1307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1248</v>
      </c>
      <c r="B4187" s="54" t="s">
        <v>1301</v>
      </c>
      <c r="C4187" s="31" t="s">
        <v>1308</v>
      </c>
      <c r="D4187" s="32" t="s">
        <v>21</v>
      </c>
      <c r="E4187" s="33" t="s">
        <v>32</v>
      </c>
      <c r="F4187" s="22"/>
      <c r="G4187" s="34"/>
      <c r="H4187" s="35"/>
      <c r="I4187" s="36"/>
      <c r="J4187" s="36"/>
      <c r="K4187" s="37"/>
      <c r="L4187" s="38">
        <f>DONNEE!$A$4</f>
        <v>32</v>
      </c>
      <c r="M4187" s="39" t="str">
        <f>IFERROR(VLOOKUP(L4187,Tab_Code_Magasin[],2,0),"")</f>
        <v>CE LA MARSA ERRIADH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73</v>
      </c>
      <c r="T4187" s="40" t="str">
        <f t="shared" si="355"/>
        <v>32_A1_2023</v>
      </c>
      <c r="U4187" s="40" t="s">
        <v>1309</v>
      </c>
      <c r="V4187" s="40" t="s">
        <v>1310</v>
      </c>
      <c r="W4187" s="67" t="s">
        <v>1311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1248</v>
      </c>
      <c r="B4188" s="54" t="s">
        <v>1301</v>
      </c>
      <c r="C4188" s="31" t="s">
        <v>1312</v>
      </c>
      <c r="D4188" s="32" t="s">
        <v>21</v>
      </c>
      <c r="E4188" s="33" t="s">
        <v>32</v>
      </c>
      <c r="F4188" s="22"/>
      <c r="G4188" s="34"/>
      <c r="H4188" s="35"/>
      <c r="I4188" s="36"/>
      <c r="J4188" s="36"/>
      <c r="K4188" s="37"/>
      <c r="L4188" s="38">
        <f>DONNEE!$A$4</f>
        <v>32</v>
      </c>
      <c r="M4188" s="39" t="str">
        <f>IFERROR(VLOOKUP(L4188,Tab_Code_Magasin[],2,0),"")</f>
        <v>CE LA MARSA ERRIADH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73</v>
      </c>
      <c r="T4188" s="40" t="str">
        <f t="shared" si="355"/>
        <v>32_A1_2023</v>
      </c>
      <c r="U4188" s="40" t="s">
        <v>1313</v>
      </c>
      <c r="V4188" s="40" t="s">
        <v>1314</v>
      </c>
      <c r="W4188" s="67" t="s">
        <v>1315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1248</v>
      </c>
      <c r="B4189" s="54" t="s">
        <v>1301</v>
      </c>
      <c r="C4189" s="51" t="s">
        <v>1290</v>
      </c>
      <c r="D4189" s="32" t="s">
        <v>21</v>
      </c>
      <c r="E4189" s="33" t="s">
        <v>32</v>
      </c>
      <c r="F4189" s="22"/>
      <c r="G4189" s="34"/>
      <c r="H4189" s="35"/>
      <c r="I4189" s="36"/>
      <c r="J4189" s="36"/>
      <c r="K4189" s="37"/>
      <c r="L4189" s="38">
        <f>DONNEE!$A$4</f>
        <v>32</v>
      </c>
      <c r="M4189" s="39" t="str">
        <f>IFERROR(VLOOKUP(L4189,Tab_Code_Magasin[],2,0),"")</f>
        <v>CE LA MARSA ERRIADH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73</v>
      </c>
      <c r="T4189" s="40" t="str">
        <f t="shared" si="355"/>
        <v>32_A1_2023</v>
      </c>
      <c r="U4189" s="40" t="s">
        <v>1316</v>
      </c>
      <c r="V4189" s="40" t="s">
        <v>1317</v>
      </c>
      <c r="W4189" s="67" t="s">
        <v>1318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1248</v>
      </c>
      <c r="B4190" s="54" t="s">
        <v>1301</v>
      </c>
      <c r="C4190" s="51" t="s">
        <v>1293</v>
      </c>
      <c r="D4190" s="32" t="s">
        <v>21</v>
      </c>
      <c r="E4190" s="33" t="s">
        <v>32</v>
      </c>
      <c r="F4190" s="22"/>
      <c r="G4190" s="34"/>
      <c r="H4190" s="35"/>
      <c r="I4190" s="36"/>
      <c r="J4190" s="36"/>
      <c r="K4190" s="37"/>
      <c r="L4190" s="38">
        <f>DONNEE!$A$4</f>
        <v>32</v>
      </c>
      <c r="M4190" s="39" t="str">
        <f>IFERROR(VLOOKUP(L4190,Tab_Code_Magasin[],2,0),"")</f>
        <v>CE LA MARSA ERRIADH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73</v>
      </c>
      <c r="T4190" s="40" t="str">
        <f t="shared" si="355"/>
        <v>32_A1_2023</v>
      </c>
      <c r="U4190" s="40" t="s">
        <v>1319</v>
      </c>
      <c r="V4190" s="40" t="s">
        <v>1320</v>
      </c>
      <c r="W4190" s="67" t="s">
        <v>1321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1248</v>
      </c>
      <c r="B4191" s="54" t="s">
        <v>1322</v>
      </c>
      <c r="C4191" s="31" t="s">
        <v>1323</v>
      </c>
      <c r="D4191" s="32" t="s">
        <v>21</v>
      </c>
      <c r="E4191" s="33" t="s">
        <v>32</v>
      </c>
      <c r="F4191" s="22"/>
      <c r="G4191" s="34"/>
      <c r="H4191" s="35"/>
      <c r="I4191" s="36"/>
      <c r="J4191" s="36"/>
      <c r="K4191" s="37"/>
      <c r="L4191" s="38">
        <f>DONNEE!$A$4</f>
        <v>32</v>
      </c>
      <c r="M4191" s="39" t="str">
        <f>IFERROR(VLOOKUP(L4191,Tab_Code_Magasin[],2,0),"")</f>
        <v>CE LA MARSA ERRIADH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73</v>
      </c>
      <c r="T4191" s="40" t="str">
        <f t="shared" si="355"/>
        <v>32_A1_2023</v>
      </c>
      <c r="U4191" s="40" t="s">
        <v>1258</v>
      </c>
      <c r="V4191" s="40" t="s">
        <v>1324</v>
      </c>
      <c r="W4191" s="67" t="s">
        <v>1325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1248</v>
      </c>
      <c r="B4192" s="54" t="s">
        <v>1322</v>
      </c>
      <c r="C4192" s="51" t="s">
        <v>1290</v>
      </c>
      <c r="D4192" s="32" t="s">
        <v>21</v>
      </c>
      <c r="E4192" s="33" t="s">
        <v>32</v>
      </c>
      <c r="F4192" s="22"/>
      <c r="G4192" s="34"/>
      <c r="H4192" s="35"/>
      <c r="I4192" s="36"/>
      <c r="J4192" s="36"/>
      <c r="K4192" s="37"/>
      <c r="L4192" s="38">
        <f>DONNEE!$A$4</f>
        <v>32</v>
      </c>
      <c r="M4192" s="39" t="str">
        <f>IFERROR(VLOOKUP(L4192,Tab_Code_Magasin[],2,0),"")</f>
        <v>CE LA MARSA ERRIADH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73</v>
      </c>
      <c r="T4192" s="40" t="str">
        <f t="shared" si="355"/>
        <v>32_A1_2023</v>
      </c>
      <c r="U4192" s="40" t="s">
        <v>1262</v>
      </c>
      <c r="V4192" s="40" t="s">
        <v>1326</v>
      </c>
      <c r="W4192" s="67" t="s">
        <v>1327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1248</v>
      </c>
      <c r="B4193" s="54" t="s">
        <v>1322</v>
      </c>
      <c r="C4193" s="51" t="s">
        <v>1293</v>
      </c>
      <c r="D4193" s="32" t="s">
        <v>21</v>
      </c>
      <c r="E4193" s="33" t="s">
        <v>32</v>
      </c>
      <c r="F4193" s="22"/>
      <c r="G4193" s="34"/>
      <c r="H4193" s="35"/>
      <c r="I4193" s="36"/>
      <c r="J4193" s="36"/>
      <c r="K4193" s="37"/>
      <c r="L4193" s="38">
        <f>DONNEE!$A$4</f>
        <v>32</v>
      </c>
      <c r="M4193" s="39" t="str">
        <f>IFERROR(VLOOKUP(L4193,Tab_Code_Magasin[],2,0),"")</f>
        <v>CE LA MARSA ERRIADH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73</v>
      </c>
      <c r="T4193" s="40" t="str">
        <f t="shared" si="355"/>
        <v>32_A1_2023</v>
      </c>
      <c r="U4193" s="40" t="s">
        <v>1265</v>
      </c>
      <c r="V4193" s="40" t="s">
        <v>1328</v>
      </c>
      <c r="W4193" s="67" t="s">
        <v>1329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1248</v>
      </c>
      <c r="B4194" s="54" t="s">
        <v>1322</v>
      </c>
      <c r="C4194" s="44" t="s">
        <v>1330</v>
      </c>
      <c r="D4194" s="32" t="s">
        <v>21</v>
      </c>
      <c r="E4194" s="33" t="s">
        <v>32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32</v>
      </c>
      <c r="M4194" s="39" t="str">
        <f>IFERROR(VLOOKUP(L4194,Tab_Code_Magasin[],2,0),"")</f>
        <v>CE LA MARSA ERRIADH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73</v>
      </c>
      <c r="T4194" s="40" t="str">
        <f t="shared" si="355"/>
        <v>32_A1_2023</v>
      </c>
      <c r="U4194" s="40" t="s">
        <v>1268</v>
      </c>
      <c r="V4194" s="40" t="s">
        <v>1331</v>
      </c>
      <c r="W4194" s="67" t="s">
        <v>1332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1248</v>
      </c>
      <c r="B4195" s="54" t="s">
        <v>1322</v>
      </c>
      <c r="C4195" s="31" t="s">
        <v>1333</v>
      </c>
      <c r="D4195" s="32" t="s">
        <v>21</v>
      </c>
      <c r="E4195" s="33" t="s">
        <v>32</v>
      </c>
      <c r="F4195" s="22"/>
      <c r="G4195" s="34"/>
      <c r="H4195" s="35"/>
      <c r="I4195" s="36"/>
      <c r="J4195" s="36"/>
      <c r="K4195" s="37"/>
      <c r="L4195" s="38">
        <f>DONNEE!$A$4</f>
        <v>32</v>
      </c>
      <c r="M4195" s="39" t="str">
        <f>IFERROR(VLOOKUP(L4195,Tab_Code_Magasin[],2,0),"")</f>
        <v>CE LA MARSA ERRIADH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73</v>
      </c>
      <c r="T4195" s="40" t="str">
        <f t="shared" si="355"/>
        <v>32_A1_2023</v>
      </c>
      <c r="U4195" s="40" t="s">
        <v>1272</v>
      </c>
      <c r="V4195" s="40" t="s">
        <v>1334</v>
      </c>
      <c r="W4195" s="67" t="s">
        <v>1335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1248</v>
      </c>
      <c r="B4196" s="54" t="s">
        <v>1322</v>
      </c>
      <c r="C4196" s="44" t="s">
        <v>1336</v>
      </c>
      <c r="D4196" s="32" t="s">
        <v>21</v>
      </c>
      <c r="E4196" s="33" t="s">
        <v>32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32</v>
      </c>
      <c r="M4196" s="39" t="str">
        <f>IFERROR(VLOOKUP(L4196,Tab_Code_Magasin[],2,0),"")</f>
        <v>CE LA MARSA ERRIADH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73</v>
      </c>
      <c r="T4196" s="40" t="str">
        <f t="shared" si="355"/>
        <v>32_A1_2023</v>
      </c>
      <c r="U4196" s="40" t="s">
        <v>1275</v>
      </c>
      <c r="V4196" s="40" t="s">
        <v>1337</v>
      </c>
      <c r="W4196" s="67" t="s">
        <v>1338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1248</v>
      </c>
      <c r="B4197" s="54" t="s">
        <v>1322</v>
      </c>
      <c r="C4197" s="56" t="s">
        <v>205</v>
      </c>
      <c r="D4197" s="32" t="s">
        <v>21</v>
      </c>
      <c r="E4197" s="33" t="s">
        <v>32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32</v>
      </c>
      <c r="M4197" s="39" t="str">
        <f>IFERROR(VLOOKUP(L4197,Tab_Code_Magasin[],2,0),"")</f>
        <v>CE LA MARSA ERRIADH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73</v>
      </c>
      <c r="T4197" s="40" t="str">
        <f t="shared" si="355"/>
        <v>32_A1_2023</v>
      </c>
      <c r="U4197" s="40" t="s">
        <v>1339</v>
      </c>
      <c r="V4197" s="40" t="s">
        <v>1340</v>
      </c>
      <c r="W4197" s="67" t="s">
        <v>1341</v>
      </c>
      <c r="X4197" s="76" t="s">
        <v>1342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1248</v>
      </c>
      <c r="B4198" s="54" t="s">
        <v>114</v>
      </c>
      <c r="C4198" s="31" t="s">
        <v>115</v>
      </c>
      <c r="D4198" s="32" t="s">
        <v>21</v>
      </c>
      <c r="E4198" s="33" t="s">
        <v>32</v>
      </c>
      <c r="F4198" s="22"/>
      <c r="G4198" s="34"/>
      <c r="H4198" s="35"/>
      <c r="I4198" s="36"/>
      <c r="J4198" s="36"/>
      <c r="K4198" s="37"/>
      <c r="L4198" s="38">
        <f>DONNEE!$A$4</f>
        <v>32</v>
      </c>
      <c r="M4198" s="39" t="str">
        <f>IFERROR(VLOOKUP(L4198,Tab_Code_Magasin[],2,0),"")</f>
        <v>CE LA MARSA ERRIADH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73</v>
      </c>
      <c r="T4198" s="40" t="str">
        <f t="shared" si="355"/>
        <v>32_A1_2023</v>
      </c>
      <c r="U4198" s="40" t="s">
        <v>1343</v>
      </c>
      <c r="V4198" s="40" t="s">
        <v>1344</v>
      </c>
      <c r="W4198" s="67" t="s">
        <v>1345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1248</v>
      </c>
      <c r="B4199" s="54" t="s">
        <v>114</v>
      </c>
      <c r="C4199" s="31" t="s">
        <v>118</v>
      </c>
      <c r="D4199" s="32" t="s">
        <v>21</v>
      </c>
      <c r="E4199" s="33" t="s">
        <v>32</v>
      </c>
      <c r="F4199" s="22"/>
      <c r="G4199" s="34"/>
      <c r="H4199" s="35"/>
      <c r="I4199" s="36"/>
      <c r="J4199" s="36"/>
      <c r="K4199" s="37"/>
      <c r="L4199" s="38">
        <f>DONNEE!$A$4</f>
        <v>32</v>
      </c>
      <c r="M4199" s="39" t="str">
        <f>IFERROR(VLOOKUP(L4199,Tab_Code_Magasin[],2,0),"")</f>
        <v>CE LA MARSA ERRIADH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73</v>
      </c>
      <c r="T4199" s="40" t="str">
        <f t="shared" si="355"/>
        <v>32_A1_2023</v>
      </c>
      <c r="U4199" s="40" t="s">
        <v>1346</v>
      </c>
      <c r="V4199" s="40" t="s">
        <v>1347</v>
      </c>
      <c r="W4199" s="67" t="s">
        <v>1348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1248</v>
      </c>
      <c r="B4200" s="54" t="s">
        <v>114</v>
      </c>
      <c r="C4200" s="51" t="s">
        <v>304</v>
      </c>
      <c r="D4200" s="32" t="s">
        <v>21</v>
      </c>
      <c r="E4200" s="33" t="s">
        <v>32</v>
      </c>
      <c r="F4200" s="22"/>
      <c r="G4200" s="34"/>
      <c r="H4200" s="35"/>
      <c r="I4200" s="36"/>
      <c r="J4200" s="36"/>
      <c r="K4200" s="37"/>
      <c r="L4200" s="38">
        <f>DONNEE!$A$4</f>
        <v>32</v>
      </c>
      <c r="M4200" s="39" t="str">
        <f>IFERROR(VLOOKUP(L4200,Tab_Code_Magasin[],2,0),"")</f>
        <v>CE LA MARSA ERRIADH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73</v>
      </c>
      <c r="T4200" s="40" t="str">
        <f t="shared" si="355"/>
        <v>32_A1_2023</v>
      </c>
      <c r="U4200" s="40" t="s">
        <v>1278</v>
      </c>
      <c r="V4200" s="40" t="s">
        <v>1349</v>
      </c>
      <c r="W4200" s="67" t="s">
        <v>1350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1248</v>
      </c>
      <c r="B4201" s="54" t="s">
        <v>114</v>
      </c>
      <c r="C4201" s="56" t="s">
        <v>307</v>
      </c>
      <c r="D4201" s="32" t="s">
        <v>21</v>
      </c>
      <c r="E4201" s="33" t="s">
        <v>32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32</v>
      </c>
      <c r="M4201" s="39" t="str">
        <f>IFERROR(VLOOKUP(L4201,Tab_Code_Magasin[],2,0),"")</f>
        <v>CE LA MARSA ERRIADH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73</v>
      </c>
      <c r="T4201" s="40" t="str">
        <f t="shared" si="355"/>
        <v>32_A1_2023</v>
      </c>
      <c r="U4201" s="40" t="s">
        <v>1281</v>
      </c>
      <c r="V4201" s="40" t="s">
        <v>1351</v>
      </c>
      <c r="W4201" s="67" t="s">
        <v>1352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1248</v>
      </c>
      <c r="B4202" s="54" t="s">
        <v>114</v>
      </c>
      <c r="C4202" s="51" t="s">
        <v>310</v>
      </c>
      <c r="D4202" s="32" t="s">
        <v>21</v>
      </c>
      <c r="E4202" s="33" t="s">
        <v>32</v>
      </c>
      <c r="F4202" s="22"/>
      <c r="G4202" s="34"/>
      <c r="H4202" s="35"/>
      <c r="I4202" s="36"/>
      <c r="J4202" s="36"/>
      <c r="K4202" s="37"/>
      <c r="L4202" s="38">
        <f>DONNEE!$A$4</f>
        <v>32</v>
      </c>
      <c r="M4202" s="39" t="str">
        <f>IFERROR(VLOOKUP(L4202,Tab_Code_Magasin[],2,0),"")</f>
        <v>CE LA MARSA ERRIADH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73</v>
      </c>
      <c r="T4202" s="40" t="str">
        <f t="shared" si="355"/>
        <v>32_A1_2023</v>
      </c>
      <c r="U4202" s="40" t="s">
        <v>1283</v>
      </c>
      <c r="V4202" s="40" t="s">
        <v>1353</v>
      </c>
      <c r="W4202" s="67" t="s">
        <v>1354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1248</v>
      </c>
      <c r="B4203" s="54" t="s">
        <v>114</v>
      </c>
      <c r="C4203" s="31" t="s">
        <v>124</v>
      </c>
      <c r="D4203" s="32" t="s">
        <v>21</v>
      </c>
      <c r="E4203" s="33" t="s">
        <v>32</v>
      </c>
      <c r="F4203" s="22"/>
      <c r="G4203" s="34"/>
      <c r="H4203" s="35"/>
      <c r="I4203" s="36"/>
      <c r="J4203" s="36"/>
      <c r="K4203" s="37"/>
      <c r="L4203" s="38">
        <f>DONNEE!$A$4</f>
        <v>32</v>
      </c>
      <c r="M4203" s="39" t="str">
        <f>IFERROR(VLOOKUP(L4203,Tab_Code_Magasin[],2,0),"")</f>
        <v>CE LA MARSA ERRIADH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73</v>
      </c>
      <c r="T4203" s="40" t="str">
        <f t="shared" si="355"/>
        <v>32_A1_2023</v>
      </c>
      <c r="U4203" s="40" t="s">
        <v>1286</v>
      </c>
      <c r="V4203" s="40" t="s">
        <v>1355</v>
      </c>
      <c r="W4203" s="67" t="s">
        <v>1356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1248</v>
      </c>
      <c r="B4204" s="31" t="s">
        <v>127</v>
      </c>
      <c r="C4204" s="31" t="s">
        <v>128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32</v>
      </c>
      <c r="M4204" s="39" t="str">
        <f>IFERROR(VLOOKUP(L4204,Tab_Code_Magasin[],2,0),"")</f>
        <v>CE LA MARSA ERRIADH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73</v>
      </c>
      <c r="T4204" s="40" t="str">
        <f t="shared" si="355"/>
        <v>32_A1_2023</v>
      </c>
      <c r="U4204" s="40" t="s">
        <v>1289</v>
      </c>
      <c r="V4204" s="40" t="s">
        <v>1357</v>
      </c>
      <c r="W4204" s="67" t="s">
        <v>1358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1359</v>
      </c>
      <c r="B4205" s="54" t="s">
        <v>1359</v>
      </c>
      <c r="C4205" s="31" t="s">
        <v>1360</v>
      </c>
      <c r="D4205" s="32" t="s">
        <v>21</v>
      </c>
      <c r="E4205" s="33" t="s">
        <v>32</v>
      </c>
      <c r="F4205" s="22"/>
      <c r="G4205" s="34"/>
      <c r="H4205" s="35"/>
      <c r="I4205" s="36"/>
      <c r="J4205" s="36"/>
      <c r="K4205" s="37"/>
      <c r="L4205" s="38">
        <f>DONNEE!$A$4</f>
        <v>32</v>
      </c>
      <c r="M4205" s="39" t="str">
        <f>IFERROR(VLOOKUP(L4205,Tab_Code_Magasin[],2,0),"")</f>
        <v>CE LA MARSA ERRIADH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73</v>
      </c>
      <c r="T4205" s="40" t="str">
        <f t="shared" si="355"/>
        <v>32_A1_2023</v>
      </c>
      <c r="U4205" s="40" t="s">
        <v>1318</v>
      </c>
      <c r="V4205" s="40" t="s">
        <v>1361</v>
      </c>
      <c r="W4205" s="67" t="s">
        <v>1362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1359</v>
      </c>
      <c r="B4206" s="54" t="s">
        <v>1359</v>
      </c>
      <c r="C4206" s="31" t="s">
        <v>1363</v>
      </c>
      <c r="D4206" s="32" t="s">
        <v>21</v>
      </c>
      <c r="E4206" s="33" t="s">
        <v>32</v>
      </c>
      <c r="F4206" s="22"/>
      <c r="G4206" s="34"/>
      <c r="H4206" s="35"/>
      <c r="I4206" s="36"/>
      <c r="J4206" s="36"/>
      <c r="K4206" s="37"/>
      <c r="L4206" s="38">
        <f>DONNEE!$A$4</f>
        <v>32</v>
      </c>
      <c r="M4206" s="39" t="str">
        <f>IFERROR(VLOOKUP(L4206,Tab_Code_Magasin[],2,0),"")</f>
        <v>CE LA MARSA ERRIADH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73</v>
      </c>
      <c r="T4206" s="40" t="str">
        <f t="shared" si="355"/>
        <v>32_A1_2023</v>
      </c>
      <c r="U4206" s="40"/>
      <c r="V4206" s="40"/>
      <c r="W4206" s="67" t="s">
        <v>1364</v>
      </c>
      <c r="X4206" s="76" t="s">
        <v>167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1359</v>
      </c>
      <c r="B4207" s="54" t="s">
        <v>1359</v>
      </c>
      <c r="C4207" s="31" t="s">
        <v>1365</v>
      </c>
      <c r="D4207" s="32" t="s">
        <v>21</v>
      </c>
      <c r="E4207" s="33" t="s">
        <v>32</v>
      </c>
      <c r="F4207" s="22"/>
      <c r="G4207" s="34"/>
      <c r="H4207" s="35"/>
      <c r="I4207" s="36"/>
      <c r="J4207" s="36"/>
      <c r="K4207" s="37"/>
      <c r="L4207" s="38">
        <f>DONNEE!$A$4</f>
        <v>32</v>
      </c>
      <c r="M4207" s="39" t="str">
        <f>IFERROR(VLOOKUP(L4207,Tab_Code_Magasin[],2,0),"")</f>
        <v>CE LA MARSA ERRIADH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73</v>
      </c>
      <c r="T4207" s="40" t="str">
        <f t="shared" si="355"/>
        <v>32_A1_2023</v>
      </c>
      <c r="U4207" s="40" t="s">
        <v>1321</v>
      </c>
      <c r="V4207" s="40" t="s">
        <v>1366</v>
      </c>
      <c r="W4207" s="67" t="s">
        <v>1367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1359</v>
      </c>
      <c r="B4208" s="54" t="s">
        <v>1359</v>
      </c>
      <c r="C4208" s="42" t="s">
        <v>1368</v>
      </c>
      <c r="D4208" s="32" t="s">
        <v>21</v>
      </c>
      <c r="E4208" s="33" t="s">
        <v>32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32</v>
      </c>
      <c r="M4208" s="39" t="str">
        <f>IFERROR(VLOOKUP(L4208,Tab_Code_Magasin[],2,0),"")</f>
        <v>CE LA MARSA ERRIADH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73</v>
      </c>
      <c r="T4208" s="40" t="str">
        <f t="shared" si="355"/>
        <v>32_A1_2023</v>
      </c>
      <c r="U4208" s="40" t="s">
        <v>1369</v>
      </c>
      <c r="V4208" s="40" t="s">
        <v>1370</v>
      </c>
      <c r="W4208" s="67" t="s">
        <v>1371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1359</v>
      </c>
      <c r="B4209" s="54" t="s">
        <v>1359</v>
      </c>
      <c r="C4209" s="31" t="s">
        <v>1372</v>
      </c>
      <c r="D4209" s="32" t="s">
        <v>21</v>
      </c>
      <c r="E4209" s="33" t="s">
        <v>32</v>
      </c>
      <c r="F4209" s="22"/>
      <c r="G4209" s="34"/>
      <c r="H4209" s="35"/>
      <c r="I4209" s="36"/>
      <c r="J4209" s="36"/>
      <c r="K4209" s="37"/>
      <c r="L4209" s="38">
        <f>DONNEE!$A$4</f>
        <v>32</v>
      </c>
      <c r="M4209" s="39" t="str">
        <f>IFERROR(VLOOKUP(L4209,Tab_Code_Magasin[],2,0),"")</f>
        <v>CE LA MARSA ERRIADH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73</v>
      </c>
      <c r="T4209" s="40" t="str">
        <f t="shared" si="355"/>
        <v>32_A1_2023</v>
      </c>
      <c r="U4209" s="40" t="s">
        <v>1373</v>
      </c>
      <c r="V4209" s="40" t="s">
        <v>1374</v>
      </c>
      <c r="W4209" s="67" t="s">
        <v>1375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1359</v>
      </c>
      <c r="B4210" s="54" t="s">
        <v>1359</v>
      </c>
      <c r="C4210" s="31" t="s">
        <v>1376</v>
      </c>
      <c r="D4210" s="32" t="s">
        <v>21</v>
      </c>
      <c r="E4210" s="33" t="s">
        <v>32</v>
      </c>
      <c r="F4210" s="22"/>
      <c r="G4210" s="34"/>
      <c r="H4210" s="35"/>
      <c r="I4210" s="36"/>
      <c r="J4210" s="36"/>
      <c r="K4210" s="37"/>
      <c r="L4210" s="38">
        <f>DONNEE!$A$4</f>
        <v>32</v>
      </c>
      <c r="M4210" s="39" t="str">
        <f>IFERROR(VLOOKUP(L4210,Tab_Code_Magasin[],2,0),"")</f>
        <v>CE LA MARSA ERRIADH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73</v>
      </c>
      <c r="T4210" s="40" t="str">
        <f t="shared" si="355"/>
        <v>32_A1_2023</v>
      </c>
      <c r="U4210" s="40" t="s">
        <v>1377</v>
      </c>
      <c r="V4210" s="40" t="s">
        <v>1378</v>
      </c>
      <c r="W4210" s="67" t="s">
        <v>1379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1359</v>
      </c>
      <c r="B4211" s="54" t="s">
        <v>1359</v>
      </c>
      <c r="C4211" s="31" t="s">
        <v>1380</v>
      </c>
      <c r="D4211" s="32" t="s">
        <v>21</v>
      </c>
      <c r="E4211" s="33" t="s">
        <v>32</v>
      </c>
      <c r="F4211" s="22"/>
      <c r="G4211" s="34"/>
      <c r="H4211" s="35"/>
      <c r="I4211" s="36"/>
      <c r="J4211" s="36"/>
      <c r="K4211" s="37"/>
      <c r="L4211" s="38">
        <f>DONNEE!$A$4</f>
        <v>32</v>
      </c>
      <c r="M4211" s="39" t="str">
        <f>IFERROR(VLOOKUP(L4211,Tab_Code_Magasin[],2,0),"")</f>
        <v>CE LA MARSA ERRIADH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73</v>
      </c>
      <c r="T4211" s="40" t="str">
        <f t="shared" si="355"/>
        <v>32_A1_2023</v>
      </c>
      <c r="U4211" s="40" t="s">
        <v>1325</v>
      </c>
      <c r="V4211" s="40" t="s">
        <v>1381</v>
      </c>
      <c r="W4211" s="67" t="s">
        <v>1382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1359</v>
      </c>
      <c r="B4212" s="54" t="s">
        <v>1359</v>
      </c>
      <c r="C4212" s="42" t="s">
        <v>1383</v>
      </c>
      <c r="D4212" s="32" t="s">
        <v>21</v>
      </c>
      <c r="E4212" s="33" t="s">
        <v>32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32</v>
      </c>
      <c r="M4212" s="39" t="str">
        <f>IFERROR(VLOOKUP(L4212,Tab_Code_Magasin[],2,0),"")</f>
        <v>CE LA MARSA ERRIADH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73</v>
      </c>
      <c r="T4212" s="40" t="str">
        <f t="shared" si="355"/>
        <v>32_A1_2023</v>
      </c>
      <c r="U4212" s="40" t="s">
        <v>1327</v>
      </c>
      <c r="V4212" s="40" t="s">
        <v>1384</v>
      </c>
      <c r="W4212" s="67" t="s">
        <v>1385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1359</v>
      </c>
      <c r="B4213" s="54" t="s">
        <v>1359</v>
      </c>
      <c r="C4213" s="31" t="s">
        <v>1386</v>
      </c>
      <c r="D4213" s="32" t="s">
        <v>21</v>
      </c>
      <c r="E4213" s="33" t="s">
        <v>32</v>
      </c>
      <c r="F4213" s="22"/>
      <c r="G4213" s="34"/>
      <c r="H4213" s="35"/>
      <c r="I4213" s="36"/>
      <c r="J4213" s="36"/>
      <c r="K4213" s="37"/>
      <c r="L4213" s="38">
        <f>DONNEE!$A$4</f>
        <v>32</v>
      </c>
      <c r="M4213" s="39" t="str">
        <f>IFERROR(VLOOKUP(L4213,Tab_Code_Magasin[],2,0),"")</f>
        <v>CE LA MARSA ERRIADH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73</v>
      </c>
      <c r="T4213" s="40" t="str">
        <f t="shared" si="355"/>
        <v>32_A1_2023</v>
      </c>
      <c r="U4213" s="40" t="s">
        <v>1329</v>
      </c>
      <c r="V4213" s="40" t="s">
        <v>1387</v>
      </c>
      <c r="W4213" s="67" t="s">
        <v>1388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1359</v>
      </c>
      <c r="B4214" s="54" t="s">
        <v>1359</v>
      </c>
      <c r="C4214" s="59" t="s">
        <v>1389</v>
      </c>
      <c r="D4214" s="32" t="s">
        <v>21</v>
      </c>
      <c r="E4214" s="33" t="s">
        <v>32</v>
      </c>
      <c r="F4214" s="22"/>
      <c r="G4214" s="34"/>
      <c r="H4214" s="35"/>
      <c r="I4214" s="36"/>
      <c r="J4214" s="36"/>
      <c r="K4214" s="37"/>
      <c r="L4214" s="38">
        <f>DONNEE!$A$4</f>
        <v>32</v>
      </c>
      <c r="M4214" s="39" t="str">
        <f>IFERROR(VLOOKUP(L4214,Tab_Code_Magasin[],2,0),"")</f>
        <v>CE LA MARSA ERRIADH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73</v>
      </c>
      <c r="T4214" s="40" t="str">
        <f t="shared" si="355"/>
        <v>32_A1_2023</v>
      </c>
      <c r="U4214" s="40" t="s">
        <v>1335</v>
      </c>
      <c r="V4214" s="40" t="s">
        <v>1390</v>
      </c>
      <c r="W4214" s="67" t="s">
        <v>1391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1359</v>
      </c>
      <c r="B4215" s="54" t="s">
        <v>1359</v>
      </c>
      <c r="C4215" s="59" t="s">
        <v>1392</v>
      </c>
      <c r="D4215" s="32" t="s">
        <v>21</v>
      </c>
      <c r="E4215" s="33" t="s">
        <v>32</v>
      </c>
      <c r="F4215" s="22"/>
      <c r="G4215" s="34"/>
      <c r="H4215" s="35"/>
      <c r="I4215" s="36"/>
      <c r="J4215" s="36"/>
      <c r="K4215" s="37"/>
      <c r="L4215" s="38">
        <f>DONNEE!$A$4</f>
        <v>32</v>
      </c>
      <c r="M4215" s="39" t="str">
        <f>IFERROR(VLOOKUP(L4215,Tab_Code_Magasin[],2,0),"")</f>
        <v>CE LA MARSA ERRIADH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73</v>
      </c>
      <c r="T4215" s="40" t="str">
        <f t="shared" si="355"/>
        <v>32_A1_2023</v>
      </c>
      <c r="U4215" s="40" t="s">
        <v>1338</v>
      </c>
      <c r="V4215" s="40" t="s">
        <v>1393</v>
      </c>
      <c r="W4215" s="67" t="s">
        <v>1394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1359</v>
      </c>
      <c r="B4216" s="54" t="s">
        <v>1359</v>
      </c>
      <c r="C4216" s="59" t="s">
        <v>1395</v>
      </c>
      <c r="D4216" s="32" t="s">
        <v>21</v>
      </c>
      <c r="E4216" s="33" t="s">
        <v>32</v>
      </c>
      <c r="F4216" s="22"/>
      <c r="G4216" s="34"/>
      <c r="H4216" s="35"/>
      <c r="I4216" s="36"/>
      <c r="J4216" s="36"/>
      <c r="K4216" s="37"/>
      <c r="L4216" s="38">
        <f>DONNEE!$A$4</f>
        <v>32</v>
      </c>
      <c r="M4216" s="39" t="str">
        <f>IFERROR(VLOOKUP(L4216,Tab_Code_Magasin[],2,0),"")</f>
        <v>CE LA MARSA ERRIADH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73</v>
      </c>
      <c r="T4216" s="40" t="str">
        <f t="shared" si="355"/>
        <v>32_A1_2023</v>
      </c>
      <c r="U4216" s="40" t="s">
        <v>1341</v>
      </c>
      <c r="V4216" s="40" t="s">
        <v>1396</v>
      </c>
      <c r="W4216" s="67" t="s">
        <v>1397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1359</v>
      </c>
      <c r="B4217" s="54" t="s">
        <v>1359</v>
      </c>
      <c r="C4217" s="31" t="s">
        <v>1398</v>
      </c>
      <c r="D4217" s="32" t="s">
        <v>21</v>
      </c>
      <c r="E4217" s="33" t="s">
        <v>32</v>
      </c>
      <c r="F4217" s="22"/>
      <c r="G4217" s="34"/>
      <c r="H4217" s="35"/>
      <c r="I4217" s="36"/>
      <c r="J4217" s="36"/>
      <c r="K4217" s="37"/>
      <c r="L4217" s="38">
        <f>DONNEE!$A$4</f>
        <v>32</v>
      </c>
      <c r="M4217" s="39" t="str">
        <f>IFERROR(VLOOKUP(L4217,Tab_Code_Magasin[],2,0),"")</f>
        <v>CE LA MARSA ERRIADH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73</v>
      </c>
      <c r="T4217" s="40" t="str">
        <f t="shared" si="355"/>
        <v>32_A1_2023</v>
      </c>
      <c r="U4217" s="40" t="s">
        <v>1399</v>
      </c>
      <c r="V4217" s="40" t="s">
        <v>1400</v>
      </c>
      <c r="W4217" s="67" t="s">
        <v>1401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1359</v>
      </c>
      <c r="B4218" s="54" t="s">
        <v>1359</v>
      </c>
      <c r="C4218" s="42" t="s">
        <v>1402</v>
      </c>
      <c r="D4218" s="32" t="s">
        <v>21</v>
      </c>
      <c r="E4218" s="33" t="s">
        <v>32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32</v>
      </c>
      <c r="M4218" s="39" t="str">
        <f>IFERROR(VLOOKUP(L4218,Tab_Code_Magasin[],2,0),"")</f>
        <v>CE LA MARSA ERRIADH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73</v>
      </c>
      <c r="T4218" s="40" t="str">
        <f t="shared" si="355"/>
        <v>32_A1_2023</v>
      </c>
      <c r="U4218" s="40" t="s">
        <v>1345</v>
      </c>
      <c r="V4218" s="40" t="s">
        <v>1403</v>
      </c>
      <c r="W4218" s="67" t="s">
        <v>1404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1359</v>
      </c>
      <c r="B4219" s="54" t="s">
        <v>1359</v>
      </c>
      <c r="C4219" s="51" t="s">
        <v>1405</v>
      </c>
      <c r="D4219" s="32" t="s">
        <v>21</v>
      </c>
      <c r="E4219" s="33" t="s">
        <v>32</v>
      </c>
      <c r="F4219" s="22"/>
      <c r="G4219" s="34"/>
      <c r="H4219" s="35"/>
      <c r="I4219" s="36"/>
      <c r="J4219" s="36"/>
      <c r="K4219" s="37"/>
      <c r="L4219" s="38">
        <f>DONNEE!$A$4</f>
        <v>32</v>
      </c>
      <c r="M4219" s="39" t="str">
        <f>IFERROR(VLOOKUP(L4219,Tab_Code_Magasin[],2,0),"")</f>
        <v>CE LA MARSA ERRIADH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73</v>
      </c>
      <c r="T4219" s="40" t="str">
        <f t="shared" si="355"/>
        <v>32_A1_2023</v>
      </c>
      <c r="U4219" s="40" t="s">
        <v>1348</v>
      </c>
      <c r="V4219" s="40" t="s">
        <v>1406</v>
      </c>
      <c r="W4219" s="67" t="s">
        <v>1407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1359</v>
      </c>
      <c r="B4220" s="54" t="s">
        <v>1359</v>
      </c>
      <c r="C4220" s="51" t="s">
        <v>1408</v>
      </c>
      <c r="D4220" s="32" t="s">
        <v>21</v>
      </c>
      <c r="E4220" s="33" t="s">
        <v>32</v>
      </c>
      <c r="F4220" s="22"/>
      <c r="G4220" s="34"/>
      <c r="H4220" s="35"/>
      <c r="I4220" s="36"/>
      <c r="J4220" s="36"/>
      <c r="K4220" s="37"/>
      <c r="L4220" s="38">
        <f>DONNEE!$A$4</f>
        <v>32</v>
      </c>
      <c r="M4220" s="39" t="str">
        <f>IFERROR(VLOOKUP(L4220,Tab_Code_Magasin[],2,0),"")</f>
        <v>CE LA MARSA ERRIADH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73</v>
      </c>
      <c r="T4220" s="40" t="str">
        <f t="shared" si="355"/>
        <v>32_A1_2023</v>
      </c>
      <c r="U4220" s="40" t="s">
        <v>1350</v>
      </c>
      <c r="V4220" s="40" t="s">
        <v>1409</v>
      </c>
      <c r="W4220" s="67" t="s">
        <v>1410</v>
      </c>
      <c r="X4220" s="76" t="s">
        <v>1411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1359</v>
      </c>
      <c r="B4221" s="54" t="s">
        <v>1359</v>
      </c>
      <c r="C4221" s="51" t="s">
        <v>1412</v>
      </c>
      <c r="D4221" s="32" t="s">
        <v>21</v>
      </c>
      <c r="E4221" s="33" t="s">
        <v>32</v>
      </c>
      <c r="F4221" s="22"/>
      <c r="G4221" s="34"/>
      <c r="H4221" s="35"/>
      <c r="I4221" s="36"/>
      <c r="J4221" s="36"/>
      <c r="K4221" s="37"/>
      <c r="L4221" s="38">
        <f>DONNEE!$A$4</f>
        <v>32</v>
      </c>
      <c r="M4221" s="39" t="str">
        <f>IFERROR(VLOOKUP(L4221,Tab_Code_Magasin[],2,0),"")</f>
        <v>CE LA MARSA ERRIADH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73</v>
      </c>
      <c r="T4221" s="40" t="str">
        <f t="shared" si="355"/>
        <v>32_A1_2023</v>
      </c>
      <c r="U4221" s="40" t="s">
        <v>1352</v>
      </c>
      <c r="V4221" s="40" t="s">
        <v>1413</v>
      </c>
      <c r="W4221" s="67" t="s">
        <v>1414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1359</v>
      </c>
      <c r="B4222" s="54" t="s">
        <v>1359</v>
      </c>
      <c r="C4222" s="51" t="s">
        <v>1415</v>
      </c>
      <c r="D4222" s="32" t="s">
        <v>21</v>
      </c>
      <c r="E4222" s="33" t="s">
        <v>32</v>
      </c>
      <c r="F4222" s="22"/>
      <c r="G4222" s="34"/>
      <c r="H4222" s="35"/>
      <c r="I4222" s="36"/>
      <c r="J4222" s="36"/>
      <c r="K4222" s="37"/>
      <c r="L4222" s="38">
        <f>DONNEE!$A$4</f>
        <v>32</v>
      </c>
      <c r="M4222" s="39" t="str">
        <f>IFERROR(VLOOKUP(L4222,Tab_Code_Magasin[],2,0),"")</f>
        <v>CE LA MARSA ERRIADH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73</v>
      </c>
      <c r="T4222" s="40" t="str">
        <f t="shared" si="355"/>
        <v>32_A1_2023</v>
      </c>
      <c r="U4222" s="40" t="s">
        <v>1354</v>
      </c>
      <c r="V4222" s="40" t="s">
        <v>1416</v>
      </c>
      <c r="W4222" s="67" t="s">
        <v>1417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1359</v>
      </c>
      <c r="B4223" s="31" t="s">
        <v>127</v>
      </c>
      <c r="C4223" s="31" t="s">
        <v>128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32</v>
      </c>
      <c r="M4223" s="39" t="str">
        <f>IFERROR(VLOOKUP(L4223,Tab_Code_Magasin[],2,0),"")</f>
        <v>CE LA MARSA ERRIADH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73</v>
      </c>
      <c r="T4223" s="40" t="str">
        <f t="shared" si="355"/>
        <v>32_A1_2023</v>
      </c>
      <c r="U4223" s="40" t="s">
        <v>1356</v>
      </c>
      <c r="V4223" s="40" t="s">
        <v>1418</v>
      </c>
      <c r="W4223" s="67" t="s">
        <v>1419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1420</v>
      </c>
      <c r="B4224" s="54" t="s">
        <v>1420</v>
      </c>
      <c r="C4224" s="31" t="s">
        <v>1421</v>
      </c>
      <c r="D4224" s="32" t="s">
        <v>21</v>
      </c>
      <c r="E4224" s="33" t="s">
        <v>32</v>
      </c>
      <c r="F4224" s="22"/>
      <c r="G4224" s="34"/>
      <c r="H4224" s="35"/>
      <c r="I4224" s="36"/>
      <c r="J4224" s="36"/>
      <c r="K4224" s="37"/>
      <c r="L4224" s="38">
        <f>DONNEE!$A$4</f>
        <v>32</v>
      </c>
      <c r="M4224" s="39" t="str">
        <f>IFERROR(VLOOKUP(L4224,Tab_Code_Magasin[],2,0),"")</f>
        <v>CE LA MARSA ERRIADH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73</v>
      </c>
      <c r="T4224" s="40" t="str">
        <f t="shared" si="355"/>
        <v>32_A1_2023</v>
      </c>
      <c r="U4224" s="40" t="s">
        <v>1422</v>
      </c>
      <c r="V4224" s="40" t="s">
        <v>1423</v>
      </c>
      <c r="W4224" s="67" t="s">
        <v>1424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1420</v>
      </c>
      <c r="B4225" s="54" t="s">
        <v>1420</v>
      </c>
      <c r="C4225" s="31" t="s">
        <v>1425</v>
      </c>
      <c r="D4225" s="32" t="s">
        <v>21</v>
      </c>
      <c r="E4225" s="33" t="s">
        <v>32</v>
      </c>
      <c r="F4225" s="22"/>
      <c r="G4225" s="34"/>
      <c r="H4225" s="35"/>
      <c r="I4225" s="36"/>
      <c r="J4225" s="36"/>
      <c r="K4225" s="37"/>
      <c r="L4225" s="38">
        <f>DONNEE!$A$4</f>
        <v>32</v>
      </c>
      <c r="M4225" s="39" t="str">
        <f>IFERROR(VLOOKUP(L4225,Tab_Code_Magasin[],2,0),"")</f>
        <v>CE LA MARSA ERRIADH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73</v>
      </c>
      <c r="T4225" s="40" t="str">
        <f t="shared" si="355"/>
        <v>32_A1_2023</v>
      </c>
      <c r="U4225" s="40" t="s">
        <v>1426</v>
      </c>
      <c r="V4225" s="40" t="s">
        <v>1427</v>
      </c>
      <c r="W4225" s="67" t="s">
        <v>1428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1420</v>
      </c>
      <c r="B4226" s="54" t="s">
        <v>1420</v>
      </c>
      <c r="C4226" s="42" t="s">
        <v>1429</v>
      </c>
      <c r="D4226" s="32" t="s">
        <v>21</v>
      </c>
      <c r="E4226" s="33" t="s">
        <v>32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32</v>
      </c>
      <c r="M4226" s="39" t="str">
        <f>IFERROR(VLOOKUP(L4226,Tab_Code_Magasin[],2,0),"")</f>
        <v>CE LA MARSA ERRIADH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73</v>
      </c>
      <c r="T4226" s="40" t="str">
        <f t="shared" si="355"/>
        <v>32_A1_2023</v>
      </c>
      <c r="U4226" s="40" t="s">
        <v>1430</v>
      </c>
      <c r="V4226" s="40" t="s">
        <v>1431</v>
      </c>
      <c r="W4226" s="67" t="s">
        <v>1432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1420</v>
      </c>
      <c r="B4227" s="54" t="s">
        <v>1420</v>
      </c>
      <c r="C4227" s="31" t="s">
        <v>1433</v>
      </c>
      <c r="D4227" s="32" t="s">
        <v>21</v>
      </c>
      <c r="E4227" s="33" t="s">
        <v>32</v>
      </c>
      <c r="F4227" s="22"/>
      <c r="G4227" s="34"/>
      <c r="H4227" s="35"/>
      <c r="I4227" s="36"/>
      <c r="J4227" s="36"/>
      <c r="K4227" s="37"/>
      <c r="L4227" s="38">
        <f>DONNEE!$A$4</f>
        <v>32</v>
      </c>
      <c r="M4227" s="39" t="str">
        <f>IFERROR(VLOOKUP(L4227,Tab_Code_Magasin[],2,0),"")</f>
        <v>CE LA MARSA ERRIADH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73</v>
      </c>
      <c r="T4227" s="40" t="str">
        <f t="shared" si="355"/>
        <v>32_A1_2023</v>
      </c>
      <c r="U4227" s="40" t="s">
        <v>1434</v>
      </c>
      <c r="V4227" s="40" t="s">
        <v>1435</v>
      </c>
      <c r="W4227" s="67" t="s">
        <v>1436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1420</v>
      </c>
      <c r="B4228" s="54" t="s">
        <v>1420</v>
      </c>
      <c r="C4228" s="51" t="s">
        <v>1437</v>
      </c>
      <c r="D4228" s="32" t="s">
        <v>21</v>
      </c>
      <c r="E4228" s="33" t="s">
        <v>32</v>
      </c>
      <c r="F4228" s="22"/>
      <c r="G4228" s="34"/>
      <c r="H4228" s="35"/>
      <c r="I4228" s="36"/>
      <c r="J4228" s="36"/>
      <c r="K4228" s="37"/>
      <c r="L4228" s="38">
        <f>DONNEE!$A$4</f>
        <v>32</v>
      </c>
      <c r="M4228" s="39" t="str">
        <f>IFERROR(VLOOKUP(L4228,Tab_Code_Magasin[],2,0),"")</f>
        <v>CE LA MARSA ERRIADH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73</v>
      </c>
      <c r="T4228" s="40" t="str">
        <f t="shared" si="355"/>
        <v>32_A1_2023</v>
      </c>
      <c r="U4228" s="40" t="s">
        <v>1362</v>
      </c>
      <c r="V4228" s="40" t="s">
        <v>1438</v>
      </c>
      <c r="W4228" s="67" t="s">
        <v>1439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1420</v>
      </c>
      <c r="B4229" s="54" t="s">
        <v>1440</v>
      </c>
      <c r="C4229" s="59" t="s">
        <v>1441</v>
      </c>
      <c r="D4229" s="32" t="s">
        <v>21</v>
      </c>
      <c r="E4229" s="33" t="s">
        <v>32</v>
      </c>
      <c r="F4229" s="22"/>
      <c r="G4229" s="34"/>
      <c r="H4229" s="35"/>
      <c r="I4229" s="36"/>
      <c r="J4229" s="36"/>
      <c r="K4229" s="37"/>
      <c r="L4229" s="38">
        <f>DONNEE!$A$4</f>
        <v>32</v>
      </c>
      <c r="M4229" s="39" t="str">
        <f>IFERROR(VLOOKUP(L4229,Tab_Code_Magasin[],2,0),"")</f>
        <v>CE LA MARSA ERRIADH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73</v>
      </c>
      <c r="T4229" s="40" t="str">
        <f t="shared" si="355"/>
        <v>32_A1_2023</v>
      </c>
      <c r="U4229" s="40" t="s">
        <v>1379</v>
      </c>
      <c r="V4229" s="40" t="s">
        <v>1442</v>
      </c>
      <c r="W4229" s="67" t="s">
        <v>1443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1420</v>
      </c>
      <c r="B4230" s="54" t="s">
        <v>1440</v>
      </c>
      <c r="C4230" s="59" t="s">
        <v>1444</v>
      </c>
      <c r="D4230" s="32" t="s">
        <v>21</v>
      </c>
      <c r="E4230" s="33" t="s">
        <v>32</v>
      </c>
      <c r="F4230" s="22"/>
      <c r="G4230" s="34"/>
      <c r="H4230" s="35"/>
      <c r="I4230" s="36"/>
      <c r="J4230" s="36"/>
      <c r="K4230" s="37"/>
      <c r="L4230" s="38">
        <f>DONNEE!$A$4</f>
        <v>32</v>
      </c>
      <c r="M4230" s="39" t="str">
        <f>IFERROR(VLOOKUP(L4230,Tab_Code_Magasin[],2,0),"")</f>
        <v>CE LA MARSA ERRIADH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73</v>
      </c>
      <c r="T4230" s="40" t="str">
        <f t="shared" si="355"/>
        <v>32_A1_2023</v>
      </c>
      <c r="U4230" s="40" t="s">
        <v>1445</v>
      </c>
      <c r="V4230" s="40" t="s">
        <v>1446</v>
      </c>
      <c r="W4230" s="67" t="s">
        <v>1447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1420</v>
      </c>
      <c r="B4231" s="31" t="s">
        <v>127</v>
      </c>
      <c r="C4231" s="31" t="s">
        <v>128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32</v>
      </c>
      <c r="M4231" s="39" t="str">
        <f>IFERROR(VLOOKUP(L4231,Tab_Code_Magasin[],2,0),"")</f>
        <v>CE LA MARSA ERRIADH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73</v>
      </c>
      <c r="T4231" s="40" t="str">
        <f t="shared" si="355"/>
        <v>32_A1_2023</v>
      </c>
      <c r="U4231" s="40" t="s">
        <v>1382</v>
      </c>
      <c r="V4231" s="40" t="s">
        <v>1448</v>
      </c>
      <c r="W4231" s="67" t="s">
        <v>1449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70</v>
      </c>
      <c r="B4232" s="54" t="s">
        <v>70</v>
      </c>
      <c r="C4232" s="51" t="s">
        <v>1450</v>
      </c>
      <c r="D4232" s="32" t="s">
        <v>21</v>
      </c>
      <c r="E4232" s="33" t="s">
        <v>32</v>
      </c>
      <c r="F4232" s="22"/>
      <c r="G4232" s="34"/>
      <c r="H4232" s="35"/>
      <c r="I4232" s="36"/>
      <c r="J4232" s="36"/>
      <c r="K4232" s="37"/>
      <c r="L4232" s="38">
        <f>DONNEE!$A$4</f>
        <v>32</v>
      </c>
      <c r="M4232" s="39" t="str">
        <f>IFERROR(VLOOKUP(L4232,Tab_Code_Magasin[],2,0),"")</f>
        <v>CE LA MARSA ERRIADH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1451</v>
      </c>
      <c r="T4232" s="40" t="str">
        <f t="shared" si="355"/>
        <v>32_A1_2023</v>
      </c>
      <c r="U4232" s="40" t="s">
        <v>1452</v>
      </c>
      <c r="V4232" s="40" t="s">
        <v>1453</v>
      </c>
      <c r="W4232" s="67" t="s">
        <v>1452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70</v>
      </c>
      <c r="B4233" s="54" t="s">
        <v>70</v>
      </c>
      <c r="C4233" s="51" t="s">
        <v>1454</v>
      </c>
      <c r="D4233" s="32" t="s">
        <v>21</v>
      </c>
      <c r="E4233" s="33" t="s">
        <v>32</v>
      </c>
      <c r="F4233" s="22"/>
      <c r="G4233" s="34"/>
      <c r="H4233" s="35"/>
      <c r="I4233" s="36"/>
      <c r="J4233" s="36"/>
      <c r="K4233" s="37"/>
      <c r="L4233" s="38">
        <f>DONNEE!$A$4</f>
        <v>32</v>
      </c>
      <c r="M4233" s="39" t="str">
        <f>IFERROR(VLOOKUP(L4233,Tab_Code_Magasin[],2,0),"")</f>
        <v>CE LA MARSA ERRIADH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1451</v>
      </c>
      <c r="T4233" s="40" t="str">
        <f t="shared" si="355"/>
        <v>32_A1_2023</v>
      </c>
      <c r="U4233" s="40" t="s">
        <v>1455</v>
      </c>
      <c r="V4233" s="40" t="s">
        <v>1456</v>
      </c>
      <c r="W4233" s="67" t="s">
        <v>1455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70</v>
      </c>
      <c r="B4234" s="54" t="s">
        <v>70</v>
      </c>
      <c r="C4234" s="51" t="s">
        <v>1457</v>
      </c>
      <c r="D4234" s="32" t="s">
        <v>21</v>
      </c>
      <c r="E4234" s="33" t="s">
        <v>32</v>
      </c>
      <c r="F4234" s="22"/>
      <c r="G4234" s="34"/>
      <c r="H4234" s="35"/>
      <c r="I4234" s="36"/>
      <c r="J4234" s="36"/>
      <c r="K4234" s="37"/>
      <c r="L4234" s="38">
        <f>DONNEE!$A$4</f>
        <v>32</v>
      </c>
      <c r="M4234" s="39" t="str">
        <f>IFERROR(VLOOKUP(L4234,Tab_Code_Magasin[],2,0),"")</f>
        <v>CE LA MARSA ERRIADH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1451</v>
      </c>
      <c r="T4234" s="40" t="str">
        <f t="shared" si="355"/>
        <v>32_A1_2023</v>
      </c>
      <c r="U4234" s="40" t="s">
        <v>1458</v>
      </c>
      <c r="V4234" s="40" t="s">
        <v>1459</v>
      </c>
      <c r="W4234" s="67" t="s">
        <v>1458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70</v>
      </c>
      <c r="B4235" s="54" t="s">
        <v>70</v>
      </c>
      <c r="C4235" s="51" t="s">
        <v>1460</v>
      </c>
      <c r="D4235" s="32" t="s">
        <v>21</v>
      </c>
      <c r="E4235" s="33" t="s">
        <v>32</v>
      </c>
      <c r="F4235" s="22"/>
      <c r="G4235" s="34"/>
      <c r="H4235" s="35"/>
      <c r="I4235" s="36"/>
      <c r="J4235" s="36"/>
      <c r="K4235" s="37"/>
      <c r="L4235" s="38">
        <f>DONNEE!$A$4</f>
        <v>32</v>
      </c>
      <c r="M4235" s="39" t="str">
        <f>IFERROR(VLOOKUP(L4235,Tab_Code_Magasin[],2,0),"")</f>
        <v>CE LA MARSA ERRIADH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1451</v>
      </c>
      <c r="T4235" s="40" t="str">
        <f t="shared" si="355"/>
        <v>32_A1_2023</v>
      </c>
      <c r="U4235" s="40" t="s">
        <v>1461</v>
      </c>
      <c r="V4235" s="40" t="s">
        <v>1462</v>
      </c>
      <c r="W4235" s="67" t="s">
        <v>1461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70</v>
      </c>
      <c r="B4236" s="54" t="s">
        <v>70</v>
      </c>
      <c r="C4236" s="31" t="s">
        <v>1463</v>
      </c>
      <c r="D4236" s="32" t="s">
        <v>21</v>
      </c>
      <c r="E4236" s="33" t="s">
        <v>32</v>
      </c>
      <c r="F4236" s="22"/>
      <c r="G4236" s="34"/>
      <c r="H4236" s="35"/>
      <c r="I4236" s="36"/>
      <c r="J4236" s="36"/>
      <c r="K4236" s="37"/>
      <c r="L4236" s="38">
        <f>DONNEE!$A$4</f>
        <v>32</v>
      </c>
      <c r="M4236" s="39" t="str">
        <f>IFERROR(VLOOKUP(L4236,Tab_Code_Magasin[],2,0),"")</f>
        <v>CE LA MARSA ERRIADH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1451</v>
      </c>
      <c r="T4236" s="40" t="str">
        <f t="shared" si="355"/>
        <v>32_A1_2023</v>
      </c>
      <c r="U4236" s="40" t="s">
        <v>1464</v>
      </c>
      <c r="V4236" s="40" t="s">
        <v>1465</v>
      </c>
      <c r="W4236" s="67" t="s">
        <v>1464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934</v>
      </c>
      <c r="B4237" s="54" t="s">
        <v>1466</v>
      </c>
      <c r="C4237" s="56" t="s">
        <v>1467</v>
      </c>
      <c r="D4237" s="32" t="s">
        <v>21</v>
      </c>
      <c r="E4237" s="33" t="s">
        <v>32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32</v>
      </c>
      <c r="M4237" s="39" t="str">
        <f>IFERROR(VLOOKUP(L4237,Tab_Code_Magasin[],2,0),"")</f>
        <v>CE LA MARSA ERRIADH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1451</v>
      </c>
      <c r="T4237" s="40" t="str">
        <f t="shared" si="355"/>
        <v>32_A1_2023</v>
      </c>
      <c r="U4237" s="40" t="s">
        <v>1468</v>
      </c>
      <c r="V4237" s="40" t="s">
        <v>1469</v>
      </c>
      <c r="W4237" s="67" t="s">
        <v>1468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934</v>
      </c>
      <c r="B4238" s="54" t="s">
        <v>1466</v>
      </c>
      <c r="C4238" s="51" t="s">
        <v>1470</v>
      </c>
      <c r="D4238" s="32" t="s">
        <v>21</v>
      </c>
      <c r="E4238" s="33" t="s">
        <v>32</v>
      </c>
      <c r="F4238" s="22"/>
      <c r="G4238" s="34"/>
      <c r="H4238" s="35"/>
      <c r="I4238" s="36"/>
      <c r="J4238" s="36"/>
      <c r="K4238" s="37"/>
      <c r="L4238" s="38">
        <f>DONNEE!$A$4</f>
        <v>32</v>
      </c>
      <c r="M4238" s="39" t="str">
        <f>IFERROR(VLOOKUP(L4238,Tab_Code_Magasin[],2,0),"")</f>
        <v>CE LA MARSA ERRIADH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1451</v>
      </c>
      <c r="T4238" s="40" t="str">
        <f t="shared" si="355"/>
        <v>32_A1_2023</v>
      </c>
      <c r="U4238" s="40" t="s">
        <v>1471</v>
      </c>
      <c r="V4238" s="40" t="s">
        <v>1472</v>
      </c>
      <c r="W4238" s="67" t="s">
        <v>1471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934</v>
      </c>
      <c r="B4239" s="54" t="s">
        <v>1466</v>
      </c>
      <c r="C4239" s="31" t="s">
        <v>1473</v>
      </c>
      <c r="D4239" s="32" t="s">
        <v>21</v>
      </c>
      <c r="E4239" s="33" t="s">
        <v>32</v>
      </c>
      <c r="F4239" s="22"/>
      <c r="G4239" s="34"/>
      <c r="H4239" s="35"/>
      <c r="I4239" s="36"/>
      <c r="J4239" s="36"/>
      <c r="K4239" s="37"/>
      <c r="L4239" s="38">
        <f>DONNEE!$A$4</f>
        <v>32</v>
      </c>
      <c r="M4239" s="39" t="str">
        <f>IFERROR(VLOOKUP(L4239,Tab_Code_Magasin[],2,0),"")</f>
        <v>CE LA MARSA ERRIADH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1451</v>
      </c>
      <c r="T4239" s="40" t="str">
        <f t="shared" si="355"/>
        <v>32_A1_2023</v>
      </c>
      <c r="U4239" s="40" t="s">
        <v>1474</v>
      </c>
      <c r="V4239" s="40" t="s">
        <v>1475</v>
      </c>
      <c r="W4239" s="67" t="s">
        <v>1474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934</v>
      </c>
      <c r="B4240" s="54" t="s">
        <v>1466</v>
      </c>
      <c r="C4240" s="51" t="s">
        <v>1476</v>
      </c>
      <c r="D4240" s="32" t="s">
        <v>21</v>
      </c>
      <c r="E4240" s="33" t="s">
        <v>32</v>
      </c>
      <c r="F4240" s="22"/>
      <c r="G4240" s="34"/>
      <c r="H4240" s="35"/>
      <c r="I4240" s="36"/>
      <c r="J4240" s="36"/>
      <c r="K4240" s="37"/>
      <c r="L4240" s="38">
        <f>DONNEE!$A$4</f>
        <v>32</v>
      </c>
      <c r="M4240" s="39" t="str">
        <f>IFERROR(VLOOKUP(L4240,Tab_Code_Magasin[],2,0),"")</f>
        <v>CE LA MARSA ERRIADH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1451</v>
      </c>
      <c r="T4240" s="40" t="str">
        <f t="shared" ref="T4240:T4303" si="360">L4240&amp;"_"&amp;O4240&amp;"_"&amp;Q4240</f>
        <v>32_A1_2023</v>
      </c>
      <c r="U4240" s="40" t="s">
        <v>1477</v>
      </c>
      <c r="V4240" s="40" t="s">
        <v>1478</v>
      </c>
      <c r="W4240" s="67" t="s">
        <v>1477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934</v>
      </c>
      <c r="B4241" s="54" t="s">
        <v>1466</v>
      </c>
      <c r="C4241" s="51" t="s">
        <v>1479</v>
      </c>
      <c r="D4241" s="32" t="s">
        <v>21</v>
      </c>
      <c r="E4241" s="33" t="s">
        <v>32</v>
      </c>
      <c r="F4241" s="22"/>
      <c r="G4241" s="34"/>
      <c r="H4241" s="35"/>
      <c r="I4241" s="36"/>
      <c r="J4241" s="36"/>
      <c r="K4241" s="37"/>
      <c r="L4241" s="38">
        <f>DONNEE!$A$4</f>
        <v>32</v>
      </c>
      <c r="M4241" s="39" t="str">
        <f>IFERROR(VLOOKUP(L4241,Tab_Code_Magasin[],2,0),"")</f>
        <v>CE LA MARSA ERRIADH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1451</v>
      </c>
      <c r="T4241" s="40" t="str">
        <f t="shared" si="360"/>
        <v>32_A1_2023</v>
      </c>
      <c r="U4241" s="40" t="s">
        <v>1480</v>
      </c>
      <c r="V4241" s="40" t="s">
        <v>1481</v>
      </c>
      <c r="W4241" s="67" t="s">
        <v>1480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934</v>
      </c>
      <c r="B4242" s="54" t="s">
        <v>1466</v>
      </c>
      <c r="C4242" s="51" t="s">
        <v>1482</v>
      </c>
      <c r="D4242" s="32" t="s">
        <v>21</v>
      </c>
      <c r="E4242" s="33" t="s">
        <v>32</v>
      </c>
      <c r="F4242" s="22"/>
      <c r="G4242" s="34"/>
      <c r="H4242" s="35"/>
      <c r="I4242" s="36"/>
      <c r="J4242" s="36"/>
      <c r="K4242" s="37"/>
      <c r="L4242" s="38">
        <f>DONNEE!$A$4</f>
        <v>32</v>
      </c>
      <c r="M4242" s="39" t="str">
        <f>IFERROR(VLOOKUP(L4242,Tab_Code_Magasin[],2,0),"")</f>
        <v>CE LA MARSA ERRIADH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1451</v>
      </c>
      <c r="T4242" s="40" t="str">
        <f t="shared" si="360"/>
        <v>32_A1_2023</v>
      </c>
      <c r="U4242" s="40" t="s">
        <v>1483</v>
      </c>
      <c r="V4242" s="40" t="s">
        <v>1484</v>
      </c>
      <c r="W4242" s="67" t="s">
        <v>1483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934</v>
      </c>
      <c r="B4243" s="54" t="s">
        <v>1466</v>
      </c>
      <c r="C4243" s="51" t="s">
        <v>1485</v>
      </c>
      <c r="D4243" s="32" t="s">
        <v>21</v>
      </c>
      <c r="E4243" s="33" t="s">
        <v>32</v>
      </c>
      <c r="F4243" s="22"/>
      <c r="G4243" s="34"/>
      <c r="H4243" s="35"/>
      <c r="I4243" s="36"/>
      <c r="J4243" s="36"/>
      <c r="K4243" s="37"/>
      <c r="L4243" s="38">
        <f>DONNEE!$A$4</f>
        <v>32</v>
      </c>
      <c r="M4243" s="39" t="str">
        <f>IFERROR(VLOOKUP(L4243,Tab_Code_Magasin[],2,0),"")</f>
        <v>CE LA MARSA ERRIADH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1451</v>
      </c>
      <c r="T4243" s="40" t="str">
        <f t="shared" si="360"/>
        <v>32_A1_2023</v>
      </c>
      <c r="U4243" s="40" t="s">
        <v>1486</v>
      </c>
      <c r="V4243" s="40" t="s">
        <v>1487</v>
      </c>
      <c r="W4243" s="67" t="s">
        <v>1486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1117</v>
      </c>
      <c r="B4244" s="54" t="s">
        <v>1488</v>
      </c>
      <c r="C4244" s="56" t="s">
        <v>1467</v>
      </c>
      <c r="D4244" s="32" t="s">
        <v>21</v>
      </c>
      <c r="E4244" s="33" t="s">
        <v>32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32</v>
      </c>
      <c r="M4244" s="39" t="str">
        <f>IFERROR(VLOOKUP(L4244,Tab_Code_Magasin[],2,0),"")</f>
        <v>CE LA MARSA ERRIADH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1451</v>
      </c>
      <c r="T4244" s="40" t="str">
        <f t="shared" si="360"/>
        <v>32_A1_2023</v>
      </c>
      <c r="U4244" s="40" t="s">
        <v>1489</v>
      </c>
      <c r="V4244" s="40" t="s">
        <v>1490</v>
      </c>
      <c r="W4244" s="67" t="s">
        <v>1489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1117</v>
      </c>
      <c r="B4245" s="54" t="s">
        <v>1488</v>
      </c>
      <c r="C4245" s="51" t="s">
        <v>1491</v>
      </c>
      <c r="D4245" s="32" t="s">
        <v>21</v>
      </c>
      <c r="E4245" s="33" t="s">
        <v>32</v>
      </c>
      <c r="F4245" s="22"/>
      <c r="G4245" s="34"/>
      <c r="H4245" s="35"/>
      <c r="I4245" s="36"/>
      <c r="J4245" s="36"/>
      <c r="K4245" s="37"/>
      <c r="L4245" s="38">
        <f>DONNEE!$A$4</f>
        <v>32</v>
      </c>
      <c r="M4245" s="39" t="str">
        <f>IFERROR(VLOOKUP(L4245,Tab_Code_Magasin[],2,0),"")</f>
        <v>CE LA MARSA ERRIADH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1451</v>
      </c>
      <c r="T4245" s="40" t="str">
        <f t="shared" si="360"/>
        <v>32_A1_2023</v>
      </c>
      <c r="U4245" s="40" t="s">
        <v>1492</v>
      </c>
      <c r="V4245" s="40" t="s">
        <v>1493</v>
      </c>
      <c r="W4245" s="67" t="s">
        <v>1492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1117</v>
      </c>
      <c r="B4246" s="54" t="s">
        <v>1488</v>
      </c>
      <c r="C4246" s="51" t="s">
        <v>1494</v>
      </c>
      <c r="D4246" s="32" t="s">
        <v>21</v>
      </c>
      <c r="E4246" s="33" t="s">
        <v>32</v>
      </c>
      <c r="F4246" s="22"/>
      <c r="G4246" s="34"/>
      <c r="H4246" s="35"/>
      <c r="I4246" s="36"/>
      <c r="J4246" s="36"/>
      <c r="K4246" s="37"/>
      <c r="L4246" s="38">
        <f>DONNEE!$A$4</f>
        <v>32</v>
      </c>
      <c r="M4246" s="39" t="str">
        <f>IFERROR(VLOOKUP(L4246,Tab_Code_Magasin[],2,0),"")</f>
        <v>CE LA MARSA ERRIADH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1451</v>
      </c>
      <c r="T4246" s="40" t="str">
        <f t="shared" si="360"/>
        <v>32_A1_2023</v>
      </c>
      <c r="U4246" s="40" t="s">
        <v>1495</v>
      </c>
      <c r="V4246" s="40" t="s">
        <v>1496</v>
      </c>
      <c r="W4246" s="67" t="s">
        <v>1495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1117</v>
      </c>
      <c r="B4247" s="54" t="s">
        <v>1488</v>
      </c>
      <c r="C4247" s="51" t="s">
        <v>1482</v>
      </c>
      <c r="D4247" s="32" t="s">
        <v>21</v>
      </c>
      <c r="E4247" s="33" t="s">
        <v>32</v>
      </c>
      <c r="F4247" s="22"/>
      <c r="G4247" s="34"/>
      <c r="H4247" s="35"/>
      <c r="I4247" s="36"/>
      <c r="J4247" s="36"/>
      <c r="K4247" s="37"/>
      <c r="L4247" s="38">
        <f>DONNEE!$A$4</f>
        <v>32</v>
      </c>
      <c r="M4247" s="39" t="str">
        <f>IFERROR(VLOOKUP(L4247,Tab_Code_Magasin[],2,0),"")</f>
        <v>CE LA MARSA ERRIADH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1451</v>
      </c>
      <c r="T4247" s="40" t="str">
        <f t="shared" si="360"/>
        <v>32_A1_2023</v>
      </c>
      <c r="U4247" s="40" t="s">
        <v>1497</v>
      </c>
      <c r="V4247" s="40" t="s">
        <v>1498</v>
      </c>
      <c r="W4247" s="67" t="s">
        <v>1497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1117</v>
      </c>
      <c r="B4248" s="54" t="s">
        <v>1488</v>
      </c>
      <c r="C4248" s="51" t="s">
        <v>1485</v>
      </c>
      <c r="D4248" s="32" t="s">
        <v>21</v>
      </c>
      <c r="E4248" s="33" t="s">
        <v>32</v>
      </c>
      <c r="F4248" s="22"/>
      <c r="G4248" s="34"/>
      <c r="H4248" s="35"/>
      <c r="I4248" s="36"/>
      <c r="J4248" s="36"/>
      <c r="K4248" s="37"/>
      <c r="L4248" s="38">
        <f>DONNEE!$A$4</f>
        <v>32</v>
      </c>
      <c r="M4248" s="39" t="str">
        <f>IFERROR(VLOOKUP(L4248,Tab_Code_Magasin[],2,0),"")</f>
        <v>CE LA MARSA ERRIADH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1451</v>
      </c>
      <c r="T4248" s="40" t="str">
        <f t="shared" si="360"/>
        <v>32_A1_2023</v>
      </c>
      <c r="U4248" s="40" t="s">
        <v>1499</v>
      </c>
      <c r="V4248" s="40" t="s">
        <v>1500</v>
      </c>
      <c r="W4248" s="67" t="s">
        <v>1499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1023</v>
      </c>
      <c r="B4249" s="54" t="s">
        <v>1023</v>
      </c>
      <c r="C4249" s="51" t="s">
        <v>1501</v>
      </c>
      <c r="D4249" s="32" t="s">
        <v>21</v>
      </c>
      <c r="E4249" s="33" t="s">
        <v>32</v>
      </c>
      <c r="F4249" s="62"/>
      <c r="G4249" s="34"/>
      <c r="H4249" s="35"/>
      <c r="I4249" s="36"/>
      <c r="J4249" s="36"/>
      <c r="K4249" s="37"/>
      <c r="L4249" s="38">
        <f>DONNEE!$A$4</f>
        <v>32</v>
      </c>
      <c r="M4249" s="39" t="str">
        <f>IFERROR(VLOOKUP(L4249,Tab_Code_Magasin[],2,0),"")</f>
        <v>CE LA MARSA ERRIADH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1451</v>
      </c>
      <c r="T4249" s="40" t="str">
        <f t="shared" si="360"/>
        <v>32_A1_2023</v>
      </c>
      <c r="U4249" s="40" t="s">
        <v>1502</v>
      </c>
      <c r="V4249" s="40" t="s">
        <v>1503</v>
      </c>
      <c r="W4249" s="67" t="s">
        <v>1502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1023</v>
      </c>
      <c r="B4250" s="54" t="s">
        <v>1023</v>
      </c>
      <c r="C4250" s="51" t="s">
        <v>1504</v>
      </c>
      <c r="D4250" s="32" t="s">
        <v>21</v>
      </c>
      <c r="E4250" s="33" t="s">
        <v>32</v>
      </c>
      <c r="F4250" s="62"/>
      <c r="G4250" s="34"/>
      <c r="H4250" s="35"/>
      <c r="I4250" s="36"/>
      <c r="J4250" s="36"/>
      <c r="K4250" s="37"/>
      <c r="L4250" s="38">
        <f>DONNEE!$A$4</f>
        <v>32</v>
      </c>
      <c r="M4250" s="39" t="str">
        <f>IFERROR(VLOOKUP(L4250,Tab_Code_Magasin[],2,0),"")</f>
        <v>CE LA MARSA ERRIADH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1451</v>
      </c>
      <c r="T4250" s="40" t="str">
        <f t="shared" si="360"/>
        <v>32_A1_2023</v>
      </c>
      <c r="U4250" s="40" t="s">
        <v>1505</v>
      </c>
      <c r="V4250" s="40" t="s">
        <v>1506</v>
      </c>
      <c r="W4250" s="67" t="s">
        <v>1505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1023</v>
      </c>
      <c r="B4251" s="54" t="s">
        <v>1023</v>
      </c>
      <c r="C4251" s="51" t="s">
        <v>1485</v>
      </c>
      <c r="D4251" s="32" t="s">
        <v>21</v>
      </c>
      <c r="E4251" s="33" t="s">
        <v>32</v>
      </c>
      <c r="F4251" s="62"/>
      <c r="G4251" s="34"/>
      <c r="H4251" s="35"/>
      <c r="I4251" s="36"/>
      <c r="J4251" s="36"/>
      <c r="K4251" s="37"/>
      <c r="L4251" s="38">
        <f>DONNEE!$A$4</f>
        <v>32</v>
      </c>
      <c r="M4251" s="39" t="str">
        <f>IFERROR(VLOOKUP(L4251,Tab_Code_Magasin[],2,0),"")</f>
        <v>CE LA MARSA ERRIADH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1451</v>
      </c>
      <c r="T4251" s="40" t="str">
        <f t="shared" si="360"/>
        <v>32_A1_2023</v>
      </c>
      <c r="U4251" s="40" t="s">
        <v>1507</v>
      </c>
      <c r="V4251" s="40" t="s">
        <v>1508</v>
      </c>
      <c r="W4251" s="67" t="s">
        <v>1507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1023</v>
      </c>
      <c r="B4252" s="54" t="s">
        <v>1023</v>
      </c>
      <c r="C4252" s="51" t="s">
        <v>1509</v>
      </c>
      <c r="D4252" s="32" t="s">
        <v>21</v>
      </c>
      <c r="E4252" s="33" t="s">
        <v>32</v>
      </c>
      <c r="F4252" s="62"/>
      <c r="G4252" s="34"/>
      <c r="H4252" s="35"/>
      <c r="I4252" s="36"/>
      <c r="J4252" s="36"/>
      <c r="K4252" s="37"/>
      <c r="L4252" s="38">
        <f>DONNEE!$A$4</f>
        <v>32</v>
      </c>
      <c r="M4252" s="39" t="str">
        <f>IFERROR(VLOOKUP(L4252,Tab_Code_Magasin[],2,0),"")</f>
        <v>CE LA MARSA ERRIADH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1451</v>
      </c>
      <c r="T4252" s="40" t="str">
        <f t="shared" si="360"/>
        <v>32_A1_2023</v>
      </c>
      <c r="U4252" s="40" t="s">
        <v>1510</v>
      </c>
      <c r="V4252" s="40" t="s">
        <v>1511</v>
      </c>
      <c r="W4252" s="67" t="s">
        <v>1510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1023</v>
      </c>
      <c r="B4253" s="54" t="s">
        <v>1023</v>
      </c>
      <c r="C4253" s="42" t="s">
        <v>1512</v>
      </c>
      <c r="D4253" s="32" t="s">
        <v>21</v>
      </c>
      <c r="E4253" s="33" t="s">
        <v>32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32</v>
      </c>
      <c r="M4253" s="39" t="str">
        <f>IFERROR(VLOOKUP(L4253,Tab_Code_Magasin[],2,0),"")</f>
        <v>CE LA MARSA ERRIADH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1451</v>
      </c>
      <c r="T4253" s="40" t="str">
        <f t="shared" si="360"/>
        <v>32_A1_2023</v>
      </c>
      <c r="U4253" s="40" t="s">
        <v>1513</v>
      </c>
      <c r="V4253" s="40" t="s">
        <v>1514</v>
      </c>
      <c r="W4253" s="67" t="s">
        <v>1513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1023</v>
      </c>
      <c r="B4254" s="54" t="s">
        <v>1023</v>
      </c>
      <c r="C4254" s="42" t="s">
        <v>1515</v>
      </c>
      <c r="D4254" s="32" t="s">
        <v>21</v>
      </c>
      <c r="E4254" s="33" t="s">
        <v>32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32</v>
      </c>
      <c r="M4254" s="39" t="str">
        <f>IFERROR(VLOOKUP(L4254,Tab_Code_Magasin[],2,0),"")</f>
        <v>CE LA MARSA ERRIADH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1451</v>
      </c>
      <c r="T4254" s="40" t="str">
        <f t="shared" si="360"/>
        <v>32_A1_2023</v>
      </c>
      <c r="U4254" s="40" t="s">
        <v>1516</v>
      </c>
      <c r="V4254" s="40" t="s">
        <v>1517</v>
      </c>
      <c r="W4254" s="67" t="s">
        <v>1516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1023</v>
      </c>
      <c r="B4255" s="54" t="s">
        <v>1023</v>
      </c>
      <c r="C4255" s="42" t="s">
        <v>1518</v>
      </c>
      <c r="D4255" s="32" t="s">
        <v>21</v>
      </c>
      <c r="E4255" s="33" t="s">
        <v>32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32</v>
      </c>
      <c r="M4255" s="39" t="str">
        <f>IFERROR(VLOOKUP(L4255,Tab_Code_Magasin[],2,0),"")</f>
        <v>CE LA MARSA ERRIADH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1451</v>
      </c>
      <c r="T4255" s="40" t="str">
        <f t="shared" si="360"/>
        <v>32_A1_2023</v>
      </c>
      <c r="U4255" s="40" t="s">
        <v>1519</v>
      </c>
      <c r="V4255" s="40" t="s">
        <v>1520</v>
      </c>
      <c r="W4255" s="67" t="s">
        <v>1519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1023</v>
      </c>
      <c r="B4256" s="54" t="s">
        <v>1023</v>
      </c>
      <c r="C4256" s="51" t="s">
        <v>1521</v>
      </c>
      <c r="D4256" s="32" t="s">
        <v>21</v>
      </c>
      <c r="E4256" s="33" t="s">
        <v>32</v>
      </c>
      <c r="F4256" s="22"/>
      <c r="G4256" s="34"/>
      <c r="H4256" s="35"/>
      <c r="I4256" s="36"/>
      <c r="J4256" s="36"/>
      <c r="K4256" s="37"/>
      <c r="L4256" s="38">
        <f>DONNEE!$A$4</f>
        <v>32</v>
      </c>
      <c r="M4256" s="39" t="str">
        <f>IFERROR(VLOOKUP(L4256,Tab_Code_Magasin[],2,0),"")</f>
        <v>CE LA MARSA ERRIADH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1451</v>
      </c>
      <c r="T4256" s="40" t="str">
        <f t="shared" si="360"/>
        <v>32_A1_2023</v>
      </c>
      <c r="U4256" s="40" t="s">
        <v>1522</v>
      </c>
      <c r="V4256" s="40" t="s">
        <v>1523</v>
      </c>
      <c r="W4256" s="67" t="s">
        <v>1522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1023</v>
      </c>
      <c r="B4257" s="54" t="s">
        <v>1023</v>
      </c>
      <c r="C4257" s="51" t="s">
        <v>1524</v>
      </c>
      <c r="D4257" s="32" t="s">
        <v>21</v>
      </c>
      <c r="E4257" s="33" t="s">
        <v>32</v>
      </c>
      <c r="F4257" s="22"/>
      <c r="G4257" s="34"/>
      <c r="H4257" s="35"/>
      <c r="I4257" s="36"/>
      <c r="J4257" s="36"/>
      <c r="K4257" s="37"/>
      <c r="L4257" s="38">
        <f>DONNEE!$A$4</f>
        <v>32</v>
      </c>
      <c r="M4257" s="39" t="str">
        <f>IFERROR(VLOOKUP(L4257,Tab_Code_Magasin[],2,0),"")</f>
        <v>CE LA MARSA ERRIADH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1451</v>
      </c>
      <c r="T4257" s="40" t="str">
        <f t="shared" si="360"/>
        <v>32_A1_2023</v>
      </c>
      <c r="U4257" s="40" t="s">
        <v>1525</v>
      </c>
      <c r="V4257" s="40" t="s">
        <v>1526</v>
      </c>
      <c r="W4257" s="67" t="s">
        <v>1525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1023</v>
      </c>
      <c r="B4258" s="54" t="s">
        <v>1023</v>
      </c>
      <c r="C4258" s="56" t="s">
        <v>1527</v>
      </c>
      <c r="D4258" s="32" t="s">
        <v>21</v>
      </c>
      <c r="E4258" s="33" t="s">
        <v>32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32</v>
      </c>
      <c r="M4258" s="39" t="str">
        <f>IFERROR(VLOOKUP(L4258,Tab_Code_Magasin[],2,0),"")</f>
        <v>CE LA MARSA ERRIADH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1451</v>
      </c>
      <c r="T4258" s="40" t="str">
        <f t="shared" si="360"/>
        <v>32_A1_2023</v>
      </c>
      <c r="U4258" s="40" t="s">
        <v>1528</v>
      </c>
      <c r="V4258" s="40" t="s">
        <v>1529</v>
      </c>
      <c r="W4258" s="67" t="s">
        <v>1528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1023</v>
      </c>
      <c r="B4259" s="54" t="s">
        <v>1023</v>
      </c>
      <c r="C4259" s="51" t="s">
        <v>1530</v>
      </c>
      <c r="D4259" s="32" t="s">
        <v>21</v>
      </c>
      <c r="E4259" s="33" t="s">
        <v>32</v>
      </c>
      <c r="F4259" s="22"/>
      <c r="G4259" s="34"/>
      <c r="H4259" s="35"/>
      <c r="I4259" s="36"/>
      <c r="J4259" s="36"/>
      <c r="K4259" s="37"/>
      <c r="L4259" s="38">
        <f>DONNEE!$A$4</f>
        <v>32</v>
      </c>
      <c r="M4259" s="39" t="str">
        <f>IFERROR(VLOOKUP(L4259,Tab_Code_Magasin[],2,0),"")</f>
        <v>CE LA MARSA ERRIADH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1451</v>
      </c>
      <c r="T4259" s="40" t="str">
        <f t="shared" si="360"/>
        <v>32_A1_2023</v>
      </c>
      <c r="U4259" s="40" t="s">
        <v>1531</v>
      </c>
      <c r="V4259" s="40" t="s">
        <v>1532</v>
      </c>
      <c r="W4259" s="67" t="s">
        <v>1531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1023</v>
      </c>
      <c r="B4260" s="54" t="s">
        <v>1023</v>
      </c>
      <c r="C4260" s="42" t="s">
        <v>1533</v>
      </c>
      <c r="D4260" s="32" t="s">
        <v>21</v>
      </c>
      <c r="E4260" s="33" t="s">
        <v>32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32</v>
      </c>
      <c r="M4260" s="39" t="str">
        <f>IFERROR(VLOOKUP(L4260,Tab_Code_Magasin[],2,0),"")</f>
        <v>CE LA MARSA ERRIADH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1451</v>
      </c>
      <c r="T4260" s="40" t="str">
        <f t="shared" si="360"/>
        <v>32_A1_2023</v>
      </c>
      <c r="U4260" s="40" t="s">
        <v>1534</v>
      </c>
      <c r="V4260" s="40" t="s">
        <v>1535</v>
      </c>
      <c r="W4260" s="67" t="s">
        <v>1534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1188</v>
      </c>
      <c r="B4261" s="54" t="s">
        <v>1188</v>
      </c>
      <c r="C4261" s="51" t="s">
        <v>1536</v>
      </c>
      <c r="D4261" s="32" t="s">
        <v>21</v>
      </c>
      <c r="E4261" s="33" t="s">
        <v>32</v>
      </c>
      <c r="F4261" s="22"/>
      <c r="G4261" s="34"/>
      <c r="H4261" s="35"/>
      <c r="I4261" s="36"/>
      <c r="J4261" s="36"/>
      <c r="K4261" s="37"/>
      <c r="L4261" s="38">
        <f>DONNEE!$A$4</f>
        <v>32</v>
      </c>
      <c r="M4261" s="39" t="str">
        <f>IFERROR(VLOOKUP(L4261,Tab_Code_Magasin[],2,0),"")</f>
        <v>CE LA MARSA ERRIADH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1451</v>
      </c>
      <c r="T4261" s="40" t="str">
        <f t="shared" si="360"/>
        <v>32_A1_2023</v>
      </c>
      <c r="U4261" s="40" t="s">
        <v>1537</v>
      </c>
      <c r="V4261" s="40" t="s">
        <v>1538</v>
      </c>
      <c r="W4261" s="67" t="s">
        <v>1537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1188</v>
      </c>
      <c r="B4262" s="54" t="s">
        <v>1188</v>
      </c>
      <c r="C4262" s="51" t="s">
        <v>1539</v>
      </c>
      <c r="D4262" s="32" t="s">
        <v>21</v>
      </c>
      <c r="E4262" s="33" t="s">
        <v>32</v>
      </c>
      <c r="F4262" s="22"/>
      <c r="G4262" s="34"/>
      <c r="H4262" s="35"/>
      <c r="I4262" s="36"/>
      <c r="J4262" s="36"/>
      <c r="K4262" s="37"/>
      <c r="L4262" s="38">
        <f>DONNEE!$A$4</f>
        <v>32</v>
      </c>
      <c r="M4262" s="39" t="str">
        <f>IFERROR(VLOOKUP(L4262,Tab_Code_Magasin[],2,0),"")</f>
        <v>CE LA MARSA ERRIADH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1451</v>
      </c>
      <c r="T4262" s="40" t="str">
        <f t="shared" si="360"/>
        <v>32_A1_2023</v>
      </c>
      <c r="U4262" s="40" t="s">
        <v>1540</v>
      </c>
      <c r="V4262" s="40" t="s">
        <v>1541</v>
      </c>
      <c r="W4262" s="67" t="s">
        <v>1540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1188</v>
      </c>
      <c r="B4263" s="54" t="s">
        <v>1188</v>
      </c>
      <c r="C4263" s="51" t="s">
        <v>1542</v>
      </c>
      <c r="D4263" s="32" t="s">
        <v>21</v>
      </c>
      <c r="E4263" s="33" t="s">
        <v>32</v>
      </c>
      <c r="F4263" s="22"/>
      <c r="G4263" s="34"/>
      <c r="H4263" s="35"/>
      <c r="I4263" s="36"/>
      <c r="J4263" s="36"/>
      <c r="K4263" s="37"/>
      <c r="L4263" s="38">
        <f>DONNEE!$A$4</f>
        <v>32</v>
      </c>
      <c r="M4263" s="39" t="str">
        <f>IFERROR(VLOOKUP(L4263,Tab_Code_Magasin[],2,0),"")</f>
        <v>CE LA MARSA ERRIADH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1451</v>
      </c>
      <c r="T4263" s="40" t="str">
        <f t="shared" si="360"/>
        <v>32_A1_2023</v>
      </c>
      <c r="U4263" s="40" t="s">
        <v>1543</v>
      </c>
      <c r="V4263" s="40" t="s">
        <v>1544</v>
      </c>
      <c r="W4263" s="67" t="s">
        <v>1543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1188</v>
      </c>
      <c r="B4264" s="54" t="s">
        <v>1188</v>
      </c>
      <c r="C4264" s="51" t="s">
        <v>1545</v>
      </c>
      <c r="D4264" s="32" t="s">
        <v>21</v>
      </c>
      <c r="E4264" s="33" t="s">
        <v>32</v>
      </c>
      <c r="F4264" s="22"/>
      <c r="G4264" s="34"/>
      <c r="H4264" s="35"/>
      <c r="I4264" s="36"/>
      <c r="J4264" s="36"/>
      <c r="K4264" s="37"/>
      <c r="L4264" s="38">
        <f>DONNEE!$A$4</f>
        <v>32</v>
      </c>
      <c r="M4264" s="39" t="str">
        <f>IFERROR(VLOOKUP(L4264,Tab_Code_Magasin[],2,0),"")</f>
        <v>CE LA MARSA ERRIADH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1451</v>
      </c>
      <c r="T4264" s="40" t="str">
        <f t="shared" si="360"/>
        <v>32_A1_2023</v>
      </c>
      <c r="U4264" s="40" t="s">
        <v>1546</v>
      </c>
      <c r="V4264" s="40" t="s">
        <v>1547</v>
      </c>
      <c r="W4264" s="67" t="s">
        <v>1546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1188</v>
      </c>
      <c r="B4265" s="54" t="s">
        <v>1188</v>
      </c>
      <c r="C4265" s="51" t="s">
        <v>1548</v>
      </c>
      <c r="D4265" s="32" t="s">
        <v>21</v>
      </c>
      <c r="E4265" s="33" t="s">
        <v>32</v>
      </c>
      <c r="F4265" s="22"/>
      <c r="G4265" s="34"/>
      <c r="H4265" s="35"/>
      <c r="I4265" s="36"/>
      <c r="J4265" s="36"/>
      <c r="K4265" s="37"/>
      <c r="L4265" s="38">
        <f>DONNEE!$A$4</f>
        <v>32</v>
      </c>
      <c r="M4265" s="39" t="str">
        <f>IFERROR(VLOOKUP(L4265,Tab_Code_Magasin[],2,0),"")</f>
        <v>CE LA MARSA ERRIADH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1451</v>
      </c>
      <c r="T4265" s="40" t="str">
        <f t="shared" si="360"/>
        <v>32_A1_2023</v>
      </c>
      <c r="U4265" s="40" t="s">
        <v>1549</v>
      </c>
      <c r="V4265" s="40" t="s">
        <v>1550</v>
      </c>
      <c r="W4265" s="67" t="s">
        <v>1549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1188</v>
      </c>
      <c r="B4266" s="54" t="s">
        <v>1188</v>
      </c>
      <c r="C4266" s="56" t="s">
        <v>1551</v>
      </c>
      <c r="D4266" s="32" t="s">
        <v>21</v>
      </c>
      <c r="E4266" s="33" t="s">
        <v>32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32</v>
      </c>
      <c r="M4266" s="39" t="str">
        <f>IFERROR(VLOOKUP(L4266,Tab_Code_Magasin[],2,0),"")</f>
        <v>CE LA MARSA ERRIADH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1451</v>
      </c>
      <c r="T4266" s="40" t="str">
        <f t="shared" si="360"/>
        <v>32_A1_2023</v>
      </c>
      <c r="U4266" s="40" t="s">
        <v>1552</v>
      </c>
      <c r="V4266" s="40" t="s">
        <v>1553</v>
      </c>
      <c r="W4266" s="67" t="s">
        <v>1552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1248</v>
      </c>
      <c r="B4267" s="54" t="s">
        <v>1248</v>
      </c>
      <c r="C4267" s="56" t="s">
        <v>1554</v>
      </c>
      <c r="D4267" s="32" t="s">
        <v>21</v>
      </c>
      <c r="E4267" s="33" t="s">
        <v>32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32</v>
      </c>
      <c r="M4267" s="39" t="str">
        <f>IFERROR(VLOOKUP(L4267,Tab_Code_Magasin[],2,0),"")</f>
        <v>CE LA MARSA ERRIADH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1451</v>
      </c>
      <c r="T4267" s="40" t="str">
        <f t="shared" si="360"/>
        <v>32_A1_2023</v>
      </c>
      <c r="U4267" s="40" t="s">
        <v>1555</v>
      </c>
      <c r="V4267" s="40" t="s">
        <v>1556</v>
      </c>
      <c r="W4267" s="67" t="s">
        <v>1555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1248</v>
      </c>
      <c r="B4268" s="54" t="s">
        <v>1248</v>
      </c>
      <c r="C4268" s="51" t="s">
        <v>1557</v>
      </c>
      <c r="D4268" s="32" t="s">
        <v>21</v>
      </c>
      <c r="E4268" s="33" t="s">
        <v>32</v>
      </c>
      <c r="F4268" s="22"/>
      <c r="G4268" s="34"/>
      <c r="H4268" s="35"/>
      <c r="I4268" s="36"/>
      <c r="J4268" s="36"/>
      <c r="K4268" s="37"/>
      <c r="L4268" s="38">
        <f>DONNEE!$A$4</f>
        <v>32</v>
      </c>
      <c r="M4268" s="39" t="str">
        <f>IFERROR(VLOOKUP(L4268,Tab_Code_Magasin[],2,0),"")</f>
        <v>CE LA MARSA ERRIADH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1451</v>
      </c>
      <c r="T4268" s="40" t="str">
        <f t="shared" si="360"/>
        <v>32_A1_2023</v>
      </c>
      <c r="U4268" s="40" t="s">
        <v>1558</v>
      </c>
      <c r="V4268" s="40" t="s">
        <v>1559</v>
      </c>
      <c r="W4268" s="67" t="s">
        <v>1558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1248</v>
      </c>
      <c r="B4269" s="54" t="s">
        <v>1248</v>
      </c>
      <c r="C4269" s="51" t="s">
        <v>1560</v>
      </c>
      <c r="D4269" s="32" t="s">
        <v>21</v>
      </c>
      <c r="E4269" s="33" t="s">
        <v>32</v>
      </c>
      <c r="F4269" s="22"/>
      <c r="G4269" s="34"/>
      <c r="H4269" s="35"/>
      <c r="I4269" s="36"/>
      <c r="J4269" s="36"/>
      <c r="K4269" s="37"/>
      <c r="L4269" s="38">
        <f>DONNEE!$A$4</f>
        <v>32</v>
      </c>
      <c r="M4269" s="39" t="str">
        <f>IFERROR(VLOOKUP(L4269,Tab_Code_Magasin[],2,0),"")</f>
        <v>CE LA MARSA ERRIADH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1451</v>
      </c>
      <c r="T4269" s="40" t="str">
        <f t="shared" si="360"/>
        <v>32_A1_2023</v>
      </c>
      <c r="U4269" s="40" t="s">
        <v>1561</v>
      </c>
      <c r="V4269" s="40" t="s">
        <v>1562</v>
      </c>
      <c r="W4269" s="67" t="s">
        <v>1561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1248</v>
      </c>
      <c r="B4270" s="54" t="s">
        <v>1248</v>
      </c>
      <c r="C4270" s="51" t="s">
        <v>1563</v>
      </c>
      <c r="D4270" s="32" t="s">
        <v>21</v>
      </c>
      <c r="E4270" s="33" t="s">
        <v>32</v>
      </c>
      <c r="F4270" s="22"/>
      <c r="G4270" s="34"/>
      <c r="H4270" s="35"/>
      <c r="I4270" s="36"/>
      <c r="J4270" s="36"/>
      <c r="K4270" s="37"/>
      <c r="L4270" s="38">
        <f>DONNEE!$A$4</f>
        <v>32</v>
      </c>
      <c r="M4270" s="39" t="str">
        <f>IFERROR(VLOOKUP(L4270,Tab_Code_Magasin[],2,0),"")</f>
        <v>CE LA MARSA ERRIADH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1451</v>
      </c>
      <c r="T4270" s="40" t="str">
        <f t="shared" si="360"/>
        <v>32_A1_2023</v>
      </c>
      <c r="U4270" s="40" t="s">
        <v>1564</v>
      </c>
      <c r="V4270" s="40" t="s">
        <v>1565</v>
      </c>
      <c r="W4270" s="67" t="s">
        <v>1564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1248</v>
      </c>
      <c r="B4271" s="54" t="s">
        <v>1248</v>
      </c>
      <c r="C4271" s="56" t="s">
        <v>1566</v>
      </c>
      <c r="D4271" s="32" t="s">
        <v>21</v>
      </c>
      <c r="E4271" s="33" t="s">
        <v>32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32</v>
      </c>
      <c r="M4271" s="39" t="str">
        <f>IFERROR(VLOOKUP(L4271,Tab_Code_Magasin[],2,0),"")</f>
        <v>CE LA MARSA ERRIADH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1451</v>
      </c>
      <c r="T4271" s="40" t="str">
        <f t="shared" si="360"/>
        <v>32_A1_2023</v>
      </c>
      <c r="U4271" s="40" t="s">
        <v>1567</v>
      </c>
      <c r="V4271" s="40" t="s">
        <v>1568</v>
      </c>
      <c r="W4271" s="67" t="s">
        <v>1567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1248</v>
      </c>
      <c r="B4272" s="54" t="s">
        <v>1248</v>
      </c>
      <c r="C4272" s="56" t="s">
        <v>1533</v>
      </c>
      <c r="D4272" s="32" t="s">
        <v>21</v>
      </c>
      <c r="E4272" s="33" t="s">
        <v>32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32</v>
      </c>
      <c r="M4272" s="39" t="str">
        <f>IFERROR(VLOOKUP(L4272,Tab_Code_Magasin[],2,0),"")</f>
        <v>CE LA MARSA ERRIADH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1451</v>
      </c>
      <c r="T4272" s="40" t="str">
        <f t="shared" si="360"/>
        <v>32_A1_2023</v>
      </c>
      <c r="U4272" s="40" t="s">
        <v>1569</v>
      </c>
      <c r="V4272" s="40" t="s">
        <v>1570</v>
      </c>
      <c r="W4272" s="67" t="s">
        <v>1569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1248</v>
      </c>
      <c r="B4273" s="54" t="s">
        <v>1248</v>
      </c>
      <c r="C4273" s="51" t="s">
        <v>1485</v>
      </c>
      <c r="D4273" s="32" t="s">
        <v>21</v>
      </c>
      <c r="E4273" s="33" t="s">
        <v>32</v>
      </c>
      <c r="F4273" s="22"/>
      <c r="G4273" s="34"/>
      <c r="H4273" s="35"/>
      <c r="I4273" s="36"/>
      <c r="J4273" s="36"/>
      <c r="K4273" s="37"/>
      <c r="L4273" s="38">
        <f>DONNEE!$A$4</f>
        <v>32</v>
      </c>
      <c r="M4273" s="39" t="str">
        <f>IFERROR(VLOOKUP(L4273,Tab_Code_Magasin[],2,0),"")</f>
        <v>CE LA MARSA ERRIADH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1451</v>
      </c>
      <c r="T4273" s="40" t="str">
        <f t="shared" si="360"/>
        <v>32_A1_2023</v>
      </c>
      <c r="U4273" s="40" t="s">
        <v>1571</v>
      </c>
      <c r="V4273" s="40" t="s">
        <v>1572</v>
      </c>
      <c r="W4273" s="67" t="s">
        <v>1571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131</v>
      </c>
      <c r="B4274" s="54" t="s">
        <v>131</v>
      </c>
      <c r="C4274" s="51" t="s">
        <v>1573</v>
      </c>
      <c r="D4274" s="32" t="s">
        <v>21</v>
      </c>
      <c r="E4274" s="33" t="s">
        <v>32</v>
      </c>
      <c r="F4274" s="62"/>
      <c r="G4274" s="34"/>
      <c r="H4274" s="35"/>
      <c r="I4274" s="36"/>
      <c r="J4274" s="36"/>
      <c r="K4274" s="37"/>
      <c r="L4274" s="38">
        <f>DONNEE!$A$4</f>
        <v>32</v>
      </c>
      <c r="M4274" s="39" t="str">
        <f>IFERROR(VLOOKUP(L4274,Tab_Code_Magasin[],2,0),"")</f>
        <v>CE LA MARSA ERRIADH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1451</v>
      </c>
      <c r="T4274" s="40" t="str">
        <f t="shared" si="360"/>
        <v>32_A1_2023</v>
      </c>
      <c r="U4274" s="40" t="s">
        <v>1574</v>
      </c>
      <c r="V4274" s="40" t="s">
        <v>1575</v>
      </c>
      <c r="W4274" s="67" t="s">
        <v>1574</v>
      </c>
      <c r="X4274" s="76" t="s">
        <v>1576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131</v>
      </c>
      <c r="B4275" s="54" t="s">
        <v>131</v>
      </c>
      <c r="C4275" s="51" t="s">
        <v>1504</v>
      </c>
      <c r="D4275" s="32" t="s">
        <v>21</v>
      </c>
      <c r="E4275" s="33" t="s">
        <v>32</v>
      </c>
      <c r="F4275" s="62"/>
      <c r="G4275" s="34"/>
      <c r="H4275" s="35"/>
      <c r="I4275" s="36"/>
      <c r="J4275" s="36"/>
      <c r="K4275" s="37"/>
      <c r="L4275" s="38">
        <f>DONNEE!$A$4</f>
        <v>32</v>
      </c>
      <c r="M4275" s="39" t="str">
        <f>IFERROR(VLOOKUP(L4275,Tab_Code_Magasin[],2,0),"")</f>
        <v>CE LA MARSA ERRIADH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1451</v>
      </c>
      <c r="T4275" s="40" t="str">
        <f t="shared" si="360"/>
        <v>32_A1_2023</v>
      </c>
      <c r="U4275" s="40" t="s">
        <v>1577</v>
      </c>
      <c r="V4275" s="40" t="s">
        <v>1578</v>
      </c>
      <c r="W4275" s="67" t="s">
        <v>1577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131</v>
      </c>
      <c r="B4276" s="54" t="s">
        <v>131</v>
      </c>
      <c r="C4276" s="51" t="s">
        <v>1485</v>
      </c>
      <c r="D4276" s="32" t="s">
        <v>21</v>
      </c>
      <c r="E4276" s="33" t="s">
        <v>32</v>
      </c>
      <c r="F4276" s="62"/>
      <c r="G4276" s="34"/>
      <c r="H4276" s="35"/>
      <c r="I4276" s="36"/>
      <c r="J4276" s="36"/>
      <c r="K4276" s="37"/>
      <c r="L4276" s="38">
        <f>DONNEE!$A$4</f>
        <v>32</v>
      </c>
      <c r="M4276" s="39" t="str">
        <f>IFERROR(VLOOKUP(L4276,Tab_Code_Magasin[],2,0),"")</f>
        <v>CE LA MARSA ERRIADH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1451</v>
      </c>
      <c r="T4276" s="40" t="str">
        <f t="shared" si="360"/>
        <v>32_A1_2023</v>
      </c>
      <c r="U4276" s="40" t="s">
        <v>1579</v>
      </c>
      <c r="V4276" s="40" t="s">
        <v>1580</v>
      </c>
      <c r="W4276" s="67" t="s">
        <v>1579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131</v>
      </c>
      <c r="B4277" s="54" t="s">
        <v>131</v>
      </c>
      <c r="C4277" s="51" t="s">
        <v>1509</v>
      </c>
      <c r="D4277" s="32" t="s">
        <v>21</v>
      </c>
      <c r="E4277" s="33" t="s">
        <v>32</v>
      </c>
      <c r="F4277" s="62"/>
      <c r="G4277" s="34"/>
      <c r="H4277" s="35"/>
      <c r="I4277" s="36"/>
      <c r="J4277" s="36"/>
      <c r="K4277" s="37"/>
      <c r="L4277" s="38">
        <f>DONNEE!$A$4</f>
        <v>32</v>
      </c>
      <c r="M4277" s="39" t="str">
        <f>IFERROR(VLOOKUP(L4277,Tab_Code_Magasin[],2,0),"")</f>
        <v>CE LA MARSA ERRIADH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1451</v>
      </c>
      <c r="T4277" s="40" t="str">
        <f t="shared" si="360"/>
        <v>32_A1_2023</v>
      </c>
      <c r="U4277" s="40" t="s">
        <v>1581</v>
      </c>
      <c r="V4277" s="40" t="s">
        <v>1582</v>
      </c>
      <c r="W4277" s="67" t="s">
        <v>1581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131</v>
      </c>
      <c r="B4278" s="54" t="s">
        <v>131</v>
      </c>
      <c r="C4278" s="51" t="s">
        <v>1548</v>
      </c>
      <c r="D4278" s="32" t="s">
        <v>21</v>
      </c>
      <c r="E4278" s="33" t="s">
        <v>32</v>
      </c>
      <c r="F4278" s="62"/>
      <c r="G4278" s="34"/>
      <c r="H4278" s="35"/>
      <c r="I4278" s="36"/>
      <c r="J4278" s="36"/>
      <c r="K4278" s="37"/>
      <c r="L4278" s="38">
        <f>DONNEE!$A$4</f>
        <v>32</v>
      </c>
      <c r="M4278" s="39" t="str">
        <f>IFERROR(VLOOKUP(L4278,Tab_Code_Magasin[],2,0),"")</f>
        <v>CE LA MARSA ERRIADH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1451</v>
      </c>
      <c r="T4278" s="40" t="str">
        <f t="shared" si="360"/>
        <v>32_A1_2023</v>
      </c>
      <c r="U4278" s="40" t="s">
        <v>1583</v>
      </c>
      <c r="V4278" s="40" t="s">
        <v>1584</v>
      </c>
      <c r="W4278" s="67" t="s">
        <v>1583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131</v>
      </c>
      <c r="B4279" s="54" t="s">
        <v>131</v>
      </c>
      <c r="C4279" s="51" t="s">
        <v>1585</v>
      </c>
      <c r="D4279" s="32" t="s">
        <v>21</v>
      </c>
      <c r="E4279" s="33" t="s">
        <v>32</v>
      </c>
      <c r="F4279" s="62"/>
      <c r="G4279" s="34"/>
      <c r="H4279" s="35"/>
      <c r="I4279" s="36"/>
      <c r="J4279" s="36"/>
      <c r="K4279" s="37"/>
      <c r="L4279" s="38">
        <f>DONNEE!$A$4</f>
        <v>32</v>
      </c>
      <c r="M4279" s="39" t="str">
        <f>IFERROR(VLOOKUP(L4279,Tab_Code_Magasin[],2,0),"")</f>
        <v>CE LA MARSA ERRIADH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1451</v>
      </c>
      <c r="T4279" s="40" t="str">
        <f t="shared" si="360"/>
        <v>32_A1_2023</v>
      </c>
      <c r="U4279" s="40" t="s">
        <v>1586</v>
      </c>
      <c r="V4279" s="40" t="s">
        <v>1587</v>
      </c>
      <c r="W4279" s="67" t="s">
        <v>1586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131</v>
      </c>
      <c r="B4280" s="54" t="s">
        <v>131</v>
      </c>
      <c r="C4280" s="51" t="s">
        <v>1588</v>
      </c>
      <c r="D4280" s="32" t="s">
        <v>21</v>
      </c>
      <c r="E4280" s="33" t="s">
        <v>32</v>
      </c>
      <c r="F4280" s="62"/>
      <c r="G4280" s="34"/>
      <c r="H4280" s="35"/>
      <c r="I4280" s="36"/>
      <c r="J4280" s="36"/>
      <c r="K4280" s="37"/>
      <c r="L4280" s="38">
        <f>DONNEE!$A$4</f>
        <v>32</v>
      </c>
      <c r="M4280" s="39" t="str">
        <f>IFERROR(VLOOKUP(L4280,Tab_Code_Magasin[],2,0),"")</f>
        <v>CE LA MARSA ERRIADH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1451</v>
      </c>
      <c r="T4280" s="40" t="str">
        <f t="shared" si="360"/>
        <v>32_A1_2023</v>
      </c>
      <c r="U4280" s="40" t="s">
        <v>1589</v>
      </c>
      <c r="V4280" s="40" t="s">
        <v>1590</v>
      </c>
      <c r="W4280" s="67" t="s">
        <v>1589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131</v>
      </c>
      <c r="B4281" s="54" t="s">
        <v>131</v>
      </c>
      <c r="C4281" s="51" t="s">
        <v>1591</v>
      </c>
      <c r="D4281" s="32" t="s">
        <v>21</v>
      </c>
      <c r="E4281" s="33" t="s">
        <v>32</v>
      </c>
      <c r="F4281" s="22"/>
      <c r="G4281" s="34"/>
      <c r="H4281" s="35"/>
      <c r="I4281" s="36"/>
      <c r="J4281" s="36"/>
      <c r="K4281" s="37"/>
      <c r="L4281" s="38">
        <f>DONNEE!$A$4</f>
        <v>32</v>
      </c>
      <c r="M4281" s="39" t="str">
        <f>IFERROR(VLOOKUP(L4281,Tab_Code_Magasin[],2,0),"")</f>
        <v>CE LA MARSA ERRIADH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1451</v>
      </c>
      <c r="T4281" s="40" t="str">
        <f t="shared" si="360"/>
        <v>32_A1_2023</v>
      </c>
      <c r="U4281" s="40" t="s">
        <v>1592</v>
      </c>
      <c r="V4281" s="40" t="s">
        <v>1593</v>
      </c>
      <c r="W4281" s="67" t="s">
        <v>1592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131</v>
      </c>
      <c r="B4282" s="54" t="s">
        <v>131</v>
      </c>
      <c r="C4282" s="42" t="s">
        <v>1512</v>
      </c>
      <c r="D4282" s="32" t="s">
        <v>21</v>
      </c>
      <c r="E4282" s="33" t="s">
        <v>32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32</v>
      </c>
      <c r="M4282" s="39" t="str">
        <f>IFERROR(VLOOKUP(L4282,Tab_Code_Magasin[],2,0),"")</f>
        <v>CE LA MARSA ERRIADH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1451</v>
      </c>
      <c r="T4282" s="40" t="str">
        <f t="shared" si="360"/>
        <v>32_A1_2023</v>
      </c>
      <c r="U4282" s="40" t="s">
        <v>1594</v>
      </c>
      <c r="V4282" s="40" t="s">
        <v>1595</v>
      </c>
      <c r="W4282" s="67" t="s">
        <v>1594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131</v>
      </c>
      <c r="B4283" s="54" t="s">
        <v>131</v>
      </c>
      <c r="C4283" s="42" t="s">
        <v>1515</v>
      </c>
      <c r="D4283" s="32" t="s">
        <v>21</v>
      </c>
      <c r="E4283" s="33" t="s">
        <v>32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32</v>
      </c>
      <c r="M4283" s="39" t="str">
        <f>IFERROR(VLOOKUP(L4283,Tab_Code_Magasin[],2,0),"")</f>
        <v>CE LA MARSA ERRIADH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1451</v>
      </c>
      <c r="T4283" s="40" t="str">
        <f t="shared" si="360"/>
        <v>32_A1_2023</v>
      </c>
      <c r="U4283" s="40" t="s">
        <v>1596</v>
      </c>
      <c r="V4283" s="40" t="s">
        <v>1597</v>
      </c>
      <c r="W4283" s="67" t="s">
        <v>1596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131</v>
      </c>
      <c r="B4284" s="54" t="s">
        <v>131</v>
      </c>
      <c r="C4284" s="42" t="s">
        <v>1598</v>
      </c>
      <c r="D4284" s="32" t="s">
        <v>21</v>
      </c>
      <c r="E4284" s="33" t="s">
        <v>32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32</v>
      </c>
      <c r="M4284" s="39" t="str">
        <f>IFERROR(VLOOKUP(L4284,Tab_Code_Magasin[],2,0),"")</f>
        <v>CE LA MARSA ERRIADH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1451</v>
      </c>
      <c r="T4284" s="40" t="str">
        <f t="shared" si="360"/>
        <v>32_A1_2023</v>
      </c>
      <c r="U4284" s="40" t="s">
        <v>1599</v>
      </c>
      <c r="V4284" s="40" t="s">
        <v>1600</v>
      </c>
      <c r="W4284" s="67" t="s">
        <v>1599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131</v>
      </c>
      <c r="B4285" s="54" t="s">
        <v>131</v>
      </c>
      <c r="C4285" s="51" t="s">
        <v>1521</v>
      </c>
      <c r="D4285" s="32" t="s">
        <v>21</v>
      </c>
      <c r="E4285" s="33" t="s">
        <v>32</v>
      </c>
      <c r="F4285" s="22"/>
      <c r="G4285" s="34"/>
      <c r="H4285" s="35"/>
      <c r="I4285" s="36"/>
      <c r="J4285" s="36"/>
      <c r="K4285" s="37"/>
      <c r="L4285" s="38">
        <f>DONNEE!$A$4</f>
        <v>32</v>
      </c>
      <c r="M4285" s="39" t="str">
        <f>IFERROR(VLOOKUP(L4285,Tab_Code_Magasin[],2,0),"")</f>
        <v>CE LA MARSA ERRIADH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1451</v>
      </c>
      <c r="T4285" s="40" t="str">
        <f t="shared" si="360"/>
        <v>32_A1_2023</v>
      </c>
      <c r="U4285" s="40" t="s">
        <v>1601</v>
      </c>
      <c r="V4285" s="40" t="s">
        <v>1602</v>
      </c>
      <c r="W4285" s="67" t="s">
        <v>1601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131</v>
      </c>
      <c r="B4286" s="54" t="s">
        <v>131</v>
      </c>
      <c r="C4286" s="51" t="s">
        <v>1524</v>
      </c>
      <c r="D4286" s="32" t="s">
        <v>21</v>
      </c>
      <c r="E4286" s="33" t="s">
        <v>32</v>
      </c>
      <c r="F4286" s="22"/>
      <c r="G4286" s="34"/>
      <c r="H4286" s="35"/>
      <c r="I4286" s="36"/>
      <c r="J4286" s="36"/>
      <c r="K4286" s="37"/>
      <c r="L4286" s="38">
        <f>DONNEE!$A$4</f>
        <v>32</v>
      </c>
      <c r="M4286" s="39" t="str">
        <f>IFERROR(VLOOKUP(L4286,Tab_Code_Magasin[],2,0),"")</f>
        <v>CE LA MARSA ERRIADH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1451</v>
      </c>
      <c r="T4286" s="40" t="str">
        <f t="shared" si="360"/>
        <v>32_A1_2023</v>
      </c>
      <c r="U4286" s="40" t="s">
        <v>1603</v>
      </c>
      <c r="V4286" s="40" t="s">
        <v>1604</v>
      </c>
      <c r="W4286" s="67" t="s">
        <v>1603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131</v>
      </c>
      <c r="B4287" s="54" t="s">
        <v>131</v>
      </c>
      <c r="C4287" s="56" t="s">
        <v>1527</v>
      </c>
      <c r="D4287" s="32" t="s">
        <v>21</v>
      </c>
      <c r="E4287" s="33" t="s">
        <v>32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32</v>
      </c>
      <c r="M4287" s="39" t="str">
        <f>IFERROR(VLOOKUP(L4287,Tab_Code_Magasin[],2,0),"")</f>
        <v>CE LA MARSA ERRIADH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1451</v>
      </c>
      <c r="T4287" s="40" t="str">
        <f t="shared" si="360"/>
        <v>32_A1_2023</v>
      </c>
      <c r="U4287" s="40" t="s">
        <v>1605</v>
      </c>
      <c r="V4287" s="40" t="s">
        <v>1606</v>
      </c>
      <c r="W4287" s="67" t="s">
        <v>1605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131</v>
      </c>
      <c r="B4288" s="54" t="s">
        <v>131</v>
      </c>
      <c r="C4288" s="42" t="s">
        <v>1533</v>
      </c>
      <c r="D4288" s="32" t="s">
        <v>21</v>
      </c>
      <c r="E4288" s="33" t="s">
        <v>32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32</v>
      </c>
      <c r="M4288" s="39" t="str">
        <f>IFERROR(VLOOKUP(L4288,Tab_Code_Magasin[],2,0),"")</f>
        <v>CE LA MARSA ERRIADH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1451</v>
      </c>
      <c r="T4288" s="40" t="str">
        <f t="shared" si="360"/>
        <v>32_A1_2023</v>
      </c>
      <c r="U4288" s="40" t="s">
        <v>1607</v>
      </c>
      <c r="V4288" s="40" t="s">
        <v>1608</v>
      </c>
      <c r="W4288" s="67" t="s">
        <v>1607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131</v>
      </c>
      <c r="B4289" s="54" t="s">
        <v>131</v>
      </c>
      <c r="C4289" s="51" t="s">
        <v>1609</v>
      </c>
      <c r="D4289" s="32" t="s">
        <v>21</v>
      </c>
      <c r="E4289" s="33" t="s">
        <v>32</v>
      </c>
      <c r="F4289" s="22"/>
      <c r="G4289" s="34"/>
      <c r="H4289" s="35"/>
      <c r="I4289" s="36"/>
      <c r="J4289" s="36"/>
      <c r="K4289" s="37"/>
      <c r="L4289" s="38">
        <f>DONNEE!$A$4</f>
        <v>32</v>
      </c>
      <c r="M4289" s="39" t="str">
        <f>IFERROR(VLOOKUP(L4289,Tab_Code_Magasin[],2,0),"")</f>
        <v>CE LA MARSA ERRIADH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1451</v>
      </c>
      <c r="T4289" s="40" t="str">
        <f t="shared" si="360"/>
        <v>32_A1_2023</v>
      </c>
      <c r="U4289" s="40" t="s">
        <v>1610</v>
      </c>
      <c r="V4289" s="40" t="s">
        <v>1611</v>
      </c>
      <c r="W4289" s="67" t="s">
        <v>1610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317</v>
      </c>
      <c r="B4290" s="54" t="s">
        <v>317</v>
      </c>
      <c r="C4290" s="51" t="s">
        <v>1504</v>
      </c>
      <c r="D4290" s="32" t="s">
        <v>21</v>
      </c>
      <c r="E4290" s="33" t="s">
        <v>32</v>
      </c>
      <c r="F4290" s="22"/>
      <c r="G4290" s="34"/>
      <c r="H4290" s="35"/>
      <c r="I4290" s="36"/>
      <c r="J4290" s="36"/>
      <c r="K4290" s="37"/>
      <c r="L4290" s="38">
        <f>DONNEE!$A$4</f>
        <v>32</v>
      </c>
      <c r="M4290" s="39" t="str">
        <f>IFERROR(VLOOKUP(L4290,Tab_Code_Magasin[],2,0),"")</f>
        <v>CE LA MARSA ERRIADH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1451</v>
      </c>
      <c r="T4290" s="40" t="str">
        <f t="shared" si="360"/>
        <v>32_A1_2023</v>
      </c>
      <c r="U4290" s="40"/>
      <c r="V4290" s="40"/>
      <c r="W4290" s="67" t="s">
        <v>1612</v>
      </c>
      <c r="X4290" s="76" t="s">
        <v>167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317</v>
      </c>
      <c r="B4291" s="54" t="s">
        <v>317</v>
      </c>
      <c r="C4291" s="51" t="s">
        <v>1485</v>
      </c>
      <c r="D4291" s="32" t="s">
        <v>21</v>
      </c>
      <c r="E4291" s="33" t="s">
        <v>32</v>
      </c>
      <c r="F4291" s="22"/>
      <c r="G4291" s="34"/>
      <c r="H4291" s="35"/>
      <c r="I4291" s="36"/>
      <c r="J4291" s="36"/>
      <c r="K4291" s="37"/>
      <c r="L4291" s="38">
        <f>DONNEE!$A$4</f>
        <v>32</v>
      </c>
      <c r="M4291" s="39" t="str">
        <f>IFERROR(VLOOKUP(L4291,Tab_Code_Magasin[],2,0),"")</f>
        <v>CE LA MARSA ERRIADH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1451</v>
      </c>
      <c r="T4291" s="40" t="str">
        <f t="shared" si="360"/>
        <v>32_A1_2023</v>
      </c>
      <c r="U4291" s="40"/>
      <c r="V4291" s="40"/>
      <c r="W4291" s="67" t="s">
        <v>1613</v>
      </c>
      <c r="X4291" s="76" t="s">
        <v>167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317</v>
      </c>
      <c r="B4292" s="54" t="s">
        <v>317</v>
      </c>
      <c r="C4292" s="51" t="s">
        <v>1509</v>
      </c>
      <c r="D4292" s="32" t="s">
        <v>21</v>
      </c>
      <c r="E4292" s="33" t="s">
        <v>32</v>
      </c>
      <c r="F4292" s="22"/>
      <c r="G4292" s="34"/>
      <c r="H4292" s="35"/>
      <c r="I4292" s="36"/>
      <c r="J4292" s="36"/>
      <c r="K4292" s="37"/>
      <c r="L4292" s="38">
        <f>DONNEE!$A$4</f>
        <v>32</v>
      </c>
      <c r="M4292" s="39" t="str">
        <f>IFERROR(VLOOKUP(L4292,Tab_Code_Magasin[],2,0),"")</f>
        <v>CE LA MARSA ERRIADH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1451</v>
      </c>
      <c r="T4292" s="40" t="str">
        <f t="shared" si="360"/>
        <v>32_A1_2023</v>
      </c>
      <c r="U4292" s="40"/>
      <c r="V4292" s="40"/>
      <c r="W4292" s="67" t="s">
        <v>1614</v>
      </c>
      <c r="X4292" s="76" t="s">
        <v>167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317</v>
      </c>
      <c r="B4293" s="54" t="s">
        <v>317</v>
      </c>
      <c r="C4293" s="51" t="s">
        <v>1588</v>
      </c>
      <c r="D4293" s="32" t="s">
        <v>21</v>
      </c>
      <c r="E4293" s="33" t="s">
        <v>32</v>
      </c>
      <c r="F4293" s="22"/>
      <c r="G4293" s="34"/>
      <c r="H4293" s="35"/>
      <c r="I4293" s="36"/>
      <c r="J4293" s="36"/>
      <c r="K4293" s="37"/>
      <c r="L4293" s="38">
        <f>DONNEE!$A$4</f>
        <v>32</v>
      </c>
      <c r="M4293" s="39" t="str">
        <f>IFERROR(VLOOKUP(L4293,Tab_Code_Magasin[],2,0),"")</f>
        <v>CE LA MARSA ERRIADH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1451</v>
      </c>
      <c r="T4293" s="40" t="str">
        <f t="shared" si="360"/>
        <v>32_A1_2023</v>
      </c>
      <c r="U4293" s="40"/>
      <c r="V4293" s="40"/>
      <c r="W4293" s="67" t="s">
        <v>1615</v>
      </c>
      <c r="X4293" s="76" t="s">
        <v>167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317</v>
      </c>
      <c r="B4294" s="54" t="s">
        <v>317</v>
      </c>
      <c r="C4294" s="42" t="s">
        <v>1512</v>
      </c>
      <c r="D4294" s="32" t="s">
        <v>21</v>
      </c>
      <c r="E4294" s="33" t="s">
        <v>32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32</v>
      </c>
      <c r="M4294" s="39" t="str">
        <f>IFERROR(VLOOKUP(L4294,Tab_Code_Magasin[],2,0),"")</f>
        <v>CE LA MARSA ERRIADH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1451</v>
      </c>
      <c r="T4294" s="40" t="str">
        <f t="shared" si="360"/>
        <v>32_A1_2023</v>
      </c>
      <c r="U4294" s="40"/>
      <c r="V4294" s="40"/>
      <c r="W4294" s="67" t="s">
        <v>1616</v>
      </c>
      <c r="X4294" s="76" t="s">
        <v>167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317</v>
      </c>
      <c r="B4295" s="54" t="s">
        <v>317</v>
      </c>
      <c r="C4295" s="42" t="s">
        <v>1617</v>
      </c>
      <c r="D4295" s="32" t="s">
        <v>21</v>
      </c>
      <c r="E4295" s="33" t="s">
        <v>32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32</v>
      </c>
      <c r="M4295" s="39" t="str">
        <f>IFERROR(VLOOKUP(L4295,Tab_Code_Magasin[],2,0),"")</f>
        <v>CE LA MARSA ERRIADH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1451</v>
      </c>
      <c r="T4295" s="40" t="str">
        <f t="shared" si="360"/>
        <v>32_A1_2023</v>
      </c>
      <c r="U4295" s="40"/>
      <c r="V4295" s="40"/>
      <c r="W4295" s="67" t="s">
        <v>1618</v>
      </c>
      <c r="X4295" s="76" t="s">
        <v>167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317</v>
      </c>
      <c r="B4296" s="54" t="s">
        <v>317</v>
      </c>
      <c r="C4296" s="51" t="s">
        <v>1521</v>
      </c>
      <c r="D4296" s="32" t="s">
        <v>21</v>
      </c>
      <c r="E4296" s="33" t="s">
        <v>32</v>
      </c>
      <c r="F4296" s="22"/>
      <c r="G4296" s="34"/>
      <c r="H4296" s="35"/>
      <c r="I4296" s="36"/>
      <c r="J4296" s="36"/>
      <c r="K4296" s="37"/>
      <c r="L4296" s="38">
        <f>DONNEE!$A$4</f>
        <v>32</v>
      </c>
      <c r="M4296" s="39" t="str">
        <f>IFERROR(VLOOKUP(L4296,Tab_Code_Magasin[],2,0),"")</f>
        <v>CE LA MARSA ERRIADH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1451</v>
      </c>
      <c r="T4296" s="40" t="str">
        <f t="shared" si="360"/>
        <v>32_A1_2023</v>
      </c>
      <c r="U4296" s="40"/>
      <c r="V4296" s="40"/>
      <c r="W4296" s="67" t="s">
        <v>1619</v>
      </c>
      <c r="X4296" s="76" t="s">
        <v>167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317</v>
      </c>
      <c r="B4297" s="54" t="s">
        <v>317</v>
      </c>
      <c r="C4297" s="51" t="s">
        <v>1524</v>
      </c>
      <c r="D4297" s="32" t="s">
        <v>21</v>
      </c>
      <c r="E4297" s="33" t="s">
        <v>32</v>
      </c>
      <c r="F4297" s="22"/>
      <c r="G4297" s="34"/>
      <c r="H4297" s="35"/>
      <c r="I4297" s="36"/>
      <c r="J4297" s="36"/>
      <c r="K4297" s="37"/>
      <c r="L4297" s="38">
        <f>DONNEE!$A$4</f>
        <v>32</v>
      </c>
      <c r="M4297" s="39" t="str">
        <f>IFERROR(VLOOKUP(L4297,Tab_Code_Magasin[],2,0),"")</f>
        <v>CE LA MARSA ERRIADH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1451</v>
      </c>
      <c r="T4297" s="40" t="str">
        <f t="shared" si="360"/>
        <v>32_A1_2023</v>
      </c>
      <c r="U4297" s="40"/>
      <c r="V4297" s="40"/>
      <c r="W4297" s="67" t="s">
        <v>1620</v>
      </c>
      <c r="X4297" s="76" t="s">
        <v>167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317</v>
      </c>
      <c r="B4298" s="54" t="s">
        <v>317</v>
      </c>
      <c r="C4298" s="42" t="s">
        <v>1527</v>
      </c>
      <c r="D4298" s="32" t="s">
        <v>21</v>
      </c>
      <c r="E4298" s="33" t="s">
        <v>32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32</v>
      </c>
      <c r="M4298" s="39" t="str">
        <f>IFERROR(VLOOKUP(L4298,Tab_Code_Magasin[],2,0),"")</f>
        <v>CE LA MARSA ERRIADH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1451</v>
      </c>
      <c r="T4298" s="40" t="str">
        <f t="shared" si="360"/>
        <v>32_A1_2023</v>
      </c>
      <c r="U4298" s="40"/>
      <c r="V4298" s="40"/>
      <c r="W4298" s="67" t="s">
        <v>1621</v>
      </c>
      <c r="X4298" s="76" t="s">
        <v>1029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317</v>
      </c>
      <c r="B4299" s="54" t="s">
        <v>317</v>
      </c>
      <c r="C4299" s="51" t="s">
        <v>1530</v>
      </c>
      <c r="D4299" s="32" t="s">
        <v>21</v>
      </c>
      <c r="E4299" s="33" t="s">
        <v>32</v>
      </c>
      <c r="F4299" s="22"/>
      <c r="G4299" s="34"/>
      <c r="H4299" s="35"/>
      <c r="I4299" s="36"/>
      <c r="J4299" s="36"/>
      <c r="K4299" s="37"/>
      <c r="L4299" s="38">
        <f>DONNEE!$A$4</f>
        <v>32</v>
      </c>
      <c r="M4299" s="39" t="str">
        <f>IFERROR(VLOOKUP(L4299,Tab_Code_Magasin[],2,0),"")</f>
        <v>CE LA MARSA ERRIADH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1451</v>
      </c>
      <c r="T4299" s="40" t="str">
        <f t="shared" si="360"/>
        <v>32_A1_2023</v>
      </c>
      <c r="U4299" s="40"/>
      <c r="V4299" s="40"/>
      <c r="W4299" s="67" t="s">
        <v>1622</v>
      </c>
      <c r="X4299" s="76" t="s">
        <v>167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317</v>
      </c>
      <c r="B4300" s="54" t="s">
        <v>317</v>
      </c>
      <c r="C4300" s="42" t="s">
        <v>1533</v>
      </c>
      <c r="D4300" s="32" t="s">
        <v>21</v>
      </c>
      <c r="E4300" s="33" t="s">
        <v>32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32</v>
      </c>
      <c r="M4300" s="39" t="str">
        <f>IFERROR(VLOOKUP(L4300,Tab_Code_Magasin[],2,0),"")</f>
        <v>CE LA MARSA ERRIADH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1451</v>
      </c>
      <c r="T4300" s="40" t="str">
        <f t="shared" si="360"/>
        <v>32_A1_2023</v>
      </c>
      <c r="U4300" s="40"/>
      <c r="V4300" s="40"/>
      <c r="W4300" s="67" t="s">
        <v>1623</v>
      </c>
      <c r="X4300" s="76" t="s">
        <v>167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317</v>
      </c>
      <c r="B4301" s="54" t="s">
        <v>317</v>
      </c>
      <c r="C4301" s="51" t="s">
        <v>1609</v>
      </c>
      <c r="D4301" s="32" t="s">
        <v>21</v>
      </c>
      <c r="E4301" s="33" t="s">
        <v>32</v>
      </c>
      <c r="F4301" s="22"/>
      <c r="G4301" s="34"/>
      <c r="H4301" s="35"/>
      <c r="I4301" s="36"/>
      <c r="J4301" s="36"/>
      <c r="K4301" s="37"/>
      <c r="L4301" s="38">
        <f>DONNEE!$A$4</f>
        <v>32</v>
      </c>
      <c r="M4301" s="39" t="str">
        <f>IFERROR(VLOOKUP(L4301,Tab_Code_Magasin[],2,0),"")</f>
        <v>CE LA MARSA ERRIADH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1451</v>
      </c>
      <c r="T4301" s="40" t="str">
        <f t="shared" si="360"/>
        <v>32_A1_2023</v>
      </c>
      <c r="U4301" s="40"/>
      <c r="V4301" s="40"/>
      <c r="W4301" s="67" t="s">
        <v>1624</v>
      </c>
      <c r="X4301" s="76" t="s">
        <v>167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1625</v>
      </c>
      <c r="B4302" s="54" t="s">
        <v>1625</v>
      </c>
      <c r="C4302" s="31" t="s">
        <v>1626</v>
      </c>
      <c r="D4302" s="32" t="s">
        <v>21</v>
      </c>
      <c r="E4302" s="33" t="s">
        <v>32</v>
      </c>
      <c r="F4302" s="62"/>
      <c r="G4302" s="34"/>
      <c r="H4302" s="35"/>
      <c r="I4302" s="36"/>
      <c r="J4302" s="36"/>
      <c r="K4302" s="37"/>
      <c r="L4302" s="38">
        <f>DONNEE!$A$4</f>
        <v>32</v>
      </c>
      <c r="M4302" s="39" t="str">
        <f>IFERROR(VLOOKUP(L4302,Tab_Code_Magasin[],2,0),"")</f>
        <v>CE LA MARSA ERRIADH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1451</v>
      </c>
      <c r="T4302" s="40" t="str">
        <f t="shared" si="360"/>
        <v>32_A1_2023</v>
      </c>
      <c r="U4302" s="40" t="s">
        <v>1612</v>
      </c>
      <c r="V4302" s="40" t="s">
        <v>1627</v>
      </c>
      <c r="W4302" s="67" t="s">
        <v>1628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1625</v>
      </c>
      <c r="B4303" s="54" t="s">
        <v>1625</v>
      </c>
      <c r="C4303" s="51" t="s">
        <v>1504</v>
      </c>
      <c r="D4303" s="32" t="s">
        <v>21</v>
      </c>
      <c r="E4303" s="33" t="s">
        <v>32</v>
      </c>
      <c r="F4303" s="62"/>
      <c r="G4303" s="34"/>
      <c r="H4303" s="35"/>
      <c r="I4303" s="36"/>
      <c r="J4303" s="36"/>
      <c r="K4303" s="37"/>
      <c r="L4303" s="38">
        <f>DONNEE!$A$4</f>
        <v>32</v>
      </c>
      <c r="M4303" s="39" t="str">
        <f>IFERROR(VLOOKUP(L4303,Tab_Code_Magasin[],2,0),"")</f>
        <v>CE LA MARSA ERRIADH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1451</v>
      </c>
      <c r="T4303" s="40" t="str">
        <f t="shared" si="360"/>
        <v>32_A1_2023</v>
      </c>
      <c r="U4303" s="40" t="s">
        <v>1613</v>
      </c>
      <c r="V4303" s="40" t="s">
        <v>1629</v>
      </c>
      <c r="W4303" s="67" t="s">
        <v>1630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1625</v>
      </c>
      <c r="B4304" s="54" t="s">
        <v>1625</v>
      </c>
      <c r="C4304" s="51" t="s">
        <v>1501</v>
      </c>
      <c r="D4304" s="32" t="s">
        <v>21</v>
      </c>
      <c r="E4304" s="33" t="s">
        <v>32</v>
      </c>
      <c r="F4304" s="62"/>
      <c r="G4304" s="34"/>
      <c r="H4304" s="35"/>
      <c r="I4304" s="36"/>
      <c r="J4304" s="36"/>
      <c r="K4304" s="37"/>
      <c r="L4304" s="38">
        <f>DONNEE!$A$4</f>
        <v>32</v>
      </c>
      <c r="M4304" s="39" t="str">
        <f>IFERROR(VLOOKUP(L4304,Tab_Code_Magasin[],2,0),"")</f>
        <v>CE LA MARSA ERRIADH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1451</v>
      </c>
      <c r="T4304" s="40" t="str">
        <f t="shared" ref="T4304:T4367" si="363">L4304&amp;"_"&amp;O4304&amp;"_"&amp;Q4304</f>
        <v>32_A1_2023</v>
      </c>
      <c r="U4304" s="40" t="s">
        <v>1614</v>
      </c>
      <c r="V4304" s="40" t="s">
        <v>1631</v>
      </c>
      <c r="W4304" s="67" t="s">
        <v>1632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1625</v>
      </c>
      <c r="B4305" s="54" t="s">
        <v>1625</v>
      </c>
      <c r="C4305" s="51" t="s">
        <v>1633</v>
      </c>
      <c r="D4305" s="32" t="s">
        <v>21</v>
      </c>
      <c r="E4305" s="33" t="s">
        <v>32</v>
      </c>
      <c r="F4305" s="62"/>
      <c r="G4305" s="34"/>
      <c r="H4305" s="35"/>
      <c r="I4305" s="36"/>
      <c r="J4305" s="36"/>
      <c r="K4305" s="37"/>
      <c r="L4305" s="38">
        <f>DONNEE!$A$4</f>
        <v>32</v>
      </c>
      <c r="M4305" s="39" t="str">
        <f>IFERROR(VLOOKUP(L4305,Tab_Code_Magasin[],2,0),"")</f>
        <v>CE LA MARSA ERRIADH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1451</v>
      </c>
      <c r="T4305" s="40" t="str">
        <f t="shared" si="363"/>
        <v>32_A1_2023</v>
      </c>
      <c r="U4305" s="40" t="s">
        <v>1615</v>
      </c>
      <c r="V4305" s="40" t="s">
        <v>1634</v>
      </c>
      <c r="W4305" s="67" t="s">
        <v>1635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1625</v>
      </c>
      <c r="B4306" s="54" t="s">
        <v>1625</v>
      </c>
      <c r="C4306" s="51" t="s">
        <v>1636</v>
      </c>
      <c r="D4306" s="32" t="s">
        <v>21</v>
      </c>
      <c r="E4306" s="33" t="s">
        <v>32</v>
      </c>
      <c r="F4306" s="62"/>
      <c r="G4306" s="34"/>
      <c r="H4306" s="35"/>
      <c r="I4306" s="36"/>
      <c r="J4306" s="36"/>
      <c r="K4306" s="37"/>
      <c r="L4306" s="38">
        <f>DONNEE!$A$4</f>
        <v>32</v>
      </c>
      <c r="M4306" s="39" t="str">
        <f>IFERROR(VLOOKUP(L4306,Tab_Code_Magasin[],2,0),"")</f>
        <v>CE LA MARSA ERRIADH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1451</v>
      </c>
      <c r="T4306" s="40" t="str">
        <f t="shared" si="363"/>
        <v>32_A1_2023</v>
      </c>
      <c r="U4306" s="40" t="s">
        <v>1616</v>
      </c>
      <c r="V4306" s="40" t="s">
        <v>1637</v>
      </c>
      <c r="W4306" s="67" t="s">
        <v>1638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1625</v>
      </c>
      <c r="B4307" s="54" t="s">
        <v>1625</v>
      </c>
      <c r="C4307" s="42" t="s">
        <v>1639</v>
      </c>
      <c r="D4307" s="32" t="s">
        <v>21</v>
      </c>
      <c r="E4307" s="33" t="s">
        <v>32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32</v>
      </c>
      <c r="M4307" s="39" t="str">
        <f>IFERROR(VLOOKUP(L4307,Tab_Code_Magasin[],2,0),"")</f>
        <v>CE LA MARSA ERRIADH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1451</v>
      </c>
      <c r="T4307" s="40" t="str">
        <f t="shared" si="363"/>
        <v>32_A1_2023</v>
      </c>
      <c r="U4307" s="40" t="s">
        <v>1618</v>
      </c>
      <c r="V4307" s="40" t="s">
        <v>1640</v>
      </c>
      <c r="W4307" s="67" t="s">
        <v>1641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1625</v>
      </c>
      <c r="B4308" s="54" t="s">
        <v>1625</v>
      </c>
      <c r="C4308" s="56" t="s">
        <v>1642</v>
      </c>
      <c r="D4308" s="32" t="s">
        <v>21</v>
      </c>
      <c r="E4308" s="33" t="s">
        <v>32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32</v>
      </c>
      <c r="M4308" s="39" t="str">
        <f>IFERROR(VLOOKUP(L4308,Tab_Code_Magasin[],2,0),"")</f>
        <v>CE LA MARSA ERRIADH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1451</v>
      </c>
      <c r="T4308" s="40" t="str">
        <f t="shared" si="363"/>
        <v>32_A1_2023</v>
      </c>
      <c r="U4308" s="40" t="s">
        <v>1619</v>
      </c>
      <c r="V4308" s="40" t="s">
        <v>1643</v>
      </c>
      <c r="W4308" s="67" t="s">
        <v>1644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1625</v>
      </c>
      <c r="B4309" s="54" t="s">
        <v>1625</v>
      </c>
      <c r="C4309" s="51" t="s">
        <v>1645</v>
      </c>
      <c r="D4309" s="32" t="s">
        <v>21</v>
      </c>
      <c r="E4309" s="33" t="s">
        <v>32</v>
      </c>
      <c r="F4309" s="22"/>
      <c r="G4309" s="34"/>
      <c r="H4309" s="35"/>
      <c r="I4309" s="36"/>
      <c r="J4309" s="36"/>
      <c r="K4309" s="37"/>
      <c r="L4309" s="38">
        <f>DONNEE!$A$4</f>
        <v>32</v>
      </c>
      <c r="M4309" s="39" t="str">
        <f>IFERROR(VLOOKUP(L4309,Tab_Code_Magasin[],2,0),"")</f>
        <v>CE LA MARSA ERRIADH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1451</v>
      </c>
      <c r="T4309" s="40" t="str">
        <f t="shared" si="363"/>
        <v>32_A1_2023</v>
      </c>
      <c r="U4309" s="40" t="s">
        <v>1620</v>
      </c>
      <c r="V4309" s="40" t="s">
        <v>1646</v>
      </c>
      <c r="W4309" s="67" t="s">
        <v>1647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1625</v>
      </c>
      <c r="B4310" s="54" t="s">
        <v>1625</v>
      </c>
      <c r="C4310" s="51" t="s">
        <v>1648</v>
      </c>
      <c r="D4310" s="32" t="s">
        <v>21</v>
      </c>
      <c r="E4310" s="33" t="s">
        <v>32</v>
      </c>
      <c r="F4310" s="22"/>
      <c r="G4310" s="34"/>
      <c r="H4310" s="35"/>
      <c r="I4310" s="36"/>
      <c r="J4310" s="36"/>
      <c r="K4310" s="37"/>
      <c r="L4310" s="38">
        <f>DONNEE!$A$4</f>
        <v>32</v>
      </c>
      <c r="M4310" s="39" t="str">
        <f>IFERROR(VLOOKUP(L4310,Tab_Code_Magasin[],2,0),"")</f>
        <v>CE LA MARSA ERRIADH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1451</v>
      </c>
      <c r="T4310" s="40" t="str">
        <f t="shared" si="363"/>
        <v>32_A1_2023</v>
      </c>
      <c r="U4310" s="40" t="s">
        <v>1621</v>
      </c>
      <c r="V4310" s="40" t="s">
        <v>1649</v>
      </c>
      <c r="W4310" s="67" t="s">
        <v>1650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1625</v>
      </c>
      <c r="B4311" s="54" t="s">
        <v>1625</v>
      </c>
      <c r="C4311" s="51" t="s">
        <v>1651</v>
      </c>
      <c r="D4311" s="32" t="s">
        <v>21</v>
      </c>
      <c r="E4311" s="33" t="s">
        <v>32</v>
      </c>
      <c r="F4311" s="22"/>
      <c r="G4311" s="34"/>
      <c r="H4311" s="35"/>
      <c r="I4311" s="36"/>
      <c r="J4311" s="36"/>
      <c r="K4311" s="37"/>
      <c r="L4311" s="38">
        <f>DONNEE!$A$4</f>
        <v>32</v>
      </c>
      <c r="M4311" s="39" t="str">
        <f>IFERROR(VLOOKUP(L4311,Tab_Code_Magasin[],2,0),"")</f>
        <v>CE LA MARSA ERRIADH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1451</v>
      </c>
      <c r="T4311" s="40" t="str">
        <f t="shared" si="363"/>
        <v>32_A1_2023</v>
      </c>
      <c r="U4311" s="40" t="s">
        <v>1622</v>
      </c>
      <c r="V4311" s="40" t="s">
        <v>1652</v>
      </c>
      <c r="W4311" s="67" t="s">
        <v>1653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1625</v>
      </c>
      <c r="B4312" s="54" t="s">
        <v>1625</v>
      </c>
      <c r="C4312" s="51" t="s">
        <v>1654</v>
      </c>
      <c r="D4312" s="32" t="s">
        <v>21</v>
      </c>
      <c r="E4312" s="33" t="s">
        <v>32</v>
      </c>
      <c r="F4312" s="22"/>
      <c r="G4312" s="34"/>
      <c r="H4312" s="35"/>
      <c r="I4312" s="36"/>
      <c r="J4312" s="36"/>
      <c r="K4312" s="37"/>
      <c r="L4312" s="38">
        <f>DONNEE!$A$4</f>
        <v>32</v>
      </c>
      <c r="M4312" s="39" t="str">
        <f>IFERROR(VLOOKUP(L4312,Tab_Code_Magasin[],2,0),"")</f>
        <v>CE LA MARSA ERRIADH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1451</v>
      </c>
      <c r="T4312" s="40" t="str">
        <f t="shared" si="363"/>
        <v>32_A1_2023</v>
      </c>
      <c r="U4312" s="40" t="s">
        <v>1623</v>
      </c>
      <c r="V4312" s="40" t="s">
        <v>1655</v>
      </c>
      <c r="W4312" s="67" t="s">
        <v>1656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1625</v>
      </c>
      <c r="B4313" s="54" t="s">
        <v>1625</v>
      </c>
      <c r="C4313" s="42" t="s">
        <v>1657</v>
      </c>
      <c r="D4313" s="32" t="s">
        <v>21</v>
      </c>
      <c r="E4313" s="33" t="s">
        <v>32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32</v>
      </c>
      <c r="M4313" s="39" t="str">
        <f>IFERROR(VLOOKUP(L4313,Tab_Code_Magasin[],2,0),"")</f>
        <v>CE LA MARSA ERRIADH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1451</v>
      </c>
      <c r="T4313" s="40" t="str">
        <f t="shared" si="363"/>
        <v>32_A1_2023</v>
      </c>
      <c r="U4313" s="40" t="s">
        <v>1624</v>
      </c>
      <c r="V4313" s="40" t="s">
        <v>1658</v>
      </c>
      <c r="W4313" s="67" t="s">
        <v>1659</v>
      </c>
      <c r="X4313" s="76" t="s">
        <v>171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1625</v>
      </c>
      <c r="B4314" s="54" t="s">
        <v>1625</v>
      </c>
      <c r="C4314" s="42" t="s">
        <v>1533</v>
      </c>
      <c r="D4314" s="32" t="s">
        <v>21</v>
      </c>
      <c r="E4314" s="33" t="s">
        <v>32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32</v>
      </c>
      <c r="M4314" s="39" t="str">
        <f>IFERROR(VLOOKUP(L4314,Tab_Code_Magasin[],2,0),"")</f>
        <v>CE LA MARSA ERRIADH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1451</v>
      </c>
      <c r="T4314" s="40" t="str">
        <f t="shared" si="363"/>
        <v>32_A1_2023</v>
      </c>
      <c r="U4314" s="40" t="s">
        <v>1660</v>
      </c>
      <c r="V4314" s="40" t="s">
        <v>1661</v>
      </c>
      <c r="W4314" s="67" t="s">
        <v>1662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1625</v>
      </c>
      <c r="B4315" s="54" t="s">
        <v>1625</v>
      </c>
      <c r="C4315" s="31" t="s">
        <v>1521</v>
      </c>
      <c r="D4315" s="32" t="s">
        <v>21</v>
      </c>
      <c r="E4315" s="33" t="s">
        <v>32</v>
      </c>
      <c r="F4315" s="22"/>
      <c r="G4315" s="34"/>
      <c r="H4315" s="35"/>
      <c r="I4315" s="36"/>
      <c r="J4315" s="36"/>
      <c r="K4315" s="37"/>
      <c r="L4315" s="38">
        <f>DONNEE!$A$4</f>
        <v>32</v>
      </c>
      <c r="M4315" s="39" t="str">
        <f>IFERROR(VLOOKUP(L4315,Tab_Code_Magasin[],2,0),"")</f>
        <v>CE LA MARSA ERRIADH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1451</v>
      </c>
      <c r="T4315" s="40" t="str">
        <f t="shared" si="363"/>
        <v>32_A1_2023</v>
      </c>
      <c r="U4315" s="40" t="s">
        <v>1628</v>
      </c>
      <c r="V4315" s="40" t="s">
        <v>1663</v>
      </c>
      <c r="W4315" s="67" t="s">
        <v>1664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1665</v>
      </c>
      <c r="B4316" s="54" t="s">
        <v>1665</v>
      </c>
      <c r="C4316" s="31" t="s">
        <v>1666</v>
      </c>
      <c r="D4316" s="32" t="s">
        <v>21</v>
      </c>
      <c r="E4316" s="33" t="s">
        <v>32</v>
      </c>
      <c r="F4316" s="62"/>
      <c r="G4316" s="34"/>
      <c r="H4316" s="35"/>
      <c r="I4316" s="36"/>
      <c r="J4316" s="36"/>
      <c r="K4316" s="37"/>
      <c r="L4316" s="38">
        <f>DONNEE!$A$4</f>
        <v>32</v>
      </c>
      <c r="M4316" s="39" t="str">
        <f>IFERROR(VLOOKUP(L4316,Tab_Code_Magasin[],2,0),"")</f>
        <v>CE LA MARSA ERRIADH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1451</v>
      </c>
      <c r="T4316" s="40" t="str">
        <f t="shared" si="363"/>
        <v>32_A1_2023</v>
      </c>
      <c r="U4316" s="40" t="s">
        <v>1644</v>
      </c>
      <c r="V4316" s="40" t="s">
        <v>1667</v>
      </c>
      <c r="W4316" s="67" t="s">
        <v>1668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1665</v>
      </c>
      <c r="B4317" s="54" t="s">
        <v>1665</v>
      </c>
      <c r="C4317" s="51" t="s">
        <v>1669</v>
      </c>
      <c r="D4317" s="32" t="s">
        <v>21</v>
      </c>
      <c r="E4317" s="33" t="s">
        <v>32</v>
      </c>
      <c r="F4317" s="62"/>
      <c r="G4317" s="34"/>
      <c r="H4317" s="35"/>
      <c r="I4317" s="36"/>
      <c r="J4317" s="36"/>
      <c r="K4317" s="37"/>
      <c r="L4317" s="38">
        <f>DONNEE!$A$4</f>
        <v>32</v>
      </c>
      <c r="M4317" s="39" t="str">
        <f>IFERROR(VLOOKUP(L4317,Tab_Code_Magasin[],2,0),"")</f>
        <v>CE LA MARSA ERRIADH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1451</v>
      </c>
      <c r="T4317" s="40" t="str">
        <f t="shared" si="363"/>
        <v>32_A1_2023</v>
      </c>
      <c r="U4317" s="40" t="s">
        <v>1647</v>
      </c>
      <c r="V4317" s="40" t="s">
        <v>1670</v>
      </c>
      <c r="W4317" s="67" t="s">
        <v>1671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1665</v>
      </c>
      <c r="B4318" s="54" t="s">
        <v>1665</v>
      </c>
      <c r="C4318" s="51" t="s">
        <v>1672</v>
      </c>
      <c r="D4318" s="32" t="s">
        <v>21</v>
      </c>
      <c r="E4318" s="33" t="s">
        <v>32</v>
      </c>
      <c r="F4318" s="62"/>
      <c r="G4318" s="34"/>
      <c r="H4318" s="35"/>
      <c r="I4318" s="36"/>
      <c r="J4318" s="36"/>
      <c r="K4318" s="37"/>
      <c r="L4318" s="38">
        <f>DONNEE!$A$4</f>
        <v>32</v>
      </c>
      <c r="M4318" s="39" t="str">
        <f>IFERROR(VLOOKUP(L4318,Tab_Code_Magasin[],2,0),"")</f>
        <v>CE LA MARSA ERRIADH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1451</v>
      </c>
      <c r="T4318" s="40" t="str">
        <f t="shared" si="363"/>
        <v>32_A1_2023</v>
      </c>
      <c r="U4318" s="40" t="s">
        <v>1650</v>
      </c>
      <c r="V4318" s="40" t="s">
        <v>1673</v>
      </c>
      <c r="W4318" s="67" t="s">
        <v>1674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1665</v>
      </c>
      <c r="B4319" s="54" t="s">
        <v>1665</v>
      </c>
      <c r="C4319" s="51" t="s">
        <v>1675</v>
      </c>
      <c r="D4319" s="32" t="s">
        <v>21</v>
      </c>
      <c r="E4319" s="33" t="s">
        <v>32</v>
      </c>
      <c r="F4319" s="62"/>
      <c r="G4319" s="34"/>
      <c r="H4319" s="35"/>
      <c r="I4319" s="36"/>
      <c r="J4319" s="36"/>
      <c r="K4319" s="37"/>
      <c r="L4319" s="38">
        <f>DONNEE!$A$4</f>
        <v>32</v>
      </c>
      <c r="M4319" s="39" t="str">
        <f>IFERROR(VLOOKUP(L4319,Tab_Code_Magasin[],2,0),"")</f>
        <v>CE LA MARSA ERRIADH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1451</v>
      </c>
      <c r="T4319" s="40" t="str">
        <f t="shared" si="363"/>
        <v>32_A1_2023</v>
      </c>
      <c r="U4319" s="40" t="s">
        <v>1653</v>
      </c>
      <c r="V4319" s="40" t="s">
        <v>1676</v>
      </c>
      <c r="W4319" s="67" t="s">
        <v>1677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1665</v>
      </c>
      <c r="B4320" s="54" t="s">
        <v>1665</v>
      </c>
      <c r="C4320" s="51" t="s">
        <v>1636</v>
      </c>
      <c r="D4320" s="32" t="s">
        <v>21</v>
      </c>
      <c r="E4320" s="33" t="s">
        <v>32</v>
      </c>
      <c r="F4320" s="62"/>
      <c r="G4320" s="34"/>
      <c r="H4320" s="35"/>
      <c r="I4320" s="36"/>
      <c r="J4320" s="36"/>
      <c r="K4320" s="37"/>
      <c r="L4320" s="38">
        <f>DONNEE!$A$4</f>
        <v>32</v>
      </c>
      <c r="M4320" s="39" t="str">
        <f>IFERROR(VLOOKUP(L4320,Tab_Code_Magasin[],2,0),"")</f>
        <v>CE LA MARSA ERRIADH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1451</v>
      </c>
      <c r="T4320" s="40" t="str">
        <f t="shared" si="363"/>
        <v>32_A1_2023</v>
      </c>
      <c r="U4320" s="40" t="s">
        <v>1656</v>
      </c>
      <c r="V4320" s="40" t="s">
        <v>1678</v>
      </c>
      <c r="W4320" s="67" t="s">
        <v>1679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1665</v>
      </c>
      <c r="B4321" s="54" t="s">
        <v>1665</v>
      </c>
      <c r="C4321" s="42" t="s">
        <v>1639</v>
      </c>
      <c r="D4321" s="32" t="s">
        <v>21</v>
      </c>
      <c r="E4321" s="33" t="s">
        <v>32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32</v>
      </c>
      <c r="M4321" s="39" t="str">
        <f>IFERROR(VLOOKUP(L4321,Tab_Code_Magasin[],2,0),"")</f>
        <v>CE LA MARSA ERRIADH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1451</v>
      </c>
      <c r="T4321" s="40" t="str">
        <f t="shared" si="363"/>
        <v>32_A1_2023</v>
      </c>
      <c r="U4321" s="40" t="s">
        <v>1659</v>
      </c>
      <c r="V4321" s="40" t="s">
        <v>1680</v>
      </c>
      <c r="W4321" s="67" t="s">
        <v>1681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1665</v>
      </c>
      <c r="B4322" s="54" t="s">
        <v>1665</v>
      </c>
      <c r="C4322" s="51" t="s">
        <v>1645</v>
      </c>
      <c r="D4322" s="32" t="s">
        <v>21</v>
      </c>
      <c r="E4322" s="33" t="s">
        <v>32</v>
      </c>
      <c r="F4322" s="22"/>
      <c r="G4322" s="34"/>
      <c r="H4322" s="35"/>
      <c r="I4322" s="36"/>
      <c r="J4322" s="36"/>
      <c r="K4322" s="37"/>
      <c r="L4322" s="38">
        <f>DONNEE!$A$4</f>
        <v>32</v>
      </c>
      <c r="M4322" s="39" t="str">
        <f>IFERROR(VLOOKUP(L4322,Tab_Code_Magasin[],2,0),"")</f>
        <v>CE LA MARSA ERRIADH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1451</v>
      </c>
      <c r="T4322" s="40" t="str">
        <f t="shared" si="363"/>
        <v>32_A1_2023</v>
      </c>
      <c r="U4322" s="40" t="s">
        <v>1662</v>
      </c>
      <c r="V4322" s="40" t="s">
        <v>1682</v>
      </c>
      <c r="W4322" s="67" t="s">
        <v>1683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1665</v>
      </c>
      <c r="B4323" s="54" t="s">
        <v>1665</v>
      </c>
      <c r="C4323" s="51" t="s">
        <v>1648</v>
      </c>
      <c r="D4323" s="32" t="s">
        <v>21</v>
      </c>
      <c r="E4323" s="33" t="s">
        <v>32</v>
      </c>
      <c r="F4323" s="22"/>
      <c r="G4323" s="34"/>
      <c r="H4323" s="35"/>
      <c r="I4323" s="36"/>
      <c r="J4323" s="36"/>
      <c r="K4323" s="37"/>
      <c r="L4323" s="38">
        <f>DONNEE!$A$4</f>
        <v>32</v>
      </c>
      <c r="M4323" s="39" t="str">
        <f>IFERROR(VLOOKUP(L4323,Tab_Code_Magasin[],2,0),"")</f>
        <v>CE LA MARSA ERRIADH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1451</v>
      </c>
      <c r="T4323" s="40" t="str">
        <f t="shared" si="363"/>
        <v>32_A1_2023</v>
      </c>
      <c r="U4323" s="40" t="s">
        <v>1664</v>
      </c>
      <c r="V4323" s="40" t="s">
        <v>1684</v>
      </c>
      <c r="W4323" s="67" t="s">
        <v>1685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1665</v>
      </c>
      <c r="B4324" s="54" t="s">
        <v>1665</v>
      </c>
      <c r="C4324" s="42" t="s">
        <v>1686</v>
      </c>
      <c r="D4324" s="32" t="s">
        <v>21</v>
      </c>
      <c r="E4324" s="33" t="s">
        <v>32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32</v>
      </c>
      <c r="M4324" s="39" t="str">
        <f>IFERROR(VLOOKUP(L4324,Tab_Code_Magasin[],2,0),"")</f>
        <v>CE LA MARSA ERRIADH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1451</v>
      </c>
      <c r="T4324" s="40" t="str">
        <f t="shared" si="363"/>
        <v>32_A1_2023</v>
      </c>
      <c r="U4324" s="40" t="s">
        <v>1687</v>
      </c>
      <c r="V4324" s="40" t="s">
        <v>1688</v>
      </c>
      <c r="W4324" s="67" t="s">
        <v>1689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1665</v>
      </c>
      <c r="B4325" s="54" t="s">
        <v>1665</v>
      </c>
      <c r="C4325" s="42" t="s">
        <v>1690</v>
      </c>
      <c r="D4325" s="32" t="s">
        <v>21</v>
      </c>
      <c r="E4325" s="33" t="s">
        <v>32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32</v>
      </c>
      <c r="M4325" s="39" t="str">
        <f>IFERROR(VLOOKUP(L4325,Tab_Code_Magasin[],2,0),"")</f>
        <v>CE LA MARSA ERRIADH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1451</v>
      </c>
      <c r="T4325" s="40" t="str">
        <f t="shared" si="363"/>
        <v>32_A1_2023</v>
      </c>
      <c r="U4325" s="40" t="s">
        <v>1691</v>
      </c>
      <c r="V4325" s="40" t="s">
        <v>1692</v>
      </c>
      <c r="W4325" s="67" t="s">
        <v>1693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1665</v>
      </c>
      <c r="B4326" s="54" t="s">
        <v>1665</v>
      </c>
      <c r="C4326" s="31" t="s">
        <v>1521</v>
      </c>
      <c r="D4326" s="32" t="s">
        <v>21</v>
      </c>
      <c r="E4326" s="33" t="s">
        <v>32</v>
      </c>
      <c r="F4326" s="22"/>
      <c r="G4326" s="34"/>
      <c r="H4326" s="35"/>
      <c r="I4326" s="36"/>
      <c r="J4326" s="36"/>
      <c r="K4326" s="37"/>
      <c r="L4326" s="38">
        <f>DONNEE!$A$4</f>
        <v>32</v>
      </c>
      <c r="M4326" s="39" t="str">
        <f>IFERROR(VLOOKUP(L4326,Tab_Code_Magasin[],2,0),"")</f>
        <v>CE LA MARSA ERRIADH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1451</v>
      </c>
      <c r="T4326" s="40" t="str">
        <f t="shared" si="363"/>
        <v>32_A1_2023</v>
      </c>
      <c r="U4326" s="40" t="s">
        <v>1694</v>
      </c>
      <c r="V4326" s="40" t="s">
        <v>1695</v>
      </c>
      <c r="W4326" s="67" t="s">
        <v>1696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684</v>
      </c>
      <c r="B4327" s="54" t="s">
        <v>1697</v>
      </c>
      <c r="C4327" s="31" t="s">
        <v>1698</v>
      </c>
      <c r="D4327" s="32" t="s">
        <v>21</v>
      </c>
      <c r="E4327" s="33" t="s">
        <v>32</v>
      </c>
      <c r="F4327" s="22"/>
      <c r="G4327" s="34"/>
      <c r="H4327" s="35"/>
      <c r="I4327" s="36"/>
      <c r="J4327" s="36"/>
      <c r="K4327" s="37"/>
      <c r="L4327" s="38">
        <f>DONNEE!$A$4</f>
        <v>32</v>
      </c>
      <c r="M4327" s="39" t="str">
        <f>IFERROR(VLOOKUP(L4327,Tab_Code_Magasin[],2,0),"")</f>
        <v>CE LA MARSA ERRIADH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1451</v>
      </c>
      <c r="T4327" s="40" t="str">
        <f t="shared" si="363"/>
        <v>32_A1_2023</v>
      </c>
      <c r="U4327" s="40" t="s">
        <v>1674</v>
      </c>
      <c r="V4327" s="40" t="s">
        <v>1699</v>
      </c>
      <c r="W4327" s="67" t="s">
        <v>1700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684</v>
      </c>
      <c r="B4328" s="54" t="s">
        <v>1697</v>
      </c>
      <c r="C4328" s="31" t="s">
        <v>1504</v>
      </c>
      <c r="D4328" s="32" t="s">
        <v>21</v>
      </c>
      <c r="E4328" s="33" t="s">
        <v>32</v>
      </c>
      <c r="F4328" s="22"/>
      <c r="G4328" s="34"/>
      <c r="H4328" s="35"/>
      <c r="I4328" s="36"/>
      <c r="J4328" s="36"/>
      <c r="K4328" s="37"/>
      <c r="L4328" s="38">
        <f>DONNEE!$A$4</f>
        <v>32</v>
      </c>
      <c r="M4328" s="39" t="str">
        <f>IFERROR(VLOOKUP(L4328,Tab_Code_Magasin[],2,0),"")</f>
        <v>CE LA MARSA ERRIADH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1451</v>
      </c>
      <c r="T4328" s="40" t="str">
        <f t="shared" si="363"/>
        <v>32_A1_2023</v>
      </c>
      <c r="U4328" s="40" t="s">
        <v>1677</v>
      </c>
      <c r="V4328" s="40" t="s">
        <v>1701</v>
      </c>
      <c r="W4328" s="67" t="s">
        <v>1702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684</v>
      </c>
      <c r="B4329" s="54" t="s">
        <v>1697</v>
      </c>
      <c r="C4329" s="51" t="s">
        <v>1485</v>
      </c>
      <c r="D4329" s="32" t="s">
        <v>21</v>
      </c>
      <c r="E4329" s="33" t="s">
        <v>32</v>
      </c>
      <c r="F4329" s="62"/>
      <c r="G4329" s="34"/>
      <c r="H4329" s="35"/>
      <c r="I4329" s="36"/>
      <c r="J4329" s="36"/>
      <c r="K4329" s="37"/>
      <c r="L4329" s="38">
        <f>DONNEE!$A$4</f>
        <v>32</v>
      </c>
      <c r="M4329" s="39" t="str">
        <f>IFERROR(VLOOKUP(L4329,Tab_Code_Magasin[],2,0),"")</f>
        <v>CE LA MARSA ERRIADH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1451</v>
      </c>
      <c r="T4329" s="40" t="str">
        <f t="shared" si="363"/>
        <v>32_A1_2023</v>
      </c>
      <c r="U4329" s="40" t="s">
        <v>1679</v>
      </c>
      <c r="V4329" s="40" t="s">
        <v>1703</v>
      </c>
      <c r="W4329" s="67" t="s">
        <v>1704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684</v>
      </c>
      <c r="B4330" s="54" t="s">
        <v>1697</v>
      </c>
      <c r="C4330" s="51" t="s">
        <v>1509</v>
      </c>
      <c r="D4330" s="32" t="s">
        <v>21</v>
      </c>
      <c r="E4330" s="33" t="s">
        <v>32</v>
      </c>
      <c r="F4330" s="62"/>
      <c r="G4330" s="34"/>
      <c r="H4330" s="35"/>
      <c r="I4330" s="36"/>
      <c r="J4330" s="36"/>
      <c r="K4330" s="37"/>
      <c r="L4330" s="38">
        <f>DONNEE!$A$4</f>
        <v>32</v>
      </c>
      <c r="M4330" s="39" t="str">
        <f>IFERROR(VLOOKUP(L4330,Tab_Code_Magasin[],2,0),"")</f>
        <v>CE LA MARSA ERRIADH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1451</v>
      </c>
      <c r="T4330" s="40" t="str">
        <f t="shared" si="363"/>
        <v>32_A1_2023</v>
      </c>
      <c r="U4330" s="40" t="s">
        <v>1681</v>
      </c>
      <c r="V4330" s="40" t="s">
        <v>1705</v>
      </c>
      <c r="W4330" s="67" t="s">
        <v>1706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684</v>
      </c>
      <c r="B4331" s="54" t="s">
        <v>1697</v>
      </c>
      <c r="C4331" s="51" t="s">
        <v>1707</v>
      </c>
      <c r="D4331" s="32" t="s">
        <v>21</v>
      </c>
      <c r="E4331" s="33" t="s">
        <v>32</v>
      </c>
      <c r="F4331" s="62"/>
      <c r="G4331" s="34"/>
      <c r="H4331" s="35"/>
      <c r="I4331" s="36"/>
      <c r="J4331" s="36"/>
      <c r="K4331" s="37"/>
      <c r="L4331" s="38">
        <f>DONNEE!$A$4</f>
        <v>32</v>
      </c>
      <c r="M4331" s="39" t="str">
        <f>IFERROR(VLOOKUP(L4331,Tab_Code_Magasin[],2,0),"")</f>
        <v>CE LA MARSA ERRIADH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1451</v>
      </c>
      <c r="T4331" s="40" t="str">
        <f t="shared" si="363"/>
        <v>32_A1_2023</v>
      </c>
      <c r="U4331" s="40" t="s">
        <v>1683</v>
      </c>
      <c r="V4331" s="40" t="s">
        <v>1708</v>
      </c>
      <c r="W4331" s="67" t="s">
        <v>1709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684</v>
      </c>
      <c r="B4332" s="54" t="s">
        <v>1697</v>
      </c>
      <c r="C4332" s="56" t="s">
        <v>1710</v>
      </c>
      <c r="D4332" s="32" t="s">
        <v>21</v>
      </c>
      <c r="E4332" s="33" t="s">
        <v>32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32</v>
      </c>
      <c r="M4332" s="39" t="str">
        <f>IFERROR(VLOOKUP(L4332,Tab_Code_Magasin[],2,0),"")</f>
        <v>CE LA MARSA ERRIADH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1451</v>
      </c>
      <c r="T4332" s="40" t="str">
        <f t="shared" si="363"/>
        <v>32_A1_2023</v>
      </c>
      <c r="U4332" s="40" t="s">
        <v>1685</v>
      </c>
      <c r="V4332" s="40" t="s">
        <v>1711</v>
      </c>
      <c r="W4332" s="67" t="s">
        <v>1712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684</v>
      </c>
      <c r="B4333" s="54" t="s">
        <v>1697</v>
      </c>
      <c r="C4333" s="56" t="s">
        <v>1713</v>
      </c>
      <c r="D4333" s="32" t="s">
        <v>21</v>
      </c>
      <c r="E4333" s="33" t="s">
        <v>32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32</v>
      </c>
      <c r="M4333" s="39" t="str">
        <f>IFERROR(VLOOKUP(L4333,Tab_Code_Magasin[],2,0),"")</f>
        <v>CE LA MARSA ERRIADH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1451</v>
      </c>
      <c r="T4333" s="40" t="str">
        <f t="shared" si="363"/>
        <v>32_A1_2023</v>
      </c>
      <c r="U4333" s="40" t="s">
        <v>1689</v>
      </c>
      <c r="V4333" s="40" t="s">
        <v>1714</v>
      </c>
      <c r="W4333" s="67" t="s">
        <v>1715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684</v>
      </c>
      <c r="B4334" s="54" t="s">
        <v>1697</v>
      </c>
      <c r="C4334" s="51" t="s">
        <v>1716</v>
      </c>
      <c r="D4334" s="32" t="s">
        <v>21</v>
      </c>
      <c r="E4334" s="33" t="s">
        <v>32</v>
      </c>
      <c r="F4334" s="22"/>
      <c r="G4334" s="34"/>
      <c r="H4334" s="35"/>
      <c r="I4334" s="36"/>
      <c r="J4334" s="36"/>
      <c r="K4334" s="37"/>
      <c r="L4334" s="38">
        <f>DONNEE!$A$4</f>
        <v>32</v>
      </c>
      <c r="M4334" s="39" t="str">
        <f>IFERROR(VLOOKUP(L4334,Tab_Code_Magasin[],2,0),"")</f>
        <v>CE LA MARSA ERRIADH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1451</v>
      </c>
      <c r="T4334" s="40" t="str">
        <f t="shared" si="363"/>
        <v>32_A1_2023</v>
      </c>
      <c r="U4334" s="40" t="s">
        <v>1693</v>
      </c>
      <c r="V4334" s="40" t="s">
        <v>1717</v>
      </c>
      <c r="W4334" s="67" t="s">
        <v>1718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684</v>
      </c>
      <c r="B4335" s="54" t="s">
        <v>1697</v>
      </c>
      <c r="C4335" s="56" t="s">
        <v>1719</v>
      </c>
      <c r="D4335" s="32" t="s">
        <v>21</v>
      </c>
      <c r="E4335" s="33" t="s">
        <v>32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32</v>
      </c>
      <c r="M4335" s="39" t="str">
        <f>IFERROR(VLOOKUP(L4335,Tab_Code_Magasin[],2,0),"")</f>
        <v>CE LA MARSA ERRIADH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1451</v>
      </c>
      <c r="T4335" s="40" t="str">
        <f t="shared" si="363"/>
        <v>32_A1_2023</v>
      </c>
      <c r="U4335" s="40" t="s">
        <v>1696</v>
      </c>
      <c r="V4335" s="40" t="s">
        <v>1720</v>
      </c>
      <c r="W4335" s="67" t="s">
        <v>1721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684</v>
      </c>
      <c r="B4336" s="54" t="s">
        <v>1697</v>
      </c>
      <c r="C4336" s="42" t="s">
        <v>1690</v>
      </c>
      <c r="D4336" s="32" t="s">
        <v>21</v>
      </c>
      <c r="E4336" s="33" t="s">
        <v>32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32</v>
      </c>
      <c r="M4336" s="39" t="str">
        <f>IFERROR(VLOOKUP(L4336,Tab_Code_Magasin[],2,0),"")</f>
        <v>CE LA MARSA ERRIADH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1451</v>
      </c>
      <c r="T4336" s="40" t="str">
        <f t="shared" si="363"/>
        <v>32_A1_2023</v>
      </c>
      <c r="U4336" s="40" t="s">
        <v>1722</v>
      </c>
      <c r="V4336" s="40" t="s">
        <v>1723</v>
      </c>
      <c r="W4336" s="67" t="s">
        <v>1724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817</v>
      </c>
      <c r="B4337" s="54" t="s">
        <v>817</v>
      </c>
      <c r="C4337" s="51" t="s">
        <v>1725</v>
      </c>
      <c r="D4337" s="32" t="s">
        <v>21</v>
      </c>
      <c r="E4337" s="33" t="s">
        <v>32</v>
      </c>
      <c r="F4337" s="62"/>
      <c r="G4337" s="34"/>
      <c r="H4337" s="35"/>
      <c r="I4337" s="36"/>
      <c r="J4337" s="36"/>
      <c r="K4337" s="37"/>
      <c r="L4337" s="38">
        <f>DONNEE!$A$4</f>
        <v>32</v>
      </c>
      <c r="M4337" s="39" t="str">
        <f>IFERROR(VLOOKUP(L4337,Tab_Code_Magasin[],2,0),"")</f>
        <v>CE LA MARSA ERRIADH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1451</v>
      </c>
      <c r="T4337" s="40" t="str">
        <f t="shared" si="363"/>
        <v>32_A1_2023</v>
      </c>
      <c r="U4337" s="40" t="s">
        <v>1704</v>
      </c>
      <c r="V4337" s="40" t="s">
        <v>1726</v>
      </c>
      <c r="W4337" s="67" t="s">
        <v>1727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817</v>
      </c>
      <c r="B4338" s="54" t="s">
        <v>817</v>
      </c>
      <c r="C4338" s="31" t="s">
        <v>1728</v>
      </c>
      <c r="D4338" s="32" t="s">
        <v>21</v>
      </c>
      <c r="E4338" s="33" t="s">
        <v>32</v>
      </c>
      <c r="F4338" s="22"/>
      <c r="G4338" s="34"/>
      <c r="H4338" s="35"/>
      <c r="I4338" s="36"/>
      <c r="J4338" s="36"/>
      <c r="K4338" s="37"/>
      <c r="L4338" s="38">
        <f>DONNEE!$A$4</f>
        <v>32</v>
      </c>
      <c r="M4338" s="39" t="str">
        <f>IFERROR(VLOOKUP(L4338,Tab_Code_Magasin[],2,0),"")</f>
        <v>CE LA MARSA ERRIADH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1451</v>
      </c>
      <c r="T4338" s="40" t="str">
        <f t="shared" si="363"/>
        <v>32_A1_2023</v>
      </c>
      <c r="U4338" s="40" t="s">
        <v>1712</v>
      </c>
      <c r="V4338" s="40" t="s">
        <v>1729</v>
      </c>
      <c r="W4338" s="67" t="s">
        <v>1730</v>
      </c>
      <c r="X4338" s="76" t="s">
        <v>1731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817</v>
      </c>
      <c r="B4339" s="54" t="s">
        <v>817</v>
      </c>
      <c r="C4339" s="56" t="s">
        <v>1732</v>
      </c>
      <c r="D4339" s="32" t="s">
        <v>21</v>
      </c>
      <c r="E4339" s="33" t="s">
        <v>32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32</v>
      </c>
      <c r="M4339" s="39" t="str">
        <f>IFERROR(VLOOKUP(L4339,Tab_Code_Magasin[],2,0),"")</f>
        <v>CE LA MARSA ERRIADH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1451</v>
      </c>
      <c r="T4339" s="40" t="str">
        <f t="shared" si="363"/>
        <v>32_A1_2023</v>
      </c>
      <c r="U4339" s="40" t="s">
        <v>1706</v>
      </c>
      <c r="V4339" s="40" t="s">
        <v>1733</v>
      </c>
      <c r="W4339" s="67" t="s">
        <v>1734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817</v>
      </c>
      <c r="B4340" s="54" t="s">
        <v>817</v>
      </c>
      <c r="C4340" s="56" t="s">
        <v>1735</v>
      </c>
      <c r="D4340" s="32" t="s">
        <v>21</v>
      </c>
      <c r="E4340" s="33" t="s">
        <v>32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32</v>
      </c>
      <c r="M4340" s="39" t="str">
        <f>IFERROR(VLOOKUP(L4340,Tab_Code_Magasin[],2,0),"")</f>
        <v>CE LA MARSA ERRIADH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1451</v>
      </c>
      <c r="T4340" s="40" t="str">
        <f t="shared" si="363"/>
        <v>32_A1_2023</v>
      </c>
      <c r="U4340" s="40" t="s">
        <v>1724</v>
      </c>
      <c r="V4340" s="40" t="s">
        <v>1736</v>
      </c>
      <c r="W4340" s="67" t="s">
        <v>1737</v>
      </c>
      <c r="X4340" s="76" t="s">
        <v>1738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817</v>
      </c>
      <c r="B4341" s="54" t="s">
        <v>817</v>
      </c>
      <c r="C4341" s="51" t="s">
        <v>1739</v>
      </c>
      <c r="D4341" s="32" t="s">
        <v>21</v>
      </c>
      <c r="E4341" s="33" t="s">
        <v>32</v>
      </c>
      <c r="F4341" s="22"/>
      <c r="G4341" s="34"/>
      <c r="H4341" s="35"/>
      <c r="I4341" s="36"/>
      <c r="J4341" s="36"/>
      <c r="K4341" s="37"/>
      <c r="L4341" s="38">
        <f>DONNEE!$A$4</f>
        <v>32</v>
      </c>
      <c r="M4341" s="39" t="str">
        <f>IFERROR(VLOOKUP(L4341,Tab_Code_Magasin[],2,0),"")</f>
        <v>CE LA MARSA ERRIADH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1451</v>
      </c>
      <c r="T4341" s="40" t="str">
        <f t="shared" si="363"/>
        <v>32_A1_2023</v>
      </c>
      <c r="U4341" s="40" t="s">
        <v>1709</v>
      </c>
      <c r="V4341" s="40" t="s">
        <v>1740</v>
      </c>
      <c r="W4341" s="67" t="s">
        <v>1741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817</v>
      </c>
      <c r="B4342" s="54" t="s">
        <v>817</v>
      </c>
      <c r="C4342" s="51" t="s">
        <v>1742</v>
      </c>
      <c r="D4342" s="32" t="s">
        <v>21</v>
      </c>
      <c r="E4342" s="33" t="s">
        <v>32</v>
      </c>
      <c r="F4342" s="22"/>
      <c r="G4342" s="34"/>
      <c r="H4342" s="35"/>
      <c r="I4342" s="36"/>
      <c r="J4342" s="36"/>
      <c r="K4342" s="37"/>
      <c r="L4342" s="38">
        <f>DONNEE!$A$4</f>
        <v>32</v>
      </c>
      <c r="M4342" s="39" t="str">
        <f>IFERROR(VLOOKUP(L4342,Tab_Code_Magasin[],2,0),"")</f>
        <v>CE LA MARSA ERRIADH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1451</v>
      </c>
      <c r="T4342" s="40" t="str">
        <f t="shared" si="363"/>
        <v>32_A1_2023</v>
      </c>
      <c r="U4342" s="40" t="s">
        <v>1715</v>
      </c>
      <c r="V4342" s="40" t="s">
        <v>1743</v>
      </c>
      <c r="W4342" s="67" t="s">
        <v>1744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817</v>
      </c>
      <c r="B4343" s="54" t="s">
        <v>817</v>
      </c>
      <c r="C4343" s="51" t="s">
        <v>1745</v>
      </c>
      <c r="D4343" s="32" t="s">
        <v>21</v>
      </c>
      <c r="E4343" s="33" t="s">
        <v>32</v>
      </c>
      <c r="F4343" s="22"/>
      <c r="G4343" s="34"/>
      <c r="H4343" s="35"/>
      <c r="I4343" s="36"/>
      <c r="J4343" s="36"/>
      <c r="K4343" s="37"/>
      <c r="L4343" s="38">
        <f>DONNEE!$A$4</f>
        <v>32</v>
      </c>
      <c r="M4343" s="39" t="str">
        <f>IFERROR(VLOOKUP(L4343,Tab_Code_Magasin[],2,0),"")</f>
        <v>CE LA MARSA ERRIADH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1451</v>
      </c>
      <c r="T4343" s="40" t="str">
        <f t="shared" si="363"/>
        <v>32_A1_2023</v>
      </c>
      <c r="U4343" s="40" t="s">
        <v>1718</v>
      </c>
      <c r="V4343" s="40" t="s">
        <v>1746</v>
      </c>
      <c r="W4343" s="67" t="s">
        <v>1747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817</v>
      </c>
      <c r="B4344" s="54" t="s">
        <v>817</v>
      </c>
      <c r="C4344" s="51" t="s">
        <v>1748</v>
      </c>
      <c r="D4344" s="32" t="s">
        <v>21</v>
      </c>
      <c r="E4344" s="33" t="s">
        <v>32</v>
      </c>
      <c r="F4344" s="22"/>
      <c r="G4344" s="34"/>
      <c r="H4344" s="35"/>
      <c r="I4344" s="36"/>
      <c r="J4344" s="36"/>
      <c r="K4344" s="37"/>
      <c r="L4344" s="38">
        <f>DONNEE!$A$4</f>
        <v>32</v>
      </c>
      <c r="M4344" s="39" t="str">
        <f>IFERROR(VLOOKUP(L4344,Tab_Code_Magasin[],2,0),"")</f>
        <v>CE LA MARSA ERRIADH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1451</v>
      </c>
      <c r="T4344" s="40" t="str">
        <f t="shared" si="363"/>
        <v>32_A1_2023</v>
      </c>
      <c r="U4344" s="40" t="s">
        <v>1721</v>
      </c>
      <c r="V4344" s="40" t="s">
        <v>1749</v>
      </c>
      <c r="W4344" s="67" t="s">
        <v>1750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817</v>
      </c>
      <c r="B4345" s="54" t="s">
        <v>817</v>
      </c>
      <c r="C4345" s="56" t="s">
        <v>1751</v>
      </c>
      <c r="D4345" s="32" t="s">
        <v>21</v>
      </c>
      <c r="E4345" s="33" t="s">
        <v>32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32</v>
      </c>
      <c r="M4345" s="39" t="str">
        <f>IFERROR(VLOOKUP(L4345,Tab_Code_Magasin[],2,0),"")</f>
        <v>CE LA MARSA ERRIADH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1451</v>
      </c>
      <c r="T4345" s="40" t="str">
        <f t="shared" si="363"/>
        <v>32_A1_2023</v>
      </c>
      <c r="U4345" s="40" t="s">
        <v>1752</v>
      </c>
      <c r="V4345" s="40" t="s">
        <v>1753</v>
      </c>
      <c r="W4345" s="67" t="s">
        <v>1754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817</v>
      </c>
      <c r="B4346" s="54" t="s">
        <v>817</v>
      </c>
      <c r="C4346" s="51" t="s">
        <v>1755</v>
      </c>
      <c r="D4346" s="32" t="s">
        <v>21</v>
      </c>
      <c r="E4346" s="33" t="s">
        <v>32</v>
      </c>
      <c r="F4346" s="22"/>
      <c r="G4346" s="34"/>
      <c r="H4346" s="35"/>
      <c r="I4346" s="36"/>
      <c r="J4346" s="36"/>
      <c r="K4346" s="37"/>
      <c r="L4346" s="38">
        <f>DONNEE!$A$4</f>
        <v>32</v>
      </c>
      <c r="M4346" s="39" t="str">
        <f>IFERROR(VLOOKUP(L4346,Tab_Code_Magasin[],2,0),"")</f>
        <v>CE LA MARSA ERRIADH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1451</v>
      </c>
      <c r="T4346" s="40" t="str">
        <f t="shared" si="363"/>
        <v>32_A1_2023</v>
      </c>
      <c r="U4346" s="40" t="s">
        <v>1756</v>
      </c>
      <c r="V4346" s="40" t="s">
        <v>1757</v>
      </c>
      <c r="W4346" s="67" t="s">
        <v>1752</v>
      </c>
      <c r="X4346" s="76" t="s">
        <v>1758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817</v>
      </c>
      <c r="B4347" s="54" t="s">
        <v>817</v>
      </c>
      <c r="C4347" s="51" t="s">
        <v>1759</v>
      </c>
      <c r="D4347" s="32" t="s">
        <v>21</v>
      </c>
      <c r="E4347" s="33" t="s">
        <v>32</v>
      </c>
      <c r="F4347" s="22"/>
      <c r="G4347" s="34"/>
      <c r="H4347" s="35"/>
      <c r="I4347" s="36"/>
      <c r="J4347" s="36"/>
      <c r="K4347" s="37"/>
      <c r="L4347" s="38">
        <f>DONNEE!$A$4</f>
        <v>32</v>
      </c>
      <c r="M4347" s="39" t="str">
        <f>IFERROR(VLOOKUP(L4347,Tab_Code_Magasin[],2,0),"")</f>
        <v>CE LA MARSA ERRIADH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1451</v>
      </c>
      <c r="T4347" s="40" t="str">
        <f t="shared" si="363"/>
        <v>32_A1_2023</v>
      </c>
      <c r="U4347" s="40" t="s">
        <v>1760</v>
      </c>
      <c r="V4347" s="40" t="s">
        <v>1761</v>
      </c>
      <c r="W4347" s="67" t="s">
        <v>1762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817</v>
      </c>
      <c r="B4348" s="54" t="s">
        <v>817</v>
      </c>
      <c r="C4348" s="31" t="s">
        <v>1763</v>
      </c>
      <c r="D4348" s="32" t="s">
        <v>21</v>
      </c>
      <c r="E4348" s="33" t="s">
        <v>32</v>
      </c>
      <c r="F4348" s="22"/>
      <c r="G4348" s="34"/>
      <c r="H4348" s="35"/>
      <c r="I4348" s="36"/>
      <c r="J4348" s="36"/>
      <c r="K4348" s="37"/>
      <c r="L4348" s="38">
        <f>DONNEE!$A$4</f>
        <v>32</v>
      </c>
      <c r="M4348" s="39" t="str">
        <f>IFERROR(VLOOKUP(L4348,Tab_Code_Magasin[],2,0),"")</f>
        <v>CE LA MARSA ERRIADH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1451</v>
      </c>
      <c r="T4348" s="40" t="str">
        <f t="shared" si="363"/>
        <v>32_A1_2023</v>
      </c>
      <c r="U4348" s="40" t="s">
        <v>1764</v>
      </c>
      <c r="V4348" s="40" t="s">
        <v>1765</v>
      </c>
      <c r="W4348" s="67" t="s">
        <v>1766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817</v>
      </c>
      <c r="B4349" s="54" t="s">
        <v>817</v>
      </c>
      <c r="C4349" s="51" t="s">
        <v>1767</v>
      </c>
      <c r="D4349" s="32" t="s">
        <v>21</v>
      </c>
      <c r="E4349" s="33" t="s">
        <v>32</v>
      </c>
      <c r="F4349" s="22"/>
      <c r="G4349" s="34"/>
      <c r="H4349" s="35"/>
      <c r="I4349" s="36"/>
      <c r="J4349" s="36"/>
      <c r="K4349" s="37"/>
      <c r="L4349" s="38">
        <f>DONNEE!$A$4</f>
        <v>32</v>
      </c>
      <c r="M4349" s="39" t="str">
        <f>IFERROR(VLOOKUP(L4349,Tab_Code_Magasin[],2,0),"")</f>
        <v>CE LA MARSA ERRIADH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1451</v>
      </c>
      <c r="T4349" s="40" t="str">
        <f t="shared" si="363"/>
        <v>32_A1_2023</v>
      </c>
      <c r="U4349" s="40" t="s">
        <v>1768</v>
      </c>
      <c r="V4349" s="40" t="s">
        <v>1769</v>
      </c>
      <c r="W4349" s="67" t="s">
        <v>1770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1420</v>
      </c>
      <c r="B4350" s="54" t="s">
        <v>1420</v>
      </c>
      <c r="C4350" s="31" t="s">
        <v>1771</v>
      </c>
      <c r="D4350" s="32" t="s">
        <v>21</v>
      </c>
      <c r="E4350" s="33" t="s">
        <v>32</v>
      </c>
      <c r="F4350" s="22"/>
      <c r="G4350" s="34"/>
      <c r="H4350" s="35"/>
      <c r="I4350" s="36"/>
      <c r="J4350" s="36"/>
      <c r="K4350" s="37"/>
      <c r="L4350" s="38">
        <f>DONNEE!$A$4</f>
        <v>32</v>
      </c>
      <c r="M4350" s="39" t="str">
        <f>IFERROR(VLOOKUP(L4350,Tab_Code_Magasin[],2,0),"")</f>
        <v>CE LA MARSA ERRIADH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1451</v>
      </c>
      <c r="T4350" s="40" t="str">
        <f t="shared" si="363"/>
        <v>32_A1_2023</v>
      </c>
      <c r="U4350" s="40" t="s">
        <v>1730</v>
      </c>
      <c r="V4350" s="40" t="s">
        <v>1772</v>
      </c>
      <c r="W4350" s="67" t="s">
        <v>1773</v>
      </c>
      <c r="X4350" s="76" t="s">
        <v>1774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1420</v>
      </c>
      <c r="B4351" s="54" t="s">
        <v>1420</v>
      </c>
      <c r="C4351" s="51" t="s">
        <v>1775</v>
      </c>
      <c r="D4351" s="32" t="s">
        <v>21</v>
      </c>
      <c r="E4351" s="33" t="s">
        <v>32</v>
      </c>
      <c r="F4351" s="22"/>
      <c r="G4351" s="34"/>
      <c r="H4351" s="35"/>
      <c r="I4351" s="36"/>
      <c r="J4351" s="36"/>
      <c r="K4351" s="37"/>
      <c r="L4351" s="38">
        <f>DONNEE!$A$4</f>
        <v>32</v>
      </c>
      <c r="M4351" s="39" t="str">
        <f>IFERROR(VLOOKUP(L4351,Tab_Code_Magasin[],2,0),"")</f>
        <v>CE LA MARSA ERRIADH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1451</v>
      </c>
      <c r="T4351" s="40" t="str">
        <f t="shared" si="363"/>
        <v>32_A1_2023</v>
      </c>
      <c r="U4351" s="40" t="s">
        <v>1744</v>
      </c>
      <c r="V4351" s="40" t="s">
        <v>1776</v>
      </c>
      <c r="W4351" s="67" t="s">
        <v>1777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1420</v>
      </c>
      <c r="B4352" s="54" t="s">
        <v>1420</v>
      </c>
      <c r="C4352" s="56" t="s">
        <v>1778</v>
      </c>
      <c r="D4352" s="32" t="s">
        <v>21</v>
      </c>
      <c r="E4352" s="33" t="s">
        <v>32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32</v>
      </c>
      <c r="M4352" s="39" t="str">
        <f>IFERROR(VLOOKUP(L4352,Tab_Code_Magasin[],2,0),"")</f>
        <v>CE LA MARSA ERRIADH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1451</v>
      </c>
      <c r="T4352" s="40" t="str">
        <f t="shared" si="363"/>
        <v>32_A1_2023</v>
      </c>
      <c r="U4352" s="40" t="s">
        <v>1747</v>
      </c>
      <c r="V4352" s="40" t="s">
        <v>1779</v>
      </c>
      <c r="W4352" s="67" t="s">
        <v>1780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1420</v>
      </c>
      <c r="B4353" s="54" t="s">
        <v>1420</v>
      </c>
      <c r="C4353" s="56" t="s">
        <v>1781</v>
      </c>
      <c r="D4353" s="32" t="s">
        <v>21</v>
      </c>
      <c r="E4353" s="33" t="s">
        <v>32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32</v>
      </c>
      <c r="M4353" s="39" t="str">
        <f>IFERROR(VLOOKUP(L4353,Tab_Code_Magasin[],2,0),"")</f>
        <v>CE LA MARSA ERRIADH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1451</v>
      </c>
      <c r="T4353" s="40" t="str">
        <f t="shared" si="363"/>
        <v>32_A1_2023</v>
      </c>
      <c r="U4353" s="40" t="s">
        <v>1750</v>
      </c>
      <c r="V4353" s="40" t="s">
        <v>1782</v>
      </c>
      <c r="W4353" s="67" t="s">
        <v>1783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1420</v>
      </c>
      <c r="B4354" s="54" t="s">
        <v>1420</v>
      </c>
      <c r="C4354" s="56" t="s">
        <v>1784</v>
      </c>
      <c r="D4354" s="32" t="s">
        <v>21</v>
      </c>
      <c r="E4354" s="33" t="s">
        <v>32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32</v>
      </c>
      <c r="M4354" s="39" t="str">
        <f>IFERROR(VLOOKUP(L4354,Tab_Code_Magasin[],2,0),"")</f>
        <v>CE LA MARSA ERRIADH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1451</v>
      </c>
      <c r="T4354" s="40" t="str">
        <f t="shared" si="363"/>
        <v>32_A1_2023</v>
      </c>
      <c r="U4354" s="40" t="s">
        <v>1754</v>
      </c>
      <c r="V4354" s="40" t="s">
        <v>1785</v>
      </c>
      <c r="W4354" s="67" t="s">
        <v>1786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1420</v>
      </c>
      <c r="B4355" s="54" t="s">
        <v>1420</v>
      </c>
      <c r="C4355" s="51" t="s">
        <v>1787</v>
      </c>
      <c r="D4355" s="32" t="s">
        <v>21</v>
      </c>
      <c r="E4355" s="33" t="s">
        <v>32</v>
      </c>
      <c r="F4355" s="22"/>
      <c r="G4355" s="34"/>
      <c r="H4355" s="35"/>
      <c r="I4355" s="36"/>
      <c r="J4355" s="36"/>
      <c r="K4355" s="37"/>
      <c r="L4355" s="38">
        <f>DONNEE!$A$4</f>
        <v>32</v>
      </c>
      <c r="M4355" s="39" t="str">
        <f>IFERROR(VLOOKUP(L4355,Tab_Code_Magasin[],2,0),"")</f>
        <v>CE LA MARSA ERRIADH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1451</v>
      </c>
      <c r="T4355" s="40" t="str">
        <f t="shared" si="363"/>
        <v>32_A1_2023</v>
      </c>
      <c r="U4355" s="40" t="s">
        <v>1737</v>
      </c>
      <c r="V4355" s="40" t="s">
        <v>1788</v>
      </c>
      <c r="W4355" s="67" t="s">
        <v>1789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1420</v>
      </c>
      <c r="B4356" s="54" t="s">
        <v>1420</v>
      </c>
      <c r="C4356" s="31" t="s">
        <v>1790</v>
      </c>
      <c r="D4356" s="32" t="s">
        <v>21</v>
      </c>
      <c r="E4356" s="33" t="s">
        <v>32</v>
      </c>
      <c r="F4356" s="22"/>
      <c r="G4356" s="34"/>
      <c r="H4356" s="35"/>
      <c r="I4356" s="36"/>
      <c r="J4356" s="36"/>
      <c r="K4356" s="37"/>
      <c r="L4356" s="38">
        <f>DONNEE!$A$4</f>
        <v>32</v>
      </c>
      <c r="M4356" s="39" t="str">
        <f>IFERROR(VLOOKUP(L4356,Tab_Code_Magasin[],2,0),"")</f>
        <v>CE LA MARSA ERRIADH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1451</v>
      </c>
      <c r="T4356" s="40" t="str">
        <f t="shared" si="363"/>
        <v>32_A1_2023</v>
      </c>
      <c r="U4356" s="40" t="s">
        <v>1762</v>
      </c>
      <c r="V4356" s="40" t="s">
        <v>1791</v>
      </c>
      <c r="W4356" s="67" t="s">
        <v>1792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1420</v>
      </c>
      <c r="B4357" s="54" t="s">
        <v>1420</v>
      </c>
      <c r="C4357" s="31" t="s">
        <v>1793</v>
      </c>
      <c r="D4357" s="32" t="s">
        <v>21</v>
      </c>
      <c r="E4357" s="33" t="s">
        <v>32</v>
      </c>
      <c r="F4357" s="22"/>
      <c r="G4357" s="34"/>
      <c r="H4357" s="35"/>
      <c r="I4357" s="36"/>
      <c r="J4357" s="36"/>
      <c r="K4357" s="37"/>
      <c r="L4357" s="38">
        <f>DONNEE!$A$4</f>
        <v>32</v>
      </c>
      <c r="M4357" s="39" t="str">
        <f>IFERROR(VLOOKUP(L4357,Tab_Code_Magasin[],2,0),"")</f>
        <v>CE LA MARSA ERRIADH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1451</v>
      </c>
      <c r="T4357" s="40" t="str">
        <f t="shared" si="363"/>
        <v>32_A1_2023</v>
      </c>
      <c r="U4357" s="40" t="s">
        <v>1766</v>
      </c>
      <c r="V4357" s="40" t="s">
        <v>1794</v>
      </c>
      <c r="W4357" s="67" t="s">
        <v>1795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1796</v>
      </c>
      <c r="B4358" s="54" t="s">
        <v>1796</v>
      </c>
      <c r="C4358" s="56" t="s">
        <v>1797</v>
      </c>
      <c r="D4358" s="32" t="s">
        <v>21</v>
      </c>
      <c r="E4358" s="33" t="s">
        <v>32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32</v>
      </c>
      <c r="M4358" s="39" t="str">
        <f>IFERROR(VLOOKUP(L4358,Tab_Code_Magasin[],2,0),"")</f>
        <v>CE LA MARSA ERRIADH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1451</v>
      </c>
      <c r="T4358" s="40" t="str">
        <f t="shared" si="363"/>
        <v>32_A1_2023</v>
      </c>
      <c r="U4358" s="40" t="s">
        <v>1798</v>
      </c>
      <c r="V4358" s="40" t="s">
        <v>1799</v>
      </c>
      <c r="W4358" s="67" t="s">
        <v>1800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1796</v>
      </c>
      <c r="B4359" s="54" t="s">
        <v>1796</v>
      </c>
      <c r="C4359" s="51" t="s">
        <v>1801</v>
      </c>
      <c r="D4359" s="32" t="s">
        <v>21</v>
      </c>
      <c r="E4359" s="33" t="s">
        <v>32</v>
      </c>
      <c r="F4359" s="22"/>
      <c r="G4359" s="34"/>
      <c r="H4359" s="35"/>
      <c r="I4359" s="36"/>
      <c r="J4359" s="36"/>
      <c r="K4359" s="37"/>
      <c r="L4359" s="38">
        <f>DONNEE!$A$4</f>
        <v>32</v>
      </c>
      <c r="M4359" s="39" t="str">
        <f>IFERROR(VLOOKUP(L4359,Tab_Code_Magasin[],2,0),"")</f>
        <v>CE LA MARSA ERRIADH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1451</v>
      </c>
      <c r="T4359" s="40" t="str">
        <f t="shared" si="363"/>
        <v>32_A1_2023</v>
      </c>
      <c r="U4359" s="40" t="s">
        <v>1773</v>
      </c>
      <c r="V4359" s="40" t="s">
        <v>1802</v>
      </c>
      <c r="W4359" s="67" t="s">
        <v>1803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1796</v>
      </c>
      <c r="B4360" s="54" t="s">
        <v>1796</v>
      </c>
      <c r="C4360" s="31" t="s">
        <v>1804</v>
      </c>
      <c r="D4360" s="32" t="s">
        <v>21</v>
      </c>
      <c r="E4360" s="33" t="s">
        <v>32</v>
      </c>
      <c r="F4360" s="22"/>
      <c r="G4360" s="34"/>
      <c r="H4360" s="35"/>
      <c r="I4360" s="36"/>
      <c r="J4360" s="36"/>
      <c r="K4360" s="37"/>
      <c r="L4360" s="38">
        <f>DONNEE!$A$4</f>
        <v>32</v>
      </c>
      <c r="M4360" s="39" t="str">
        <f>IFERROR(VLOOKUP(L4360,Tab_Code_Magasin[],2,0),"")</f>
        <v>CE LA MARSA ERRIADH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1451</v>
      </c>
      <c r="T4360" s="40" t="str">
        <f t="shared" si="363"/>
        <v>32_A1_2023</v>
      </c>
      <c r="U4360" s="40" t="s">
        <v>1777</v>
      </c>
      <c r="V4360" s="40" t="s">
        <v>1805</v>
      </c>
      <c r="W4360" s="67" t="s">
        <v>1806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1796</v>
      </c>
      <c r="B4361" s="54" t="s">
        <v>1796</v>
      </c>
      <c r="C4361" s="51" t="s">
        <v>1807</v>
      </c>
      <c r="D4361" s="32" t="s">
        <v>21</v>
      </c>
      <c r="E4361" s="33" t="s">
        <v>32</v>
      </c>
      <c r="F4361" s="22"/>
      <c r="G4361" s="34"/>
      <c r="H4361" s="35"/>
      <c r="I4361" s="36"/>
      <c r="J4361" s="36"/>
      <c r="K4361" s="37"/>
      <c r="L4361" s="38">
        <f>DONNEE!$A$4</f>
        <v>32</v>
      </c>
      <c r="M4361" s="39" t="str">
        <f>IFERROR(VLOOKUP(L4361,Tab_Code_Magasin[],2,0),"")</f>
        <v>CE LA MARSA ERRIADH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1451</v>
      </c>
      <c r="T4361" s="40" t="str">
        <f t="shared" si="363"/>
        <v>32_A1_2023</v>
      </c>
      <c r="U4361" s="40" t="s">
        <v>1780</v>
      </c>
      <c r="V4361" s="40" t="s">
        <v>1808</v>
      </c>
      <c r="W4361" s="67" t="s">
        <v>1809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1810</v>
      </c>
      <c r="B4362" s="54" t="s">
        <v>1810</v>
      </c>
      <c r="C4362" s="51" t="s">
        <v>1811</v>
      </c>
      <c r="D4362" s="32" t="s">
        <v>21</v>
      </c>
      <c r="E4362" s="33" t="s">
        <v>32</v>
      </c>
      <c r="F4362" s="22"/>
      <c r="G4362" s="34"/>
      <c r="H4362" s="35"/>
      <c r="I4362" s="36"/>
      <c r="J4362" s="36"/>
      <c r="K4362" s="37"/>
      <c r="L4362" s="38">
        <f>DONNEE!$A$4</f>
        <v>32</v>
      </c>
      <c r="M4362" s="39" t="str">
        <f>IFERROR(VLOOKUP(L4362,Tab_Code_Magasin[],2,0),"")</f>
        <v>CE LA MARSA ERRIADH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1451</v>
      </c>
      <c r="T4362" s="40" t="str">
        <f t="shared" si="363"/>
        <v>32_A1_2023</v>
      </c>
      <c r="U4362" s="40" t="s">
        <v>1795</v>
      </c>
      <c r="V4362" s="40" t="s">
        <v>1812</v>
      </c>
      <c r="W4362" s="67" t="s">
        <v>1813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1810</v>
      </c>
      <c r="B4363" s="54" t="s">
        <v>1810</v>
      </c>
      <c r="C4363" s="51" t="s">
        <v>1814</v>
      </c>
      <c r="D4363" s="32" t="s">
        <v>21</v>
      </c>
      <c r="E4363" s="33" t="s">
        <v>32</v>
      </c>
      <c r="F4363" s="22"/>
      <c r="G4363" s="34"/>
      <c r="H4363" s="35"/>
      <c r="I4363" s="36"/>
      <c r="J4363" s="36"/>
      <c r="K4363" s="37"/>
      <c r="L4363" s="38">
        <f>DONNEE!$A$4</f>
        <v>32</v>
      </c>
      <c r="M4363" s="39" t="str">
        <f>IFERROR(VLOOKUP(L4363,Tab_Code_Magasin[],2,0),"")</f>
        <v>CE LA MARSA ERRIADH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1451</v>
      </c>
      <c r="T4363" s="40" t="str">
        <f t="shared" si="363"/>
        <v>32_A1_2023</v>
      </c>
      <c r="U4363" s="40" t="s">
        <v>1815</v>
      </c>
      <c r="V4363" s="40" t="s">
        <v>1816</v>
      </c>
      <c r="W4363" s="67" t="s">
        <v>1817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1810</v>
      </c>
      <c r="B4364" s="54" t="s">
        <v>1810</v>
      </c>
      <c r="C4364" s="31" t="s">
        <v>1818</v>
      </c>
      <c r="D4364" s="32" t="s">
        <v>21</v>
      </c>
      <c r="E4364" s="33" t="s">
        <v>32</v>
      </c>
      <c r="F4364" s="22"/>
      <c r="G4364" s="34"/>
      <c r="H4364" s="35"/>
      <c r="I4364" s="36"/>
      <c r="J4364" s="36"/>
      <c r="K4364" s="37"/>
      <c r="L4364" s="38">
        <f>DONNEE!$A$4</f>
        <v>32</v>
      </c>
      <c r="M4364" s="39" t="str">
        <f>IFERROR(VLOOKUP(L4364,Tab_Code_Magasin[],2,0),"")</f>
        <v>CE LA MARSA ERRIADH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1451</v>
      </c>
      <c r="T4364" s="40" t="str">
        <f t="shared" si="363"/>
        <v>32_A1_2023</v>
      </c>
      <c r="U4364" s="40" t="s">
        <v>1819</v>
      </c>
      <c r="V4364" s="40" t="s">
        <v>1820</v>
      </c>
      <c r="W4364" s="67" t="s">
        <v>1821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1810</v>
      </c>
      <c r="B4365" s="54" t="s">
        <v>1810</v>
      </c>
      <c r="C4365" s="51" t="s">
        <v>1822</v>
      </c>
      <c r="D4365" s="32" t="s">
        <v>21</v>
      </c>
      <c r="E4365" s="33" t="s">
        <v>32</v>
      </c>
      <c r="F4365" s="22"/>
      <c r="G4365" s="34"/>
      <c r="H4365" s="35"/>
      <c r="I4365" s="36"/>
      <c r="J4365" s="36"/>
      <c r="K4365" s="37"/>
      <c r="L4365" s="38">
        <f>DONNEE!$A$4</f>
        <v>32</v>
      </c>
      <c r="M4365" s="39" t="str">
        <f>IFERROR(VLOOKUP(L4365,Tab_Code_Magasin[],2,0),"")</f>
        <v>CE LA MARSA ERRIADH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1451</v>
      </c>
      <c r="T4365" s="40" t="str">
        <f t="shared" si="363"/>
        <v>32_A1_2023</v>
      </c>
      <c r="U4365" s="40" t="s">
        <v>1823</v>
      </c>
      <c r="V4365" s="40" t="s">
        <v>1824</v>
      </c>
      <c r="W4365" s="67" t="s">
        <v>1825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1826</v>
      </c>
      <c r="B4366" s="54" t="s">
        <v>1826</v>
      </c>
      <c r="C4366" s="31" t="s">
        <v>1827</v>
      </c>
      <c r="D4366" s="32" t="s">
        <v>21</v>
      </c>
      <c r="E4366" s="33" t="s">
        <v>32</v>
      </c>
      <c r="F4366" s="22"/>
      <c r="G4366" s="34"/>
      <c r="H4366" s="35"/>
      <c r="I4366" s="36"/>
      <c r="J4366" s="36"/>
      <c r="K4366" s="37"/>
      <c r="L4366" s="38">
        <f>DONNEE!$A$4</f>
        <v>32</v>
      </c>
      <c r="M4366" s="39" t="str">
        <f>IFERROR(VLOOKUP(L4366,Tab_Code_Magasin[],2,0),"")</f>
        <v>CE LA MARSA ERRIADH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1451</v>
      </c>
      <c r="T4366" s="40" t="str">
        <f t="shared" si="363"/>
        <v>32_A1_2023</v>
      </c>
      <c r="U4366" s="40" t="s">
        <v>1809</v>
      </c>
      <c r="V4366" s="40" t="s">
        <v>1828</v>
      </c>
      <c r="W4366" s="67" t="s">
        <v>1829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1826</v>
      </c>
      <c r="B4367" s="54" t="s">
        <v>1826</v>
      </c>
      <c r="C4367" s="31" t="s">
        <v>1830</v>
      </c>
      <c r="D4367" s="32" t="s">
        <v>21</v>
      </c>
      <c r="E4367" s="33" t="s">
        <v>32</v>
      </c>
      <c r="F4367" s="22"/>
      <c r="G4367" s="34"/>
      <c r="H4367" s="35"/>
      <c r="I4367" s="36"/>
      <c r="J4367" s="36"/>
      <c r="K4367" s="37"/>
      <c r="L4367" s="38">
        <f>DONNEE!$A$4</f>
        <v>32</v>
      </c>
      <c r="M4367" s="39" t="str">
        <f>IFERROR(VLOOKUP(L4367,Tab_Code_Magasin[],2,0),"")</f>
        <v>CE LA MARSA ERRIADH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1451</v>
      </c>
      <c r="T4367" s="40" t="str">
        <f t="shared" si="363"/>
        <v>32_A1_2023</v>
      </c>
      <c r="U4367" s="40" t="s">
        <v>1831</v>
      </c>
      <c r="V4367" s="40" t="s">
        <v>1832</v>
      </c>
      <c r="W4367" s="67" t="s">
        <v>1833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1826</v>
      </c>
      <c r="B4368" s="54" t="s">
        <v>1826</v>
      </c>
      <c r="C4368" s="51" t="s">
        <v>1834</v>
      </c>
      <c r="D4368" s="32" t="s">
        <v>21</v>
      </c>
      <c r="E4368" s="33" t="s">
        <v>32</v>
      </c>
      <c r="F4368" s="22"/>
      <c r="G4368" s="34"/>
      <c r="H4368" s="35"/>
      <c r="I4368" s="36"/>
      <c r="J4368" s="36"/>
      <c r="K4368" s="37"/>
      <c r="L4368" s="38">
        <f>DONNEE!$A$4</f>
        <v>32</v>
      </c>
      <c r="M4368" s="39" t="str">
        <f>IFERROR(VLOOKUP(L4368,Tab_Code_Magasin[],2,0),"")</f>
        <v>CE LA MARSA ERRIADH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1451</v>
      </c>
      <c r="T4368" s="40" t="str">
        <f t="shared" ref="T4368:T4431" si="372">L4368&amp;"_"&amp;O4368&amp;"_"&amp;Q4368</f>
        <v>32_A1_2023</v>
      </c>
      <c r="U4368" s="40" t="s">
        <v>1835</v>
      </c>
      <c r="V4368" s="40" t="s">
        <v>1836</v>
      </c>
      <c r="W4368" s="67" t="s">
        <v>1837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1826</v>
      </c>
      <c r="B4369" s="54" t="s">
        <v>1826</v>
      </c>
      <c r="C4369" s="51" t="s">
        <v>1838</v>
      </c>
      <c r="D4369" s="32" t="s">
        <v>21</v>
      </c>
      <c r="E4369" s="33" t="s">
        <v>32</v>
      </c>
      <c r="F4369" s="22"/>
      <c r="G4369" s="34"/>
      <c r="H4369" s="35"/>
      <c r="I4369" s="36"/>
      <c r="J4369" s="36"/>
      <c r="K4369" s="37"/>
      <c r="L4369" s="38">
        <f>DONNEE!$A$4</f>
        <v>32</v>
      </c>
      <c r="M4369" s="39" t="str">
        <f>IFERROR(VLOOKUP(L4369,Tab_Code_Magasin[],2,0),"")</f>
        <v>CE LA MARSA ERRIADH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1451</v>
      </c>
      <c r="T4369" s="40" t="str">
        <f t="shared" si="372"/>
        <v>32_A1_2023</v>
      </c>
      <c r="U4369" s="40" t="s">
        <v>1839</v>
      </c>
      <c r="V4369" s="40" t="s">
        <v>1840</v>
      </c>
      <c r="W4369" s="67" t="s">
        <v>1841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1826</v>
      </c>
      <c r="B4370" s="54" t="s">
        <v>1826</v>
      </c>
      <c r="C4370" s="51" t="s">
        <v>1842</v>
      </c>
      <c r="D4370" s="32" t="s">
        <v>21</v>
      </c>
      <c r="E4370" s="33" t="s">
        <v>32</v>
      </c>
      <c r="F4370" s="22"/>
      <c r="G4370" s="34"/>
      <c r="H4370" s="35"/>
      <c r="I4370" s="36"/>
      <c r="J4370" s="36"/>
      <c r="K4370" s="37"/>
      <c r="L4370" s="38">
        <f>DONNEE!$A$4</f>
        <v>32</v>
      </c>
      <c r="M4370" s="39" t="str">
        <f>IFERROR(VLOOKUP(L4370,Tab_Code_Magasin[],2,0),"")</f>
        <v>CE LA MARSA ERRIADH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1451</v>
      </c>
      <c r="T4370" s="40" t="str">
        <f t="shared" si="372"/>
        <v>32_A1_2023</v>
      </c>
      <c r="U4370" s="40" t="s">
        <v>1843</v>
      </c>
      <c r="V4370" s="40" t="s">
        <v>1844</v>
      </c>
      <c r="W4370" s="67" t="s">
        <v>1845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1359</v>
      </c>
      <c r="B4371" s="54" t="s">
        <v>1359</v>
      </c>
      <c r="C4371" s="31" t="s">
        <v>1846</v>
      </c>
      <c r="D4371" s="32" t="s">
        <v>21</v>
      </c>
      <c r="E4371" s="33" t="s">
        <v>32</v>
      </c>
      <c r="F4371" s="22"/>
      <c r="G4371" s="34"/>
      <c r="H4371" s="35"/>
      <c r="I4371" s="36"/>
      <c r="J4371" s="36"/>
      <c r="K4371" s="37"/>
      <c r="L4371" s="38">
        <f>DONNEE!$A$4</f>
        <v>32</v>
      </c>
      <c r="M4371" s="39" t="str">
        <f>IFERROR(VLOOKUP(L4371,Tab_Code_Magasin[],2,0),"")</f>
        <v>CE LA MARSA ERRIADH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1451</v>
      </c>
      <c r="T4371" s="40" t="str">
        <f t="shared" si="372"/>
        <v>32_A1_2023</v>
      </c>
      <c r="U4371" s="40" t="s">
        <v>1847</v>
      </c>
      <c r="V4371" s="40" t="s">
        <v>1848</v>
      </c>
      <c r="W4371" s="67" t="s">
        <v>1849</v>
      </c>
      <c r="X4371" s="76" t="s">
        <v>1850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1359</v>
      </c>
      <c r="B4372" s="54" t="s">
        <v>1359</v>
      </c>
      <c r="C4372" s="56" t="s">
        <v>1851</v>
      </c>
      <c r="D4372" s="32" t="s">
        <v>21</v>
      </c>
      <c r="E4372" s="33" t="s">
        <v>32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32</v>
      </c>
      <c r="M4372" s="39" t="str">
        <f>IFERROR(VLOOKUP(L4372,Tab_Code_Magasin[],2,0),"")</f>
        <v>CE LA MARSA ERRIADH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1451</v>
      </c>
      <c r="T4372" s="40" t="str">
        <f t="shared" si="372"/>
        <v>32_A1_2023</v>
      </c>
      <c r="U4372" s="40" t="s">
        <v>1852</v>
      </c>
      <c r="V4372" s="40" t="s">
        <v>1853</v>
      </c>
      <c r="W4372" s="67" t="s">
        <v>1854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1359</v>
      </c>
      <c r="B4373" s="54" t="s">
        <v>1359</v>
      </c>
      <c r="C4373" s="51" t="s">
        <v>1855</v>
      </c>
      <c r="D4373" s="32" t="s">
        <v>21</v>
      </c>
      <c r="E4373" s="33" t="s">
        <v>32</v>
      </c>
      <c r="F4373" s="22"/>
      <c r="G4373" s="34"/>
      <c r="H4373" s="35"/>
      <c r="I4373" s="36"/>
      <c r="J4373" s="36"/>
      <c r="K4373" s="37"/>
      <c r="L4373" s="38">
        <f>DONNEE!$A$4</f>
        <v>32</v>
      </c>
      <c r="M4373" s="39" t="str">
        <f>IFERROR(VLOOKUP(L4373,Tab_Code_Magasin[],2,0),"")</f>
        <v>CE LA MARSA ERRIADH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1451</v>
      </c>
      <c r="T4373" s="40" t="str">
        <f t="shared" si="372"/>
        <v>32_A1_2023</v>
      </c>
      <c r="U4373" s="40" t="s">
        <v>1856</v>
      </c>
      <c r="V4373" s="40" t="s">
        <v>1857</v>
      </c>
      <c r="W4373" s="67" t="s">
        <v>1858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1359</v>
      </c>
      <c r="B4374" s="54" t="s">
        <v>1359</v>
      </c>
      <c r="C4374" s="31" t="s">
        <v>1859</v>
      </c>
      <c r="D4374" s="32" t="s">
        <v>21</v>
      </c>
      <c r="E4374" s="33" t="s">
        <v>32</v>
      </c>
      <c r="F4374" s="22"/>
      <c r="G4374" s="34"/>
      <c r="H4374" s="35"/>
      <c r="I4374" s="36"/>
      <c r="J4374" s="36"/>
      <c r="K4374" s="37"/>
      <c r="L4374" s="38">
        <f>DONNEE!$A$4</f>
        <v>32</v>
      </c>
      <c r="M4374" s="39" t="str">
        <f>IFERROR(VLOOKUP(L4374,Tab_Code_Magasin[],2,0),"")</f>
        <v>CE LA MARSA ERRIADH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1451</v>
      </c>
      <c r="T4374" s="40" t="str">
        <f t="shared" si="372"/>
        <v>32_A1_2023</v>
      </c>
      <c r="U4374" s="40" t="s">
        <v>1860</v>
      </c>
      <c r="V4374" s="40" t="s">
        <v>1861</v>
      </c>
      <c r="W4374" s="67" t="s">
        <v>1862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127</v>
      </c>
      <c r="B4375" s="31" t="s">
        <v>127</v>
      </c>
      <c r="C4375" s="56" t="s">
        <v>128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32</v>
      </c>
      <c r="M4375" s="39" t="str">
        <f>IFERROR(VLOOKUP(L4375,Tab_Code_Magasin[],2,0),"")</f>
        <v>CE LA MARSA ERRIADH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1451</v>
      </c>
      <c r="T4375" s="40" t="str">
        <f t="shared" si="372"/>
        <v>32_A1_2023</v>
      </c>
      <c r="U4375" s="40" t="s">
        <v>1841</v>
      </c>
      <c r="V4375" s="40" t="s">
        <v>1863</v>
      </c>
      <c r="W4375" s="67" t="s">
        <v>1864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70</v>
      </c>
      <c r="B4376" s="54" t="s">
        <v>71</v>
      </c>
      <c r="C4376" s="31" t="s">
        <v>72</v>
      </c>
      <c r="D4376" s="32" t="s">
        <v>21</v>
      </c>
      <c r="E4376" s="33" t="s">
        <v>32</v>
      </c>
      <c r="F4376" s="22"/>
      <c r="G4376" s="34"/>
      <c r="H4376" s="35"/>
      <c r="I4376" s="36"/>
      <c r="J4376" s="36"/>
      <c r="K4376" s="37"/>
      <c r="L4376" s="38">
        <f>DONNEE!$A$4</f>
        <v>32</v>
      </c>
      <c r="M4376" s="39" t="str">
        <f>IFERROR(VLOOKUP(L4376,Tab_Code_Magasin[],2,0),"")</f>
        <v>CE LA MARSA ERRIADH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73</v>
      </c>
      <c r="T4376" s="40" t="str">
        <f t="shared" si="372"/>
        <v>32_A2_2023</v>
      </c>
      <c r="U4376" s="40" t="s">
        <v>74</v>
      </c>
      <c r="V4376" s="40" t="s">
        <v>75</v>
      </c>
      <c r="W4376" s="67" t="s">
        <v>74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70</v>
      </c>
      <c r="B4377" s="54" t="s">
        <v>71</v>
      </c>
      <c r="C4377" s="31" t="s">
        <v>76</v>
      </c>
      <c r="D4377" s="32" t="s">
        <v>21</v>
      </c>
      <c r="E4377" s="33" t="s">
        <v>32</v>
      </c>
      <c r="F4377" s="22"/>
      <c r="G4377" s="34"/>
      <c r="H4377" s="35"/>
      <c r="I4377" s="36"/>
      <c r="J4377" s="36"/>
      <c r="K4377" s="37"/>
      <c r="L4377" s="38">
        <f>DONNEE!$A$4</f>
        <v>32</v>
      </c>
      <c r="M4377" s="39" t="str">
        <f>IFERROR(VLOOKUP(L4377,Tab_Code_Magasin[],2,0),"")</f>
        <v>CE LA MARSA ERRIADH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73</v>
      </c>
      <c r="T4377" s="40" t="str">
        <f t="shared" si="372"/>
        <v>32_A2_2023</v>
      </c>
      <c r="U4377" s="40" t="s">
        <v>77</v>
      </c>
      <c r="V4377" s="40" t="s">
        <v>78</v>
      </c>
      <c r="W4377" s="67" t="s">
        <v>77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70</v>
      </c>
      <c r="B4378" s="54" t="s">
        <v>71</v>
      </c>
      <c r="C4378" s="31" t="s">
        <v>79</v>
      </c>
      <c r="D4378" s="32" t="s">
        <v>21</v>
      </c>
      <c r="E4378" s="33" t="s">
        <v>32</v>
      </c>
      <c r="F4378" s="22"/>
      <c r="G4378" s="34"/>
      <c r="H4378" s="35"/>
      <c r="I4378" s="36"/>
      <c r="J4378" s="36"/>
      <c r="K4378" s="37"/>
      <c r="L4378" s="38">
        <f>DONNEE!$A$4</f>
        <v>32</v>
      </c>
      <c r="M4378" s="39" t="str">
        <f>IFERROR(VLOOKUP(L4378,Tab_Code_Magasin[],2,0),"")</f>
        <v>CE LA MARSA ERRIADH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73</v>
      </c>
      <c r="T4378" s="40" t="str">
        <f t="shared" si="372"/>
        <v>32_A2_2023</v>
      </c>
      <c r="U4378" s="40" t="s">
        <v>80</v>
      </c>
      <c r="V4378" s="40" t="s">
        <v>81</v>
      </c>
      <c r="W4378" s="67" t="s">
        <v>80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70</v>
      </c>
      <c r="B4379" s="54" t="s">
        <v>71</v>
      </c>
      <c r="C4379" s="31" t="s">
        <v>82</v>
      </c>
      <c r="D4379" s="32" t="s">
        <v>21</v>
      </c>
      <c r="E4379" s="33" t="s">
        <v>32</v>
      </c>
      <c r="F4379" s="22"/>
      <c r="G4379" s="34"/>
      <c r="H4379" s="35"/>
      <c r="I4379" s="36"/>
      <c r="J4379" s="36"/>
      <c r="K4379" s="37"/>
      <c r="L4379" s="38">
        <f>DONNEE!$A$4</f>
        <v>32</v>
      </c>
      <c r="M4379" s="39" t="str">
        <f>IFERROR(VLOOKUP(L4379,Tab_Code_Magasin[],2,0),"")</f>
        <v>CE LA MARSA ERRIADH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73</v>
      </c>
      <c r="T4379" s="40" t="str">
        <f t="shared" si="372"/>
        <v>32_A2_2023</v>
      </c>
      <c r="U4379" s="40" t="s">
        <v>83</v>
      </c>
      <c r="V4379" s="40" t="s">
        <v>84</v>
      </c>
      <c r="W4379" s="67" t="s">
        <v>83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70</v>
      </c>
      <c r="B4380" s="54" t="s">
        <v>71</v>
      </c>
      <c r="C4380" s="31" t="s">
        <v>85</v>
      </c>
      <c r="D4380" s="32" t="s">
        <v>21</v>
      </c>
      <c r="E4380" s="33" t="s">
        <v>32</v>
      </c>
      <c r="F4380" s="22"/>
      <c r="G4380" s="34"/>
      <c r="H4380" s="35"/>
      <c r="I4380" s="36"/>
      <c r="J4380" s="36"/>
      <c r="K4380" s="37"/>
      <c r="L4380" s="38">
        <f>DONNEE!$A$4</f>
        <v>32</v>
      </c>
      <c r="M4380" s="39" t="str">
        <f>IFERROR(VLOOKUP(L4380,Tab_Code_Magasin[],2,0),"")</f>
        <v>CE LA MARSA ERRIADH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73</v>
      </c>
      <c r="T4380" s="40" t="str">
        <f t="shared" si="372"/>
        <v>32_A2_2023</v>
      </c>
      <c r="U4380" s="40" t="s">
        <v>86</v>
      </c>
      <c r="V4380" s="40" t="s">
        <v>87</v>
      </c>
      <c r="W4380" s="67" t="s">
        <v>86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70</v>
      </c>
      <c r="B4381" s="54" t="s">
        <v>88</v>
      </c>
      <c r="C4381" s="31" t="s">
        <v>89</v>
      </c>
      <c r="D4381" s="32" t="s">
        <v>21</v>
      </c>
      <c r="E4381" s="33" t="s">
        <v>32</v>
      </c>
      <c r="F4381" s="22"/>
      <c r="G4381" s="34"/>
      <c r="H4381" s="35"/>
      <c r="I4381" s="36"/>
      <c r="J4381" s="36"/>
      <c r="K4381" s="37"/>
      <c r="L4381" s="38">
        <f>DONNEE!$A$4</f>
        <v>32</v>
      </c>
      <c r="M4381" s="39" t="str">
        <f>IFERROR(VLOOKUP(L4381,Tab_Code_Magasin[],2,0),"")</f>
        <v>CE LA MARSA ERRIADH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73</v>
      </c>
      <c r="T4381" s="40" t="str">
        <f t="shared" si="372"/>
        <v>32_A2_2023</v>
      </c>
      <c r="U4381" s="40" t="s">
        <v>90</v>
      </c>
      <c r="V4381" s="40" t="s">
        <v>91</v>
      </c>
      <c r="W4381" s="67" t="s">
        <v>90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70</v>
      </c>
      <c r="B4382" s="54" t="s">
        <v>88</v>
      </c>
      <c r="C4382" s="31" t="s">
        <v>92</v>
      </c>
      <c r="D4382" s="32" t="s">
        <v>21</v>
      </c>
      <c r="E4382" s="33" t="s">
        <v>32</v>
      </c>
      <c r="F4382" s="22"/>
      <c r="G4382" s="34"/>
      <c r="H4382" s="35"/>
      <c r="I4382" s="36"/>
      <c r="J4382" s="36"/>
      <c r="K4382" s="37"/>
      <c r="L4382" s="38">
        <f>DONNEE!$A$4</f>
        <v>32</v>
      </c>
      <c r="M4382" s="39" t="str">
        <f>IFERROR(VLOOKUP(L4382,Tab_Code_Magasin[],2,0),"")</f>
        <v>CE LA MARSA ERRIADH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73</v>
      </c>
      <c r="T4382" s="40" t="str">
        <f t="shared" si="372"/>
        <v>32_A2_2023</v>
      </c>
      <c r="U4382" s="40" t="s">
        <v>93</v>
      </c>
      <c r="V4382" s="40" t="s">
        <v>94</v>
      </c>
      <c r="W4382" s="67" t="s">
        <v>93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70</v>
      </c>
      <c r="B4383" s="54" t="s">
        <v>88</v>
      </c>
      <c r="C4383" s="31" t="s">
        <v>95</v>
      </c>
      <c r="D4383" s="32" t="s">
        <v>21</v>
      </c>
      <c r="E4383" s="33" t="s">
        <v>32</v>
      </c>
      <c r="F4383" s="22"/>
      <c r="G4383" s="34"/>
      <c r="H4383" s="35"/>
      <c r="I4383" s="36"/>
      <c r="J4383" s="36"/>
      <c r="K4383" s="37"/>
      <c r="L4383" s="38">
        <f>DONNEE!$A$4</f>
        <v>32</v>
      </c>
      <c r="M4383" s="39" t="str">
        <f>IFERROR(VLOOKUP(L4383,Tab_Code_Magasin[],2,0),"")</f>
        <v>CE LA MARSA ERRIADH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73</v>
      </c>
      <c r="T4383" s="40" t="str">
        <f t="shared" si="372"/>
        <v>32_A2_2023</v>
      </c>
      <c r="U4383" s="40" t="s">
        <v>96</v>
      </c>
      <c r="V4383" s="40" t="s">
        <v>97</v>
      </c>
      <c r="W4383" s="67" t="s">
        <v>96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70</v>
      </c>
      <c r="B4384" s="54" t="s">
        <v>88</v>
      </c>
      <c r="C4384" s="31" t="s">
        <v>98</v>
      </c>
      <c r="D4384" s="32" t="s">
        <v>21</v>
      </c>
      <c r="E4384" s="33" t="s">
        <v>32</v>
      </c>
      <c r="F4384" s="22"/>
      <c r="G4384" s="34"/>
      <c r="H4384" s="35"/>
      <c r="I4384" s="36"/>
      <c r="J4384" s="36"/>
      <c r="K4384" s="37"/>
      <c r="L4384" s="38">
        <f>DONNEE!$A$4</f>
        <v>32</v>
      </c>
      <c r="M4384" s="39" t="str">
        <f>IFERROR(VLOOKUP(L4384,Tab_Code_Magasin[],2,0),"")</f>
        <v>CE LA MARSA ERRIADH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73</v>
      </c>
      <c r="T4384" s="40" t="str">
        <f t="shared" si="372"/>
        <v>32_A2_2023</v>
      </c>
      <c r="U4384" s="40" t="s">
        <v>99</v>
      </c>
      <c r="V4384" s="40" t="s">
        <v>100</v>
      </c>
      <c r="W4384" s="67" t="s">
        <v>99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70</v>
      </c>
      <c r="B4385" s="54" t="s">
        <v>88</v>
      </c>
      <c r="C4385" s="42" t="s">
        <v>101</v>
      </c>
      <c r="D4385" s="32" t="s">
        <v>21</v>
      </c>
      <c r="E4385" s="33" t="s">
        <v>32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32</v>
      </c>
      <c r="M4385" s="39" t="str">
        <f>IFERROR(VLOOKUP(L4385,Tab_Code_Magasin[],2,0),"")</f>
        <v>CE LA MARSA ERRIADH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73</v>
      </c>
      <c r="T4385" s="40" t="str">
        <f t="shared" si="372"/>
        <v>32_A2_2023</v>
      </c>
      <c r="U4385" s="40" t="s">
        <v>102</v>
      </c>
      <c r="V4385" s="40" t="s">
        <v>103</v>
      </c>
      <c r="W4385" s="67" t="s">
        <v>102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70</v>
      </c>
      <c r="B4386" s="54" t="s">
        <v>88</v>
      </c>
      <c r="C4386" s="44" t="s">
        <v>104</v>
      </c>
      <c r="D4386" s="32" t="s">
        <v>21</v>
      </c>
      <c r="E4386" s="33" t="s">
        <v>32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32</v>
      </c>
      <c r="M4386" s="39" t="str">
        <f>IFERROR(VLOOKUP(L4386,Tab_Code_Magasin[],2,0),"")</f>
        <v>CE LA MARSA ERRIADH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73</v>
      </c>
      <c r="T4386" s="40" t="str">
        <f t="shared" si="372"/>
        <v>32_A2_2023</v>
      </c>
      <c r="U4386" s="40" t="s">
        <v>105</v>
      </c>
      <c r="V4386" s="40" t="s">
        <v>106</v>
      </c>
      <c r="W4386" s="67" t="s">
        <v>105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70</v>
      </c>
      <c r="B4387" s="54" t="s">
        <v>88</v>
      </c>
      <c r="C4387" s="42" t="s">
        <v>107</v>
      </c>
      <c r="D4387" s="32" t="s">
        <v>21</v>
      </c>
      <c r="E4387" s="33" t="s">
        <v>32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32</v>
      </c>
      <c r="M4387" s="39" t="str">
        <f>IFERROR(VLOOKUP(L4387,Tab_Code_Magasin[],2,0),"")</f>
        <v>CE LA MARSA ERRIADH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73</v>
      </c>
      <c r="T4387" s="40" t="str">
        <f t="shared" si="372"/>
        <v>32_A2_2023</v>
      </c>
      <c r="U4387" s="40" t="s">
        <v>108</v>
      </c>
      <c r="V4387" s="40" t="s">
        <v>109</v>
      </c>
      <c r="W4387" s="67" t="s">
        <v>108</v>
      </c>
      <c r="X4387" s="76" t="s">
        <v>110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70</v>
      </c>
      <c r="B4388" s="54" t="s">
        <v>88</v>
      </c>
      <c r="C4388" s="31" t="s">
        <v>111</v>
      </c>
      <c r="D4388" s="32" t="s">
        <v>21</v>
      </c>
      <c r="E4388" s="33" t="s">
        <v>32</v>
      </c>
      <c r="F4388" s="22"/>
      <c r="G4388" s="34"/>
      <c r="H4388" s="35"/>
      <c r="I4388" s="36"/>
      <c r="J4388" s="36"/>
      <c r="K4388" s="37"/>
      <c r="L4388" s="38">
        <f>DONNEE!$A$4</f>
        <v>32</v>
      </c>
      <c r="M4388" s="39" t="str">
        <f>IFERROR(VLOOKUP(L4388,Tab_Code_Magasin[],2,0),"")</f>
        <v>CE LA MARSA ERRIADH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73</v>
      </c>
      <c r="T4388" s="40" t="str">
        <f t="shared" si="372"/>
        <v>32_A2_2023</v>
      </c>
      <c r="U4388" s="40" t="s">
        <v>112</v>
      </c>
      <c r="V4388" s="40" t="s">
        <v>113</v>
      </c>
      <c r="W4388" s="67" t="s">
        <v>112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70</v>
      </c>
      <c r="B4389" s="54" t="s">
        <v>114</v>
      </c>
      <c r="C4389" s="31" t="s">
        <v>115</v>
      </c>
      <c r="D4389" s="32" t="s">
        <v>21</v>
      </c>
      <c r="E4389" s="33" t="s">
        <v>32</v>
      </c>
      <c r="F4389" s="22"/>
      <c r="G4389" s="34"/>
      <c r="H4389" s="35"/>
      <c r="I4389" s="36"/>
      <c r="J4389" s="36"/>
      <c r="K4389" s="37"/>
      <c r="L4389" s="38">
        <f>DONNEE!$A$4</f>
        <v>32</v>
      </c>
      <c r="M4389" s="39" t="str">
        <f>IFERROR(VLOOKUP(L4389,Tab_Code_Magasin[],2,0),"")</f>
        <v>CE LA MARSA ERRIADH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73</v>
      </c>
      <c r="T4389" s="40" t="str">
        <f t="shared" si="372"/>
        <v>32_A2_2023</v>
      </c>
      <c r="U4389" s="40" t="s">
        <v>116</v>
      </c>
      <c r="V4389" s="40" t="s">
        <v>117</v>
      </c>
      <c r="W4389" s="67" t="s">
        <v>116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70</v>
      </c>
      <c r="B4390" s="54" t="s">
        <v>114</v>
      </c>
      <c r="C4390" s="31" t="s">
        <v>118</v>
      </c>
      <c r="D4390" s="32" t="s">
        <v>21</v>
      </c>
      <c r="E4390" s="33" t="s">
        <v>32</v>
      </c>
      <c r="F4390" s="22"/>
      <c r="G4390" s="34"/>
      <c r="H4390" s="35"/>
      <c r="I4390" s="36"/>
      <c r="J4390" s="36"/>
      <c r="K4390" s="37"/>
      <c r="L4390" s="38">
        <f>DONNEE!$A$4</f>
        <v>32</v>
      </c>
      <c r="M4390" s="39" t="str">
        <f>IFERROR(VLOOKUP(L4390,Tab_Code_Magasin[],2,0),"")</f>
        <v>CE LA MARSA ERRIADH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73</v>
      </c>
      <c r="T4390" s="40" t="str">
        <f t="shared" si="372"/>
        <v>32_A2_2023</v>
      </c>
      <c r="U4390" s="40" t="s">
        <v>119</v>
      </c>
      <c r="V4390" s="40" t="s">
        <v>120</v>
      </c>
      <c r="W4390" s="67" t="s">
        <v>119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70</v>
      </c>
      <c r="B4391" s="54" t="s">
        <v>114</v>
      </c>
      <c r="C4391" s="31" t="s">
        <v>121</v>
      </c>
      <c r="D4391" s="32" t="s">
        <v>21</v>
      </c>
      <c r="E4391" s="33" t="s">
        <v>32</v>
      </c>
      <c r="F4391" s="22"/>
      <c r="G4391" s="34"/>
      <c r="H4391" s="35"/>
      <c r="I4391" s="36"/>
      <c r="J4391" s="36"/>
      <c r="K4391" s="37"/>
      <c r="L4391" s="38">
        <f>DONNEE!$A$4</f>
        <v>32</v>
      </c>
      <c r="M4391" s="39" t="str">
        <f>IFERROR(VLOOKUP(L4391,Tab_Code_Magasin[],2,0),"")</f>
        <v>CE LA MARSA ERRIADH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73</v>
      </c>
      <c r="T4391" s="40" t="str">
        <f t="shared" si="372"/>
        <v>32_A2_2023</v>
      </c>
      <c r="U4391" s="40" t="s">
        <v>122</v>
      </c>
      <c r="V4391" s="40" t="s">
        <v>123</v>
      </c>
      <c r="W4391" s="67" t="s">
        <v>122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70</v>
      </c>
      <c r="B4392" s="54" t="s">
        <v>114</v>
      </c>
      <c r="C4392" s="31" t="s">
        <v>124</v>
      </c>
      <c r="D4392" s="32" t="s">
        <v>21</v>
      </c>
      <c r="E4392" s="33" t="s">
        <v>32</v>
      </c>
      <c r="F4392" s="22"/>
      <c r="G4392" s="34"/>
      <c r="H4392" s="35"/>
      <c r="I4392" s="36"/>
      <c r="J4392" s="36"/>
      <c r="K4392" s="37"/>
      <c r="L4392" s="38">
        <f>DONNEE!$A$4</f>
        <v>32</v>
      </c>
      <c r="M4392" s="39" t="str">
        <f>IFERROR(VLOOKUP(L4392,Tab_Code_Magasin[],2,0),"")</f>
        <v>CE LA MARSA ERRIADH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73</v>
      </c>
      <c r="T4392" s="40" t="str">
        <f t="shared" si="372"/>
        <v>32_A2_2023</v>
      </c>
      <c r="U4392" s="40" t="s">
        <v>125</v>
      </c>
      <c r="V4392" s="40" t="s">
        <v>126</v>
      </c>
      <c r="W4392" s="67" t="s">
        <v>125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70</v>
      </c>
      <c r="B4393" s="31" t="s">
        <v>127</v>
      </c>
      <c r="C4393" s="31" t="s">
        <v>128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32</v>
      </c>
      <c r="M4393" s="39" t="str">
        <f>IFERROR(VLOOKUP(L4393,Tab_Code_Magasin[],2,0),"")</f>
        <v>CE LA MARSA ERRIADH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73</v>
      </c>
      <c r="T4393" s="40" t="str">
        <f t="shared" si="372"/>
        <v>32_A2_2023</v>
      </c>
      <c r="U4393" s="40" t="s">
        <v>129</v>
      </c>
      <c r="V4393" s="40" t="s">
        <v>130</v>
      </c>
      <c r="W4393" s="67" t="s">
        <v>129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131</v>
      </c>
      <c r="B4394" s="54" t="s">
        <v>132</v>
      </c>
      <c r="C4394" s="51" t="s">
        <v>133</v>
      </c>
      <c r="D4394" s="32" t="s">
        <v>21</v>
      </c>
      <c r="E4394" s="33" t="s">
        <v>32</v>
      </c>
      <c r="F4394" s="22"/>
      <c r="G4394" s="34"/>
      <c r="H4394" s="35"/>
      <c r="I4394" s="36"/>
      <c r="J4394" s="36"/>
      <c r="K4394" s="37"/>
      <c r="L4394" s="38">
        <f>DONNEE!$A$4</f>
        <v>32</v>
      </c>
      <c r="M4394" s="39" t="str">
        <f>IFERROR(VLOOKUP(L4394,Tab_Code_Magasin[],2,0),"")</f>
        <v>CE LA MARSA ERRIADH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73</v>
      </c>
      <c r="T4394" s="40" t="str">
        <f t="shared" si="372"/>
        <v>32_A2_2023</v>
      </c>
      <c r="U4394" s="40" t="s">
        <v>134</v>
      </c>
      <c r="V4394" s="40" t="s">
        <v>135</v>
      </c>
      <c r="W4394" s="67" t="s">
        <v>134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131</v>
      </c>
      <c r="B4395" s="54" t="s">
        <v>132</v>
      </c>
      <c r="C4395" s="51" t="s">
        <v>136</v>
      </c>
      <c r="D4395" s="32" t="s">
        <v>21</v>
      </c>
      <c r="E4395" s="33" t="s">
        <v>32</v>
      </c>
      <c r="F4395" s="22"/>
      <c r="G4395" s="34"/>
      <c r="H4395" s="35"/>
      <c r="I4395" s="36"/>
      <c r="J4395" s="36"/>
      <c r="K4395" s="37"/>
      <c r="L4395" s="38">
        <f>DONNEE!$A$4</f>
        <v>32</v>
      </c>
      <c r="M4395" s="39" t="str">
        <f>IFERROR(VLOOKUP(L4395,Tab_Code_Magasin[],2,0),"")</f>
        <v>CE LA MARSA ERRIADH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73</v>
      </c>
      <c r="T4395" s="40" t="str">
        <f t="shared" si="372"/>
        <v>32_A2_2023</v>
      </c>
      <c r="U4395" s="40" t="s">
        <v>137</v>
      </c>
      <c r="V4395" s="40" t="s">
        <v>138</v>
      </c>
      <c r="W4395" s="67" t="s">
        <v>137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131</v>
      </c>
      <c r="B4396" s="54" t="s">
        <v>132</v>
      </c>
      <c r="C4396" s="31" t="s">
        <v>139</v>
      </c>
      <c r="D4396" s="32" t="s">
        <v>21</v>
      </c>
      <c r="E4396" s="33" t="s">
        <v>32</v>
      </c>
      <c r="F4396" s="22"/>
      <c r="G4396" s="34"/>
      <c r="H4396" s="35"/>
      <c r="I4396" s="36"/>
      <c r="J4396" s="36"/>
      <c r="K4396" s="37"/>
      <c r="L4396" s="38">
        <f>DONNEE!$A$4</f>
        <v>32</v>
      </c>
      <c r="M4396" s="39" t="str">
        <f>IFERROR(VLOOKUP(L4396,Tab_Code_Magasin[],2,0),"")</f>
        <v>CE LA MARSA ERRIADH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73</v>
      </c>
      <c r="T4396" s="40" t="str">
        <f t="shared" si="372"/>
        <v>32_A2_2023</v>
      </c>
      <c r="U4396" s="40" t="s">
        <v>140</v>
      </c>
      <c r="V4396" s="40" t="s">
        <v>141</v>
      </c>
      <c r="W4396" s="67" t="s">
        <v>140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131</v>
      </c>
      <c r="B4397" s="54" t="s">
        <v>132</v>
      </c>
      <c r="C4397" s="51" t="s">
        <v>142</v>
      </c>
      <c r="D4397" s="32" t="s">
        <v>21</v>
      </c>
      <c r="E4397" s="33" t="s">
        <v>32</v>
      </c>
      <c r="F4397" s="22"/>
      <c r="G4397" s="34"/>
      <c r="H4397" s="35"/>
      <c r="I4397" s="36"/>
      <c r="J4397" s="36"/>
      <c r="K4397" s="37"/>
      <c r="L4397" s="38">
        <f>DONNEE!$A$4</f>
        <v>32</v>
      </c>
      <c r="M4397" s="39" t="str">
        <f>IFERROR(VLOOKUP(L4397,Tab_Code_Magasin[],2,0),"")</f>
        <v>CE LA MARSA ERRIADH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73</v>
      </c>
      <c r="T4397" s="40" t="str">
        <f t="shared" si="372"/>
        <v>32_A2_2023</v>
      </c>
      <c r="U4397" s="40" t="s">
        <v>143</v>
      </c>
      <c r="V4397" s="40" t="s">
        <v>144</v>
      </c>
      <c r="W4397" s="67" t="s">
        <v>143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131</v>
      </c>
      <c r="B4398" s="54" t="s">
        <v>132</v>
      </c>
      <c r="C4398" s="51" t="s">
        <v>145</v>
      </c>
      <c r="D4398" s="32" t="s">
        <v>21</v>
      </c>
      <c r="E4398" s="33" t="s">
        <v>32</v>
      </c>
      <c r="F4398" s="22"/>
      <c r="G4398" s="34"/>
      <c r="H4398" s="35"/>
      <c r="I4398" s="36"/>
      <c r="J4398" s="36"/>
      <c r="K4398" s="37"/>
      <c r="L4398" s="38">
        <f>DONNEE!$A$4</f>
        <v>32</v>
      </c>
      <c r="M4398" s="39" t="str">
        <f>IFERROR(VLOOKUP(L4398,Tab_Code_Magasin[],2,0),"")</f>
        <v>CE LA MARSA ERRIADH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73</v>
      </c>
      <c r="T4398" s="40" t="str">
        <f t="shared" si="372"/>
        <v>32_A2_2023</v>
      </c>
      <c r="U4398" s="40" t="s">
        <v>146</v>
      </c>
      <c r="V4398" s="40" t="s">
        <v>147</v>
      </c>
      <c r="W4398" s="67" t="s">
        <v>146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131</v>
      </c>
      <c r="B4399" s="54" t="s">
        <v>132</v>
      </c>
      <c r="C4399" s="51" t="s">
        <v>148</v>
      </c>
      <c r="D4399" s="32" t="s">
        <v>21</v>
      </c>
      <c r="E4399" s="33" t="s">
        <v>32</v>
      </c>
      <c r="F4399" s="22"/>
      <c r="G4399" s="34"/>
      <c r="H4399" s="35"/>
      <c r="I4399" s="36"/>
      <c r="J4399" s="36"/>
      <c r="K4399" s="37"/>
      <c r="L4399" s="38">
        <f>DONNEE!$A$4</f>
        <v>32</v>
      </c>
      <c r="M4399" s="39" t="str">
        <f>IFERROR(VLOOKUP(L4399,Tab_Code_Magasin[],2,0),"")</f>
        <v>CE LA MARSA ERRIADH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73</v>
      </c>
      <c r="T4399" s="40" t="str">
        <f t="shared" si="372"/>
        <v>32_A2_2023</v>
      </c>
      <c r="U4399" s="40" t="s">
        <v>149</v>
      </c>
      <c r="V4399" s="40" t="s">
        <v>150</v>
      </c>
      <c r="W4399" s="67" t="s">
        <v>149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131</v>
      </c>
      <c r="B4400" s="54" t="s">
        <v>132</v>
      </c>
      <c r="C4400" s="44" t="s">
        <v>151</v>
      </c>
      <c r="D4400" s="32" t="s">
        <v>21</v>
      </c>
      <c r="E4400" s="33" t="s">
        <v>32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32</v>
      </c>
      <c r="M4400" s="39" t="str">
        <f>IFERROR(VLOOKUP(L4400,Tab_Code_Magasin[],2,0),"")</f>
        <v>CE LA MARSA ERRIADH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73</v>
      </c>
      <c r="T4400" s="40" t="str">
        <f t="shared" si="372"/>
        <v>32_A2_2023</v>
      </c>
      <c r="U4400" s="40" t="s">
        <v>152</v>
      </c>
      <c r="V4400" s="40" t="s">
        <v>153</v>
      </c>
      <c r="W4400" s="67" t="s">
        <v>152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131</v>
      </c>
      <c r="B4401" s="54" t="s">
        <v>132</v>
      </c>
      <c r="C4401" s="51" t="s">
        <v>154</v>
      </c>
      <c r="D4401" s="32" t="s">
        <v>21</v>
      </c>
      <c r="E4401" s="33" t="s">
        <v>32</v>
      </c>
      <c r="F4401" s="22"/>
      <c r="G4401" s="34"/>
      <c r="H4401" s="35"/>
      <c r="I4401" s="36"/>
      <c r="J4401" s="36"/>
      <c r="K4401" s="37"/>
      <c r="L4401" s="38">
        <f>DONNEE!$A$4</f>
        <v>32</v>
      </c>
      <c r="M4401" s="39" t="str">
        <f>IFERROR(VLOOKUP(L4401,Tab_Code_Magasin[],2,0),"")</f>
        <v>CE LA MARSA ERRIADH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73</v>
      </c>
      <c r="T4401" s="40" t="str">
        <f t="shared" si="372"/>
        <v>32_A2_2023</v>
      </c>
      <c r="U4401" s="40" t="s">
        <v>155</v>
      </c>
      <c r="V4401" s="40" t="s">
        <v>156</v>
      </c>
      <c r="W4401" s="67" t="s">
        <v>155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131</v>
      </c>
      <c r="B4402" s="54" t="s">
        <v>157</v>
      </c>
      <c r="C4402" s="52" t="s">
        <v>158</v>
      </c>
      <c r="D4402" s="32" t="s">
        <v>21</v>
      </c>
      <c r="E4402" s="33" t="s">
        <v>32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32</v>
      </c>
      <c r="M4402" s="39" t="str">
        <f>IFERROR(VLOOKUP(L4402,Tab_Code_Magasin[],2,0),"")</f>
        <v>CE LA MARSA ERRIADH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73</v>
      </c>
      <c r="T4402" s="40" t="str">
        <f t="shared" si="372"/>
        <v>32_A2_2023</v>
      </c>
      <c r="U4402" s="40" t="s">
        <v>159</v>
      </c>
      <c r="V4402" s="40" t="s">
        <v>160</v>
      </c>
      <c r="W4402" s="67" t="s">
        <v>159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131</v>
      </c>
      <c r="B4403" s="54" t="s">
        <v>157</v>
      </c>
      <c r="C4403" s="31" t="s">
        <v>161</v>
      </c>
      <c r="D4403" s="32" t="s">
        <v>21</v>
      </c>
      <c r="E4403" s="33" t="s">
        <v>32</v>
      </c>
      <c r="F4403" s="22"/>
      <c r="G4403" s="34"/>
      <c r="H4403" s="35"/>
      <c r="I4403" s="36"/>
      <c r="J4403" s="36"/>
      <c r="K4403" s="37"/>
      <c r="L4403" s="38">
        <f>DONNEE!$A$4</f>
        <v>32</v>
      </c>
      <c r="M4403" s="39" t="str">
        <f>IFERROR(VLOOKUP(L4403,Tab_Code_Magasin[],2,0),"")</f>
        <v>CE LA MARSA ERRIADH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73</v>
      </c>
      <c r="T4403" s="40" t="str">
        <f t="shared" si="372"/>
        <v>32_A2_2023</v>
      </c>
      <c r="U4403" s="40" t="s">
        <v>162</v>
      </c>
      <c r="V4403" s="40" t="s">
        <v>163</v>
      </c>
      <c r="W4403" s="67" t="s">
        <v>162</v>
      </c>
      <c r="X4403" s="76" t="s">
        <v>164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131</v>
      </c>
      <c r="B4404" s="54" t="s">
        <v>157</v>
      </c>
      <c r="C4404" s="31" t="s">
        <v>165</v>
      </c>
      <c r="D4404" s="32" t="s">
        <v>21</v>
      </c>
      <c r="E4404" s="33" t="s">
        <v>32</v>
      </c>
      <c r="F4404" s="22"/>
      <c r="G4404" s="34"/>
      <c r="H4404" s="35"/>
      <c r="I4404" s="36"/>
      <c r="J4404" s="36"/>
      <c r="K4404" s="37"/>
      <c r="L4404" s="38">
        <f>DONNEE!$A$4</f>
        <v>32</v>
      </c>
      <c r="M4404" s="39" t="str">
        <f>IFERROR(VLOOKUP(L4404,Tab_Code_Magasin[],2,0),"")</f>
        <v>CE LA MARSA ERRIADH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73</v>
      </c>
      <c r="T4404" s="40" t="str">
        <f t="shared" si="372"/>
        <v>32_A2_2023</v>
      </c>
      <c r="U4404" s="40"/>
      <c r="V4404" s="40"/>
      <c r="W4404" s="67" t="s">
        <v>166</v>
      </c>
      <c r="X4404" s="76" t="s">
        <v>167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131</v>
      </c>
      <c r="B4405" s="54" t="s">
        <v>157</v>
      </c>
      <c r="C4405" s="31" t="s">
        <v>168</v>
      </c>
      <c r="D4405" s="32" t="s">
        <v>21</v>
      </c>
      <c r="E4405" s="33" t="s">
        <v>32</v>
      </c>
      <c r="F4405" s="22"/>
      <c r="G4405" s="34"/>
      <c r="H4405" s="35"/>
      <c r="I4405" s="36"/>
      <c r="J4405" s="36"/>
      <c r="K4405" s="37"/>
      <c r="L4405" s="38">
        <f>DONNEE!$A$4</f>
        <v>32</v>
      </c>
      <c r="M4405" s="39" t="str">
        <f>IFERROR(VLOOKUP(L4405,Tab_Code_Magasin[],2,0),"")</f>
        <v>CE LA MARSA ERRIADH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73</v>
      </c>
      <c r="T4405" s="40" t="str">
        <f t="shared" si="372"/>
        <v>32_A2_2023</v>
      </c>
      <c r="U4405" s="40" t="s">
        <v>166</v>
      </c>
      <c r="V4405" s="40" t="s">
        <v>169</v>
      </c>
      <c r="W4405" s="67" t="s">
        <v>170</v>
      </c>
      <c r="X4405" s="76" t="s">
        <v>171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131</v>
      </c>
      <c r="B4406" s="54" t="s">
        <v>157</v>
      </c>
      <c r="C4406" s="42" t="s">
        <v>172</v>
      </c>
      <c r="D4406" s="32" t="s">
        <v>21</v>
      </c>
      <c r="E4406" s="33" t="s">
        <v>32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32</v>
      </c>
      <c r="M4406" s="39" t="str">
        <f>IFERROR(VLOOKUP(L4406,Tab_Code_Magasin[],2,0),"")</f>
        <v>CE LA MARSA ERRIADH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73</v>
      </c>
      <c r="T4406" s="40" t="str">
        <f t="shared" si="372"/>
        <v>32_A2_2023</v>
      </c>
      <c r="U4406" s="40" t="s">
        <v>170</v>
      </c>
      <c r="V4406" s="40" t="s">
        <v>173</v>
      </c>
      <c r="W4406" s="67" t="s">
        <v>174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131</v>
      </c>
      <c r="B4407" s="54" t="s">
        <v>157</v>
      </c>
      <c r="C4407" s="42" t="s">
        <v>175</v>
      </c>
      <c r="D4407" s="32" t="s">
        <v>21</v>
      </c>
      <c r="E4407" s="33" t="s">
        <v>32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32</v>
      </c>
      <c r="M4407" s="39" t="str">
        <f>IFERROR(VLOOKUP(L4407,Tab_Code_Magasin[],2,0),"")</f>
        <v>CE LA MARSA ERRIADH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73</v>
      </c>
      <c r="T4407" s="40" t="str">
        <f t="shared" si="372"/>
        <v>32_A2_2023</v>
      </c>
      <c r="U4407" s="40" t="s">
        <v>174</v>
      </c>
      <c r="V4407" s="40" t="s">
        <v>176</v>
      </c>
      <c r="W4407" s="67" t="s">
        <v>177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131</v>
      </c>
      <c r="B4408" s="54" t="s">
        <v>157</v>
      </c>
      <c r="C4408" s="31" t="s">
        <v>178</v>
      </c>
      <c r="D4408" s="32" t="s">
        <v>21</v>
      </c>
      <c r="E4408" s="33" t="s">
        <v>32</v>
      </c>
      <c r="F4408" s="22"/>
      <c r="G4408" s="34"/>
      <c r="H4408" s="35"/>
      <c r="I4408" s="36"/>
      <c r="J4408" s="36"/>
      <c r="K4408" s="37"/>
      <c r="L4408" s="38">
        <f>DONNEE!$A$4</f>
        <v>32</v>
      </c>
      <c r="M4408" s="39" t="str">
        <f>IFERROR(VLOOKUP(L4408,Tab_Code_Magasin[],2,0),"")</f>
        <v>CE LA MARSA ERRIADH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73</v>
      </c>
      <c r="T4408" s="40" t="str">
        <f t="shared" si="372"/>
        <v>32_A2_2023</v>
      </c>
      <c r="U4408" s="40" t="s">
        <v>177</v>
      </c>
      <c r="V4408" s="40" t="s">
        <v>179</v>
      </c>
      <c r="W4408" s="67" t="s">
        <v>180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131</v>
      </c>
      <c r="B4409" s="54" t="s">
        <v>157</v>
      </c>
      <c r="C4409" s="42" t="s">
        <v>181</v>
      </c>
      <c r="D4409" s="32" t="s">
        <v>21</v>
      </c>
      <c r="E4409" s="33" t="s">
        <v>32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32</v>
      </c>
      <c r="M4409" s="39" t="str">
        <f>IFERROR(VLOOKUP(L4409,Tab_Code_Magasin[],2,0),"")</f>
        <v>CE LA MARSA ERRIADH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73</v>
      </c>
      <c r="T4409" s="40" t="str">
        <f t="shared" si="372"/>
        <v>32_A2_2023</v>
      </c>
      <c r="U4409" s="40" t="s">
        <v>180</v>
      </c>
      <c r="V4409" s="40" t="s">
        <v>182</v>
      </c>
      <c r="W4409" s="67" t="s">
        <v>183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131</v>
      </c>
      <c r="B4410" s="54" t="s">
        <v>157</v>
      </c>
      <c r="C4410" s="52" t="s">
        <v>184</v>
      </c>
      <c r="D4410" s="32" t="s">
        <v>21</v>
      </c>
      <c r="E4410" s="33" t="s">
        <v>32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32</v>
      </c>
      <c r="M4410" s="39" t="str">
        <f>IFERROR(VLOOKUP(L4410,Tab_Code_Magasin[],2,0),"")</f>
        <v>CE LA MARSA ERRIADH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73</v>
      </c>
      <c r="T4410" s="40" t="str">
        <f t="shared" si="372"/>
        <v>32_A2_2023</v>
      </c>
      <c r="U4410" s="40" t="s">
        <v>183</v>
      </c>
      <c r="V4410" s="40" t="s">
        <v>185</v>
      </c>
      <c r="W4410" s="67" t="s">
        <v>186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131</v>
      </c>
      <c r="B4411" s="54" t="s">
        <v>157</v>
      </c>
      <c r="C4411" s="31" t="s">
        <v>187</v>
      </c>
      <c r="D4411" s="32" t="s">
        <v>21</v>
      </c>
      <c r="E4411" s="33" t="s">
        <v>32</v>
      </c>
      <c r="F4411" s="22"/>
      <c r="G4411" s="34"/>
      <c r="H4411" s="35"/>
      <c r="I4411" s="36"/>
      <c r="J4411" s="36"/>
      <c r="K4411" s="37"/>
      <c r="L4411" s="38">
        <f>DONNEE!$A$4</f>
        <v>32</v>
      </c>
      <c r="M4411" s="39" t="str">
        <f>IFERROR(VLOOKUP(L4411,Tab_Code_Magasin[],2,0),"")</f>
        <v>CE LA MARSA ERRIADH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73</v>
      </c>
      <c r="T4411" s="40" t="str">
        <f t="shared" si="372"/>
        <v>32_A2_2023</v>
      </c>
      <c r="U4411" s="40" t="s">
        <v>186</v>
      </c>
      <c r="V4411" s="40" t="s">
        <v>188</v>
      </c>
      <c r="W4411" s="67" t="s">
        <v>189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131</v>
      </c>
      <c r="B4412" s="54" t="s">
        <v>157</v>
      </c>
      <c r="C4412" s="31" t="s">
        <v>190</v>
      </c>
      <c r="D4412" s="32" t="s">
        <v>21</v>
      </c>
      <c r="E4412" s="33" t="s">
        <v>32</v>
      </c>
      <c r="F4412" s="22"/>
      <c r="G4412" s="34"/>
      <c r="H4412" s="35"/>
      <c r="I4412" s="36"/>
      <c r="J4412" s="36"/>
      <c r="K4412" s="37"/>
      <c r="L4412" s="38">
        <f>DONNEE!$A$4</f>
        <v>32</v>
      </c>
      <c r="M4412" s="39" t="str">
        <f>IFERROR(VLOOKUP(L4412,Tab_Code_Magasin[],2,0),"")</f>
        <v>CE LA MARSA ERRIADH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73</v>
      </c>
      <c r="T4412" s="40" t="str">
        <f t="shared" si="372"/>
        <v>32_A2_2023</v>
      </c>
      <c r="U4412" s="40" t="s">
        <v>189</v>
      </c>
      <c r="V4412" s="40" t="s">
        <v>191</v>
      </c>
      <c r="W4412" s="67" t="s">
        <v>192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131</v>
      </c>
      <c r="B4413" s="54" t="s">
        <v>157</v>
      </c>
      <c r="C4413" s="31" t="s">
        <v>193</v>
      </c>
      <c r="D4413" s="32" t="s">
        <v>21</v>
      </c>
      <c r="E4413" s="33" t="s">
        <v>32</v>
      </c>
      <c r="F4413" s="22"/>
      <c r="G4413" s="34"/>
      <c r="H4413" s="35"/>
      <c r="I4413" s="36"/>
      <c r="J4413" s="36"/>
      <c r="K4413" s="37"/>
      <c r="L4413" s="38">
        <f>DONNEE!$A$4</f>
        <v>32</v>
      </c>
      <c r="M4413" s="39" t="str">
        <f>IFERROR(VLOOKUP(L4413,Tab_Code_Magasin[],2,0),"")</f>
        <v>CE LA MARSA ERRIADH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73</v>
      </c>
      <c r="T4413" s="40" t="str">
        <f t="shared" si="372"/>
        <v>32_A2_2023</v>
      </c>
      <c r="U4413" s="40" t="s">
        <v>192</v>
      </c>
      <c r="V4413" s="40" t="s">
        <v>194</v>
      </c>
      <c r="W4413" s="67" t="s">
        <v>195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131</v>
      </c>
      <c r="B4414" s="54" t="s">
        <v>157</v>
      </c>
      <c r="C4414" s="42" t="s">
        <v>196</v>
      </c>
      <c r="D4414" s="32" t="s">
        <v>21</v>
      </c>
      <c r="E4414" s="33" t="s">
        <v>32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32</v>
      </c>
      <c r="M4414" s="39" t="str">
        <f>IFERROR(VLOOKUP(L4414,Tab_Code_Magasin[],2,0),"")</f>
        <v>CE LA MARSA ERRIADH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73</v>
      </c>
      <c r="T4414" s="40" t="str">
        <f t="shared" si="372"/>
        <v>32_A2_2023</v>
      </c>
      <c r="U4414" s="40" t="s">
        <v>195</v>
      </c>
      <c r="V4414" s="40" t="s">
        <v>197</v>
      </c>
      <c r="W4414" s="67" t="s">
        <v>198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131</v>
      </c>
      <c r="B4415" s="54" t="s">
        <v>157</v>
      </c>
      <c r="C4415" s="42" t="s">
        <v>199</v>
      </c>
      <c r="D4415" s="32" t="s">
        <v>21</v>
      </c>
      <c r="E4415" s="33" t="s">
        <v>32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32</v>
      </c>
      <c r="M4415" s="39" t="str">
        <f>IFERROR(VLOOKUP(L4415,Tab_Code_Magasin[],2,0),"")</f>
        <v>CE LA MARSA ERRIADH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73</v>
      </c>
      <c r="T4415" s="40" t="str">
        <f t="shared" si="372"/>
        <v>32_A2_2023</v>
      </c>
      <c r="U4415" s="40" t="s">
        <v>198</v>
      </c>
      <c r="V4415" s="40" t="s">
        <v>200</v>
      </c>
      <c r="W4415" s="67" t="s">
        <v>201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131</v>
      </c>
      <c r="B4416" s="54" t="s">
        <v>157</v>
      </c>
      <c r="C4416" s="42" t="s">
        <v>202</v>
      </c>
      <c r="D4416" s="32" t="s">
        <v>21</v>
      </c>
      <c r="E4416" s="33" t="s">
        <v>32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32</v>
      </c>
      <c r="M4416" s="39" t="str">
        <f>IFERROR(VLOOKUP(L4416,Tab_Code_Magasin[],2,0),"")</f>
        <v>CE LA MARSA ERRIADH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73</v>
      </c>
      <c r="T4416" s="40" t="str">
        <f t="shared" si="372"/>
        <v>32_A2_2023</v>
      </c>
      <c r="U4416" s="40" t="s">
        <v>201</v>
      </c>
      <c r="V4416" s="40" t="s">
        <v>203</v>
      </c>
      <c r="W4416" s="67" t="s">
        <v>204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131</v>
      </c>
      <c r="B4417" s="54" t="s">
        <v>157</v>
      </c>
      <c r="C4417" s="42" t="s">
        <v>205</v>
      </c>
      <c r="D4417" s="32" t="s">
        <v>21</v>
      </c>
      <c r="E4417" s="33" t="s">
        <v>32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32</v>
      </c>
      <c r="M4417" s="39" t="str">
        <f>IFERROR(VLOOKUP(L4417,Tab_Code_Magasin[],2,0),"")</f>
        <v>CE LA MARSA ERRIADH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73</v>
      </c>
      <c r="T4417" s="40" t="str">
        <f t="shared" si="372"/>
        <v>32_A2_2023</v>
      </c>
      <c r="U4417" s="40" t="s">
        <v>204</v>
      </c>
      <c r="V4417" s="40" t="s">
        <v>206</v>
      </c>
      <c r="W4417" s="67" t="s">
        <v>207</v>
      </c>
      <c r="X4417" s="76" t="s">
        <v>208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131</v>
      </c>
      <c r="B4418" s="54" t="s">
        <v>157</v>
      </c>
      <c r="C4418" s="52" t="s">
        <v>209</v>
      </c>
      <c r="D4418" s="32" t="s">
        <v>21</v>
      </c>
      <c r="E4418" s="33" t="s">
        <v>32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32</v>
      </c>
      <c r="M4418" s="39" t="str">
        <f>IFERROR(VLOOKUP(L4418,Tab_Code_Magasin[],2,0),"")</f>
        <v>CE LA MARSA ERRIADH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73</v>
      </c>
      <c r="T4418" s="40" t="str">
        <f t="shared" si="372"/>
        <v>32_A2_2023</v>
      </c>
      <c r="U4418" s="40" t="s">
        <v>207</v>
      </c>
      <c r="V4418" s="40" t="s">
        <v>210</v>
      </c>
      <c r="W4418" s="67" t="s">
        <v>211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131</v>
      </c>
      <c r="B4419" s="54" t="s">
        <v>157</v>
      </c>
      <c r="C4419" s="31" t="s">
        <v>212</v>
      </c>
      <c r="D4419" s="32" t="s">
        <v>21</v>
      </c>
      <c r="E4419" s="33" t="s">
        <v>32</v>
      </c>
      <c r="F4419" s="22"/>
      <c r="G4419" s="34"/>
      <c r="H4419" s="35"/>
      <c r="I4419" s="36"/>
      <c r="J4419" s="36"/>
      <c r="K4419" s="37"/>
      <c r="L4419" s="38">
        <f>DONNEE!$A$4</f>
        <v>32</v>
      </c>
      <c r="M4419" s="39" t="str">
        <f>IFERROR(VLOOKUP(L4419,Tab_Code_Magasin[],2,0),"")</f>
        <v>CE LA MARSA ERRIADH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73</v>
      </c>
      <c r="T4419" s="40" t="str">
        <f t="shared" si="372"/>
        <v>32_A2_2023</v>
      </c>
      <c r="U4419" s="40" t="s">
        <v>211</v>
      </c>
      <c r="V4419" s="40" t="s">
        <v>213</v>
      </c>
      <c r="W4419" s="67" t="s">
        <v>214</v>
      </c>
      <c r="X4419" s="76" t="s">
        <v>171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131</v>
      </c>
      <c r="B4420" s="54" t="s">
        <v>215</v>
      </c>
      <c r="C4420" s="31" t="s">
        <v>161</v>
      </c>
      <c r="D4420" s="32" t="s">
        <v>21</v>
      </c>
      <c r="E4420" s="33" t="s">
        <v>32</v>
      </c>
      <c r="F4420" s="22"/>
      <c r="G4420" s="34"/>
      <c r="H4420" s="35"/>
      <c r="I4420" s="36"/>
      <c r="J4420" s="36"/>
      <c r="K4420" s="37"/>
      <c r="L4420" s="38">
        <f>DONNEE!$A$4</f>
        <v>32</v>
      </c>
      <c r="M4420" s="39" t="str">
        <f>IFERROR(VLOOKUP(L4420,Tab_Code_Magasin[],2,0),"")</f>
        <v>CE LA MARSA ERRIADH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73</v>
      </c>
      <c r="T4420" s="40" t="str">
        <f t="shared" si="372"/>
        <v>32_A2_2023</v>
      </c>
      <c r="U4420" s="40" t="s">
        <v>216</v>
      </c>
      <c r="V4420" s="40" t="s">
        <v>217</v>
      </c>
      <c r="W4420" s="67" t="s">
        <v>218</v>
      </c>
      <c r="X4420" s="76" t="s">
        <v>164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131</v>
      </c>
      <c r="B4421" s="54" t="s">
        <v>215</v>
      </c>
      <c r="C4421" s="31" t="s">
        <v>219</v>
      </c>
      <c r="D4421" s="32" t="s">
        <v>21</v>
      </c>
      <c r="E4421" s="33" t="s">
        <v>32</v>
      </c>
      <c r="F4421" s="22"/>
      <c r="G4421" s="34"/>
      <c r="H4421" s="35"/>
      <c r="I4421" s="36"/>
      <c r="J4421" s="36"/>
      <c r="K4421" s="37"/>
      <c r="L4421" s="38">
        <f>DONNEE!$A$4</f>
        <v>32</v>
      </c>
      <c r="M4421" s="39" t="str">
        <f>IFERROR(VLOOKUP(L4421,Tab_Code_Magasin[],2,0),"")</f>
        <v>CE LA MARSA ERRIADH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73</v>
      </c>
      <c r="T4421" s="40" t="str">
        <f t="shared" si="372"/>
        <v>32_A2_2023</v>
      </c>
      <c r="U4421" s="40"/>
      <c r="V4421" s="40"/>
      <c r="W4421" s="67" t="s">
        <v>220</v>
      </c>
      <c r="X4421" s="76" t="s">
        <v>221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131</v>
      </c>
      <c r="B4422" s="54" t="s">
        <v>215</v>
      </c>
      <c r="C4422" s="52" t="s">
        <v>158</v>
      </c>
      <c r="D4422" s="32" t="s">
        <v>21</v>
      </c>
      <c r="E4422" s="33" t="s">
        <v>32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32</v>
      </c>
      <c r="M4422" s="39" t="str">
        <f>IFERROR(VLOOKUP(L4422,Tab_Code_Magasin[],2,0),"")</f>
        <v>CE LA MARSA ERRIADH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73</v>
      </c>
      <c r="T4422" s="40" t="str">
        <f t="shared" si="372"/>
        <v>32_A2_2023</v>
      </c>
      <c r="U4422" s="40" t="s">
        <v>218</v>
      </c>
      <c r="V4422" s="40" t="s">
        <v>222</v>
      </c>
      <c r="W4422" s="67" t="s">
        <v>223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131</v>
      </c>
      <c r="B4423" s="54" t="s">
        <v>215</v>
      </c>
      <c r="C4423" s="31" t="s">
        <v>224</v>
      </c>
      <c r="D4423" s="32" t="s">
        <v>21</v>
      </c>
      <c r="E4423" s="33" t="s">
        <v>32</v>
      </c>
      <c r="F4423" s="22"/>
      <c r="G4423" s="34"/>
      <c r="H4423" s="35"/>
      <c r="I4423" s="36"/>
      <c r="J4423" s="36"/>
      <c r="K4423" s="37"/>
      <c r="L4423" s="38">
        <f>DONNEE!$A$4</f>
        <v>32</v>
      </c>
      <c r="M4423" s="39" t="str">
        <f>IFERROR(VLOOKUP(L4423,Tab_Code_Magasin[],2,0),"")</f>
        <v>CE LA MARSA ERRIADH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73</v>
      </c>
      <c r="T4423" s="40" t="str">
        <f t="shared" si="372"/>
        <v>32_A2_2023</v>
      </c>
      <c r="U4423" s="40" t="s">
        <v>220</v>
      </c>
      <c r="V4423" s="40" t="s">
        <v>225</v>
      </c>
      <c r="W4423" s="67" t="s">
        <v>226</v>
      </c>
      <c r="X4423" s="76" t="s">
        <v>171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131</v>
      </c>
      <c r="B4424" s="54" t="s">
        <v>215</v>
      </c>
      <c r="C4424" s="42" t="s">
        <v>175</v>
      </c>
      <c r="D4424" s="32" t="s">
        <v>21</v>
      </c>
      <c r="E4424" s="33" t="s">
        <v>32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32</v>
      </c>
      <c r="M4424" s="39" t="str">
        <f>IFERROR(VLOOKUP(L4424,Tab_Code_Magasin[],2,0),"")</f>
        <v>CE LA MARSA ERRIADH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73</v>
      </c>
      <c r="T4424" s="40" t="str">
        <f t="shared" si="372"/>
        <v>32_A2_2023</v>
      </c>
      <c r="U4424" s="40" t="s">
        <v>227</v>
      </c>
      <c r="V4424" s="40" t="s">
        <v>228</v>
      </c>
      <c r="W4424" s="67" t="s">
        <v>229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131</v>
      </c>
      <c r="B4425" s="54" t="s">
        <v>215</v>
      </c>
      <c r="C4425" s="31" t="s">
        <v>230</v>
      </c>
      <c r="D4425" s="32" t="s">
        <v>21</v>
      </c>
      <c r="E4425" s="33" t="s">
        <v>32</v>
      </c>
      <c r="F4425" s="22"/>
      <c r="G4425" s="34"/>
      <c r="H4425" s="35"/>
      <c r="I4425" s="36"/>
      <c r="J4425" s="36"/>
      <c r="K4425" s="37"/>
      <c r="L4425" s="38">
        <f>DONNEE!$A$4</f>
        <v>32</v>
      </c>
      <c r="M4425" s="39" t="str">
        <f>IFERROR(VLOOKUP(L4425,Tab_Code_Magasin[],2,0),"")</f>
        <v>CE LA MARSA ERRIADH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73</v>
      </c>
      <c r="T4425" s="40" t="str">
        <f t="shared" si="372"/>
        <v>32_A2_2023</v>
      </c>
      <c r="U4425" s="40" t="s">
        <v>231</v>
      </c>
      <c r="V4425" s="40" t="s">
        <v>232</v>
      </c>
      <c r="W4425" s="67" t="s">
        <v>233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131</v>
      </c>
      <c r="B4426" s="54" t="s">
        <v>215</v>
      </c>
      <c r="C4426" s="42" t="s">
        <v>234</v>
      </c>
      <c r="D4426" s="32" t="s">
        <v>21</v>
      </c>
      <c r="E4426" s="33" t="s">
        <v>32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32</v>
      </c>
      <c r="M4426" s="39" t="str">
        <f>IFERROR(VLOOKUP(L4426,Tab_Code_Magasin[],2,0),"")</f>
        <v>CE LA MARSA ERRIADH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73</v>
      </c>
      <c r="T4426" s="40" t="str">
        <f t="shared" si="372"/>
        <v>32_A2_2023</v>
      </c>
      <c r="U4426" s="40" t="s">
        <v>229</v>
      </c>
      <c r="V4426" s="40" t="s">
        <v>235</v>
      </c>
      <c r="W4426" s="67" t="s">
        <v>236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131</v>
      </c>
      <c r="B4427" s="54" t="s">
        <v>215</v>
      </c>
      <c r="C4427" s="42" t="s">
        <v>199</v>
      </c>
      <c r="D4427" s="32" t="s">
        <v>21</v>
      </c>
      <c r="E4427" s="33" t="s">
        <v>32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32</v>
      </c>
      <c r="M4427" s="39" t="str">
        <f>IFERROR(VLOOKUP(L4427,Tab_Code_Magasin[],2,0),"")</f>
        <v>CE LA MARSA ERRIADH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73</v>
      </c>
      <c r="T4427" s="40" t="str">
        <f t="shared" si="372"/>
        <v>32_A2_2023</v>
      </c>
      <c r="U4427" s="40" t="s">
        <v>233</v>
      </c>
      <c r="V4427" s="40" t="s">
        <v>237</v>
      </c>
      <c r="W4427" s="67" t="s">
        <v>238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131</v>
      </c>
      <c r="B4428" s="54" t="s">
        <v>215</v>
      </c>
      <c r="C4428" s="42" t="s">
        <v>202</v>
      </c>
      <c r="D4428" s="32" t="s">
        <v>21</v>
      </c>
      <c r="E4428" s="33" t="s">
        <v>32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32</v>
      </c>
      <c r="M4428" s="39" t="str">
        <f>IFERROR(VLOOKUP(L4428,Tab_Code_Magasin[],2,0),"")</f>
        <v>CE LA MARSA ERRIADH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73</v>
      </c>
      <c r="T4428" s="40" t="str">
        <f t="shared" si="372"/>
        <v>32_A2_2023</v>
      </c>
      <c r="U4428" s="40" t="s">
        <v>236</v>
      </c>
      <c r="V4428" s="40" t="s">
        <v>239</v>
      </c>
      <c r="W4428" s="67" t="s">
        <v>240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131</v>
      </c>
      <c r="B4429" s="54" t="s">
        <v>215</v>
      </c>
      <c r="C4429" s="31" t="s">
        <v>193</v>
      </c>
      <c r="D4429" s="32" t="s">
        <v>21</v>
      </c>
      <c r="E4429" s="33" t="s">
        <v>32</v>
      </c>
      <c r="F4429" s="22"/>
      <c r="G4429" s="34"/>
      <c r="H4429" s="35"/>
      <c r="I4429" s="36"/>
      <c r="J4429" s="36"/>
      <c r="K4429" s="37"/>
      <c r="L4429" s="38">
        <f>DONNEE!$A$4</f>
        <v>32</v>
      </c>
      <c r="M4429" s="39" t="str">
        <f>IFERROR(VLOOKUP(L4429,Tab_Code_Magasin[],2,0),"")</f>
        <v>CE LA MARSA ERRIADH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73</v>
      </c>
      <c r="T4429" s="40" t="str">
        <f t="shared" si="372"/>
        <v>32_A2_2023</v>
      </c>
      <c r="U4429" s="40" t="s">
        <v>238</v>
      </c>
      <c r="V4429" s="40" t="s">
        <v>241</v>
      </c>
      <c r="W4429" s="67" t="s">
        <v>242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131</v>
      </c>
      <c r="B4430" s="54" t="s">
        <v>215</v>
      </c>
      <c r="C4430" s="42" t="s">
        <v>205</v>
      </c>
      <c r="D4430" s="32" t="s">
        <v>21</v>
      </c>
      <c r="E4430" s="33" t="s">
        <v>32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32</v>
      </c>
      <c r="M4430" s="39" t="str">
        <f>IFERROR(VLOOKUP(L4430,Tab_Code_Magasin[],2,0),"")</f>
        <v>CE LA MARSA ERRIADH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73</v>
      </c>
      <c r="T4430" s="40" t="str">
        <f t="shared" si="372"/>
        <v>32_A2_2023</v>
      </c>
      <c r="U4430" s="40" t="s">
        <v>240</v>
      </c>
      <c r="V4430" s="40" t="s">
        <v>243</v>
      </c>
      <c r="W4430" s="67" t="s">
        <v>244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131</v>
      </c>
      <c r="B4431" s="54" t="s">
        <v>215</v>
      </c>
      <c r="C4431" s="31" t="s">
        <v>245</v>
      </c>
      <c r="D4431" s="32" t="s">
        <v>21</v>
      </c>
      <c r="E4431" s="33" t="s">
        <v>32</v>
      </c>
      <c r="F4431" s="22"/>
      <c r="G4431" s="34"/>
      <c r="H4431" s="35"/>
      <c r="I4431" s="36"/>
      <c r="J4431" s="36"/>
      <c r="K4431" s="37"/>
      <c r="L4431" s="38">
        <f>DONNEE!$A$4</f>
        <v>32</v>
      </c>
      <c r="M4431" s="39" t="str">
        <f>IFERROR(VLOOKUP(L4431,Tab_Code_Magasin[],2,0),"")</f>
        <v>CE LA MARSA ERRIADH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73</v>
      </c>
      <c r="T4431" s="40" t="str">
        <f t="shared" si="372"/>
        <v>32_A2_2023</v>
      </c>
      <c r="U4431" s="40" t="s">
        <v>242</v>
      </c>
      <c r="V4431" s="40" t="s">
        <v>246</v>
      </c>
      <c r="W4431" s="67" t="s">
        <v>247</v>
      </c>
      <c r="X4431" s="76" t="s">
        <v>171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131</v>
      </c>
      <c r="B4432" s="54" t="s">
        <v>215</v>
      </c>
      <c r="C4432" s="31" t="s">
        <v>212</v>
      </c>
      <c r="D4432" s="32" t="s">
        <v>21</v>
      </c>
      <c r="E4432" s="33" t="s">
        <v>32</v>
      </c>
      <c r="F4432" s="22"/>
      <c r="G4432" s="34"/>
      <c r="H4432" s="35"/>
      <c r="I4432" s="36"/>
      <c r="J4432" s="36"/>
      <c r="K4432" s="37"/>
      <c r="L4432" s="38">
        <f>DONNEE!$A$4</f>
        <v>32</v>
      </c>
      <c r="M4432" s="39" t="str">
        <f>IFERROR(VLOOKUP(L4432,Tab_Code_Magasin[],2,0),"")</f>
        <v>CE LA MARSA ERRIADH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73</v>
      </c>
      <c r="T4432" s="40" t="str">
        <f t="shared" ref="T4432:T4495" si="377">L4432&amp;"_"&amp;O4432&amp;"_"&amp;Q4432</f>
        <v>32_A2_2023</v>
      </c>
      <c r="U4432" s="40" t="s">
        <v>244</v>
      </c>
      <c r="V4432" s="40" t="s">
        <v>248</v>
      </c>
      <c r="W4432" s="67" t="s">
        <v>249</v>
      </c>
      <c r="X4432" s="76" t="s">
        <v>171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131</v>
      </c>
      <c r="B4433" s="54" t="s">
        <v>215</v>
      </c>
      <c r="C4433" s="52" t="s">
        <v>250</v>
      </c>
      <c r="D4433" s="32" t="s">
        <v>21</v>
      </c>
      <c r="E4433" s="33" t="s">
        <v>32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32</v>
      </c>
      <c r="M4433" s="39" t="str">
        <f>IFERROR(VLOOKUP(L4433,Tab_Code_Magasin[],2,0),"")</f>
        <v>CE LA MARSA ERRIADH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73</v>
      </c>
      <c r="T4433" s="40" t="str">
        <f t="shared" si="377"/>
        <v>32_A2_2023</v>
      </c>
      <c r="U4433" s="40" t="s">
        <v>247</v>
      </c>
      <c r="V4433" s="40" t="s">
        <v>251</v>
      </c>
      <c r="W4433" s="67" t="s">
        <v>252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131</v>
      </c>
      <c r="B4434" s="54" t="s">
        <v>215</v>
      </c>
      <c r="C4434" s="52" t="s">
        <v>253</v>
      </c>
      <c r="D4434" s="32" t="s">
        <v>21</v>
      </c>
      <c r="E4434" s="33" t="s">
        <v>32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32</v>
      </c>
      <c r="M4434" s="39" t="str">
        <f>IFERROR(VLOOKUP(L4434,Tab_Code_Magasin[],2,0),"")</f>
        <v>CE LA MARSA ERRIADH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73</v>
      </c>
      <c r="T4434" s="40" t="str">
        <f t="shared" si="377"/>
        <v>32_A2_2023</v>
      </c>
      <c r="U4434" s="40" t="s">
        <v>249</v>
      </c>
      <c r="V4434" s="40" t="s">
        <v>254</v>
      </c>
      <c r="W4434" s="67" t="s">
        <v>255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131</v>
      </c>
      <c r="B4435" s="54" t="s">
        <v>256</v>
      </c>
      <c r="C4435" s="31" t="s">
        <v>257</v>
      </c>
      <c r="D4435" s="32" t="s">
        <v>21</v>
      </c>
      <c r="E4435" s="33" t="s">
        <v>32</v>
      </c>
      <c r="F4435" s="22"/>
      <c r="G4435" s="34"/>
      <c r="H4435" s="35"/>
      <c r="I4435" s="36"/>
      <c r="J4435" s="36"/>
      <c r="K4435" s="37"/>
      <c r="L4435" s="38">
        <f>DONNEE!$A$4</f>
        <v>32</v>
      </c>
      <c r="M4435" s="39" t="str">
        <f>IFERROR(VLOOKUP(L4435,Tab_Code_Magasin[],2,0),"")</f>
        <v>CE LA MARSA ERRIADH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73</v>
      </c>
      <c r="T4435" s="40" t="str">
        <f t="shared" si="377"/>
        <v>32_A2_2023</v>
      </c>
      <c r="U4435" s="40" t="s">
        <v>258</v>
      </c>
      <c r="V4435" s="40" t="s">
        <v>259</v>
      </c>
      <c r="W4435" s="67" t="s">
        <v>260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131</v>
      </c>
      <c r="B4436" s="54" t="s">
        <v>256</v>
      </c>
      <c r="C4436" s="44" t="s">
        <v>261</v>
      </c>
      <c r="D4436" s="32" t="s">
        <v>21</v>
      </c>
      <c r="E4436" s="33" t="s">
        <v>32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32</v>
      </c>
      <c r="M4436" s="39" t="str">
        <f>IFERROR(VLOOKUP(L4436,Tab_Code_Magasin[],2,0),"")</f>
        <v>CE LA MARSA ERRIADH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73</v>
      </c>
      <c r="T4436" s="40" t="str">
        <f t="shared" si="377"/>
        <v>32_A2_2023</v>
      </c>
      <c r="U4436" s="40" t="s">
        <v>262</v>
      </c>
      <c r="V4436" s="40" t="s">
        <v>263</v>
      </c>
      <c r="W4436" s="67" t="s">
        <v>264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131</v>
      </c>
      <c r="B4437" s="54" t="s">
        <v>256</v>
      </c>
      <c r="C4437" s="31" t="s">
        <v>265</v>
      </c>
      <c r="D4437" s="32" t="s">
        <v>21</v>
      </c>
      <c r="E4437" s="33" t="s">
        <v>32</v>
      </c>
      <c r="F4437" s="22"/>
      <c r="G4437" s="34"/>
      <c r="H4437" s="35"/>
      <c r="I4437" s="36"/>
      <c r="J4437" s="36"/>
      <c r="K4437" s="37"/>
      <c r="L4437" s="38">
        <f>DONNEE!$A$4</f>
        <v>32</v>
      </c>
      <c r="M4437" s="39" t="str">
        <f>IFERROR(VLOOKUP(L4437,Tab_Code_Magasin[],2,0),"")</f>
        <v>CE LA MARSA ERRIADH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73</v>
      </c>
      <c r="T4437" s="40" t="str">
        <f t="shared" si="377"/>
        <v>32_A2_2023</v>
      </c>
      <c r="U4437" s="40" t="s">
        <v>260</v>
      </c>
      <c r="V4437" s="40" t="s">
        <v>266</v>
      </c>
      <c r="W4437" s="67" t="s">
        <v>267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131</v>
      </c>
      <c r="B4438" s="54" t="s">
        <v>256</v>
      </c>
      <c r="C4438" s="52" t="s">
        <v>268</v>
      </c>
      <c r="D4438" s="32" t="s">
        <v>21</v>
      </c>
      <c r="E4438" s="33" t="s">
        <v>32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32</v>
      </c>
      <c r="M4438" s="39" t="str">
        <f>IFERROR(VLOOKUP(L4438,Tab_Code_Magasin[],2,0),"")</f>
        <v>CE LA MARSA ERRIADH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73</v>
      </c>
      <c r="T4438" s="40" t="str">
        <f t="shared" si="377"/>
        <v>32_A2_2023</v>
      </c>
      <c r="U4438" s="40" t="s">
        <v>264</v>
      </c>
      <c r="V4438" s="40" t="s">
        <v>269</v>
      </c>
      <c r="W4438" s="67" t="s">
        <v>270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131</v>
      </c>
      <c r="B4439" s="54" t="s">
        <v>256</v>
      </c>
      <c r="C4439" s="31" t="s">
        <v>271</v>
      </c>
      <c r="D4439" s="32" t="s">
        <v>21</v>
      </c>
      <c r="E4439" s="33" t="s">
        <v>32</v>
      </c>
      <c r="F4439" s="22"/>
      <c r="G4439" s="34"/>
      <c r="H4439" s="35"/>
      <c r="I4439" s="36"/>
      <c r="J4439" s="36"/>
      <c r="K4439" s="37"/>
      <c r="L4439" s="38">
        <f>DONNEE!$A$4</f>
        <v>32</v>
      </c>
      <c r="M4439" s="39" t="str">
        <f>IFERROR(VLOOKUP(L4439,Tab_Code_Magasin[],2,0),"")</f>
        <v>CE LA MARSA ERRIADH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73</v>
      </c>
      <c r="T4439" s="40" t="str">
        <f t="shared" si="377"/>
        <v>32_A2_2023</v>
      </c>
      <c r="U4439" s="40" t="s">
        <v>267</v>
      </c>
      <c r="V4439" s="40" t="s">
        <v>272</v>
      </c>
      <c r="W4439" s="67" t="s">
        <v>273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131</v>
      </c>
      <c r="B4440" s="54" t="s">
        <v>274</v>
      </c>
      <c r="C4440" s="31" t="s">
        <v>257</v>
      </c>
      <c r="D4440" s="32" t="s">
        <v>21</v>
      </c>
      <c r="E4440" s="33" t="s">
        <v>32</v>
      </c>
      <c r="F4440" s="22"/>
      <c r="G4440" s="34"/>
      <c r="H4440" s="35"/>
      <c r="I4440" s="36"/>
      <c r="J4440" s="36"/>
      <c r="K4440" s="37"/>
      <c r="L4440" s="38">
        <f>DONNEE!$A$4</f>
        <v>32</v>
      </c>
      <c r="M4440" s="39" t="str">
        <f>IFERROR(VLOOKUP(L4440,Tab_Code_Magasin[],2,0),"")</f>
        <v>CE LA MARSA ERRIADH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73</v>
      </c>
      <c r="T4440" s="40" t="str">
        <f t="shared" si="377"/>
        <v>32_A2_2023</v>
      </c>
      <c r="U4440" s="40" t="s">
        <v>275</v>
      </c>
      <c r="V4440" s="40" t="s">
        <v>276</v>
      </c>
      <c r="W4440" s="67" t="s">
        <v>277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131</v>
      </c>
      <c r="B4441" s="54" t="s">
        <v>274</v>
      </c>
      <c r="C4441" s="44" t="s">
        <v>261</v>
      </c>
      <c r="D4441" s="32" t="s">
        <v>21</v>
      </c>
      <c r="E4441" s="33" t="s">
        <v>32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32</v>
      </c>
      <c r="M4441" s="39" t="str">
        <f>IFERROR(VLOOKUP(L4441,Tab_Code_Magasin[],2,0),"")</f>
        <v>CE LA MARSA ERRIADH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73</v>
      </c>
      <c r="T4441" s="40" t="str">
        <f t="shared" si="377"/>
        <v>32_A2_2023</v>
      </c>
      <c r="U4441" s="40" t="s">
        <v>278</v>
      </c>
      <c r="V4441" s="40" t="s">
        <v>279</v>
      </c>
      <c r="W4441" s="67" t="s">
        <v>280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131</v>
      </c>
      <c r="B4442" s="54" t="s">
        <v>274</v>
      </c>
      <c r="C4442" s="31" t="s">
        <v>265</v>
      </c>
      <c r="D4442" s="32" t="s">
        <v>21</v>
      </c>
      <c r="E4442" s="33" t="s">
        <v>32</v>
      </c>
      <c r="F4442" s="22"/>
      <c r="G4442" s="34"/>
      <c r="H4442" s="35"/>
      <c r="I4442" s="36"/>
      <c r="J4442" s="36"/>
      <c r="K4442" s="37"/>
      <c r="L4442" s="38">
        <f>DONNEE!$A$4</f>
        <v>32</v>
      </c>
      <c r="M4442" s="39" t="str">
        <f>IFERROR(VLOOKUP(L4442,Tab_Code_Magasin[],2,0),"")</f>
        <v>CE LA MARSA ERRIADH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73</v>
      </c>
      <c r="T4442" s="40" t="str">
        <f t="shared" si="377"/>
        <v>32_A2_2023</v>
      </c>
      <c r="U4442" s="40" t="s">
        <v>277</v>
      </c>
      <c r="V4442" s="40" t="s">
        <v>281</v>
      </c>
      <c r="W4442" s="67" t="s">
        <v>282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131</v>
      </c>
      <c r="B4443" s="54" t="s">
        <v>274</v>
      </c>
      <c r="C4443" s="31" t="s">
        <v>283</v>
      </c>
      <c r="D4443" s="32" t="s">
        <v>21</v>
      </c>
      <c r="E4443" s="33" t="s">
        <v>32</v>
      </c>
      <c r="F4443" s="22"/>
      <c r="G4443" s="34"/>
      <c r="H4443" s="35"/>
      <c r="I4443" s="36"/>
      <c r="J4443" s="36"/>
      <c r="K4443" s="37"/>
      <c r="L4443" s="38">
        <f>DONNEE!$A$4</f>
        <v>32</v>
      </c>
      <c r="M4443" s="39" t="str">
        <f>IFERROR(VLOOKUP(L4443,Tab_Code_Magasin[],2,0),"")</f>
        <v>CE LA MARSA ERRIADH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73</v>
      </c>
      <c r="T4443" s="40" t="str">
        <f t="shared" si="377"/>
        <v>32_A2_2023</v>
      </c>
      <c r="U4443" s="40" t="s">
        <v>280</v>
      </c>
      <c r="V4443" s="40" t="s">
        <v>284</v>
      </c>
      <c r="W4443" s="67" t="s">
        <v>285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131</v>
      </c>
      <c r="B4444" s="54" t="s">
        <v>274</v>
      </c>
      <c r="C4444" s="31" t="s">
        <v>286</v>
      </c>
      <c r="D4444" s="32" t="s">
        <v>21</v>
      </c>
      <c r="E4444" s="33" t="s">
        <v>32</v>
      </c>
      <c r="F4444" s="22"/>
      <c r="G4444" s="34"/>
      <c r="H4444" s="35"/>
      <c r="I4444" s="36"/>
      <c r="J4444" s="36"/>
      <c r="K4444" s="37"/>
      <c r="L4444" s="38">
        <f>DONNEE!$A$4</f>
        <v>32</v>
      </c>
      <c r="M4444" s="39" t="str">
        <f>IFERROR(VLOOKUP(L4444,Tab_Code_Magasin[],2,0),"")</f>
        <v>CE LA MARSA ERRIADH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73</v>
      </c>
      <c r="T4444" s="40" t="str">
        <f t="shared" si="377"/>
        <v>32_A2_2023</v>
      </c>
      <c r="U4444" s="40" t="s">
        <v>282</v>
      </c>
      <c r="V4444" s="40" t="s">
        <v>287</v>
      </c>
      <c r="W4444" s="67" t="s">
        <v>288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131</v>
      </c>
      <c r="B4445" s="54" t="s">
        <v>274</v>
      </c>
      <c r="C4445" s="31" t="s">
        <v>289</v>
      </c>
      <c r="D4445" s="32" t="s">
        <v>21</v>
      </c>
      <c r="E4445" s="33" t="s">
        <v>32</v>
      </c>
      <c r="F4445" s="22"/>
      <c r="G4445" s="34"/>
      <c r="H4445" s="35"/>
      <c r="I4445" s="36"/>
      <c r="J4445" s="36"/>
      <c r="K4445" s="37"/>
      <c r="L4445" s="38">
        <f>DONNEE!$A$4</f>
        <v>32</v>
      </c>
      <c r="M4445" s="39" t="str">
        <f>IFERROR(VLOOKUP(L4445,Tab_Code_Magasin[],2,0),"")</f>
        <v>CE LA MARSA ERRIADH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73</v>
      </c>
      <c r="T4445" s="40" t="str">
        <f t="shared" si="377"/>
        <v>32_A2_2023</v>
      </c>
      <c r="U4445" s="40" t="s">
        <v>285</v>
      </c>
      <c r="V4445" s="40" t="s">
        <v>290</v>
      </c>
      <c r="W4445" s="67" t="s">
        <v>291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131</v>
      </c>
      <c r="B4446" s="54" t="s">
        <v>274</v>
      </c>
      <c r="C4446" s="31" t="s">
        <v>292</v>
      </c>
      <c r="D4446" s="32" t="s">
        <v>21</v>
      </c>
      <c r="E4446" s="33" t="s">
        <v>32</v>
      </c>
      <c r="F4446" s="22"/>
      <c r="G4446" s="34"/>
      <c r="H4446" s="35"/>
      <c r="I4446" s="36"/>
      <c r="J4446" s="36"/>
      <c r="K4446" s="37"/>
      <c r="L4446" s="38">
        <f>DONNEE!$A$4</f>
        <v>32</v>
      </c>
      <c r="M4446" s="39" t="str">
        <f>IFERROR(VLOOKUP(L4446,Tab_Code_Magasin[],2,0),"")</f>
        <v>CE LA MARSA ERRIADH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73</v>
      </c>
      <c r="T4446" s="40" t="str">
        <f t="shared" si="377"/>
        <v>32_A2_2023</v>
      </c>
      <c r="U4446" s="40" t="s">
        <v>288</v>
      </c>
      <c r="V4446" s="40" t="s">
        <v>293</v>
      </c>
      <c r="W4446" s="67" t="s">
        <v>294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131</v>
      </c>
      <c r="B4447" s="54" t="s">
        <v>114</v>
      </c>
      <c r="C4447" s="31" t="s">
        <v>115</v>
      </c>
      <c r="D4447" s="32" t="s">
        <v>21</v>
      </c>
      <c r="E4447" s="33" t="s">
        <v>32</v>
      </c>
      <c r="F4447" s="22"/>
      <c r="G4447" s="34"/>
      <c r="H4447" s="35"/>
      <c r="I4447" s="36"/>
      <c r="J4447" s="36"/>
      <c r="K4447" s="37"/>
      <c r="L4447" s="38">
        <f>DONNEE!$A$4</f>
        <v>32</v>
      </c>
      <c r="M4447" s="39" t="str">
        <f>IFERROR(VLOOKUP(L4447,Tab_Code_Magasin[],2,0),"")</f>
        <v>CE LA MARSA ERRIADH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73</v>
      </c>
      <c r="T4447" s="40" t="str">
        <f t="shared" si="377"/>
        <v>32_A2_2023</v>
      </c>
      <c r="U4447" s="40" t="s">
        <v>295</v>
      </c>
      <c r="V4447" s="40" t="s">
        <v>296</v>
      </c>
      <c r="W4447" s="67" t="s">
        <v>297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131</v>
      </c>
      <c r="B4448" s="54" t="s">
        <v>114</v>
      </c>
      <c r="C4448" s="31" t="s">
        <v>118</v>
      </c>
      <c r="D4448" s="32" t="s">
        <v>21</v>
      </c>
      <c r="E4448" s="33" t="s">
        <v>32</v>
      </c>
      <c r="F4448" s="22"/>
      <c r="G4448" s="34"/>
      <c r="H4448" s="35"/>
      <c r="I4448" s="36"/>
      <c r="J4448" s="36"/>
      <c r="K4448" s="37"/>
      <c r="L4448" s="38">
        <f>DONNEE!$A$4</f>
        <v>32</v>
      </c>
      <c r="M4448" s="39" t="str">
        <f>IFERROR(VLOOKUP(L4448,Tab_Code_Magasin[],2,0),"")</f>
        <v>CE LA MARSA ERRIADH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73</v>
      </c>
      <c r="T4448" s="40" t="str">
        <f t="shared" si="377"/>
        <v>32_A2_2023</v>
      </c>
      <c r="U4448" s="40" t="s">
        <v>298</v>
      </c>
      <c r="V4448" s="40" t="s">
        <v>299</v>
      </c>
      <c r="W4448" s="67" t="s">
        <v>300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131</v>
      </c>
      <c r="B4449" s="54" t="s">
        <v>114</v>
      </c>
      <c r="C4449" s="31" t="s">
        <v>301</v>
      </c>
      <c r="D4449" s="32" t="s">
        <v>21</v>
      </c>
      <c r="E4449" s="33" t="s">
        <v>32</v>
      </c>
      <c r="F4449" s="22"/>
      <c r="G4449" s="34"/>
      <c r="H4449" s="35"/>
      <c r="I4449" s="36"/>
      <c r="J4449" s="36"/>
      <c r="K4449" s="37"/>
      <c r="L4449" s="38">
        <f>DONNEE!$A$4</f>
        <v>32</v>
      </c>
      <c r="M4449" s="39" t="str">
        <f>IFERROR(VLOOKUP(L4449,Tab_Code_Magasin[],2,0),"")</f>
        <v>CE LA MARSA ERRIADH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73</v>
      </c>
      <c r="T4449" s="40" t="str">
        <f t="shared" si="377"/>
        <v>32_A2_2023</v>
      </c>
      <c r="U4449" s="40" t="s">
        <v>297</v>
      </c>
      <c r="V4449" s="40" t="s">
        <v>302</v>
      </c>
      <c r="W4449" s="67" t="s">
        <v>303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131</v>
      </c>
      <c r="B4450" s="54" t="s">
        <v>114</v>
      </c>
      <c r="C4450" s="51" t="s">
        <v>304</v>
      </c>
      <c r="D4450" s="32" t="s">
        <v>21</v>
      </c>
      <c r="E4450" s="33" t="s">
        <v>32</v>
      </c>
      <c r="F4450" s="22"/>
      <c r="G4450" s="34"/>
      <c r="H4450" s="35"/>
      <c r="I4450" s="36"/>
      <c r="J4450" s="36"/>
      <c r="K4450" s="37"/>
      <c r="L4450" s="38">
        <f>DONNEE!$A$4</f>
        <v>32</v>
      </c>
      <c r="M4450" s="39" t="str">
        <f>IFERROR(VLOOKUP(L4450,Tab_Code_Magasin[],2,0),"")</f>
        <v>CE LA MARSA ERRIADH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73</v>
      </c>
      <c r="T4450" s="40" t="str">
        <f t="shared" si="377"/>
        <v>32_A2_2023</v>
      </c>
      <c r="U4450" s="40" t="s">
        <v>300</v>
      </c>
      <c r="V4450" s="40" t="s">
        <v>305</v>
      </c>
      <c r="W4450" s="67" t="s">
        <v>306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131</v>
      </c>
      <c r="B4451" s="54" t="s">
        <v>114</v>
      </c>
      <c r="C4451" s="42" t="s">
        <v>307</v>
      </c>
      <c r="D4451" s="32" t="s">
        <v>21</v>
      </c>
      <c r="E4451" s="33" t="s">
        <v>32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32</v>
      </c>
      <c r="M4451" s="39" t="str">
        <f>IFERROR(VLOOKUP(L4451,Tab_Code_Magasin[],2,0),"")</f>
        <v>CE LA MARSA ERRIADH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73</v>
      </c>
      <c r="T4451" s="40" t="str">
        <f t="shared" si="377"/>
        <v>32_A2_2023</v>
      </c>
      <c r="U4451" s="40" t="s">
        <v>303</v>
      </c>
      <c r="V4451" s="40" t="s">
        <v>308</v>
      </c>
      <c r="W4451" s="67" t="s">
        <v>309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131</v>
      </c>
      <c r="B4452" s="54" t="s">
        <v>114</v>
      </c>
      <c r="C4452" s="51" t="s">
        <v>310</v>
      </c>
      <c r="D4452" s="32" t="s">
        <v>21</v>
      </c>
      <c r="E4452" s="33" t="s">
        <v>32</v>
      </c>
      <c r="F4452" s="22"/>
      <c r="G4452" s="34"/>
      <c r="H4452" s="35"/>
      <c r="I4452" s="36"/>
      <c r="J4452" s="36"/>
      <c r="K4452" s="37"/>
      <c r="L4452" s="38">
        <f>DONNEE!$A$4</f>
        <v>32</v>
      </c>
      <c r="M4452" s="39" t="str">
        <f>IFERROR(VLOOKUP(L4452,Tab_Code_Magasin[],2,0),"")</f>
        <v>CE LA MARSA ERRIADH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73</v>
      </c>
      <c r="T4452" s="40" t="str">
        <f t="shared" si="377"/>
        <v>32_A2_2023</v>
      </c>
      <c r="U4452" s="40" t="s">
        <v>306</v>
      </c>
      <c r="V4452" s="40" t="s">
        <v>311</v>
      </c>
      <c r="W4452" s="67" t="s">
        <v>312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131</v>
      </c>
      <c r="B4453" s="54" t="s">
        <v>114</v>
      </c>
      <c r="C4453" s="31" t="s">
        <v>124</v>
      </c>
      <c r="D4453" s="32" t="s">
        <v>21</v>
      </c>
      <c r="E4453" s="33" t="s">
        <v>32</v>
      </c>
      <c r="F4453" s="22"/>
      <c r="G4453" s="34"/>
      <c r="H4453" s="35"/>
      <c r="I4453" s="36"/>
      <c r="J4453" s="36"/>
      <c r="K4453" s="37"/>
      <c r="L4453" s="38">
        <f>DONNEE!$A$4</f>
        <v>32</v>
      </c>
      <c r="M4453" s="39" t="str">
        <f>IFERROR(VLOOKUP(L4453,Tab_Code_Magasin[],2,0),"")</f>
        <v>CE LA MARSA ERRIADH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73</v>
      </c>
      <c r="T4453" s="40" t="str">
        <f t="shared" si="377"/>
        <v>32_A2_2023</v>
      </c>
      <c r="U4453" s="40" t="s">
        <v>309</v>
      </c>
      <c r="V4453" s="40" t="s">
        <v>313</v>
      </c>
      <c r="W4453" s="67" t="s">
        <v>314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131</v>
      </c>
      <c r="B4454" s="31" t="s">
        <v>127</v>
      </c>
      <c r="C4454" s="31" t="s">
        <v>128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32</v>
      </c>
      <c r="M4454" s="39" t="str">
        <f>IFERROR(VLOOKUP(L4454,Tab_Code_Magasin[],2,0),"")</f>
        <v>CE LA MARSA ERRIADH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73</v>
      </c>
      <c r="T4454" s="40" t="str">
        <f t="shared" si="377"/>
        <v>32_A2_2023</v>
      </c>
      <c r="U4454" s="40" t="s">
        <v>312</v>
      </c>
      <c r="V4454" s="40" t="s">
        <v>315</v>
      </c>
      <c r="W4454" s="67" t="s">
        <v>316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317</v>
      </c>
      <c r="B4455" s="54" t="s">
        <v>318</v>
      </c>
      <c r="C4455" s="52" t="s">
        <v>261</v>
      </c>
      <c r="D4455" s="32" t="s">
        <v>21</v>
      </c>
      <c r="E4455" s="33" t="s">
        <v>32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32</v>
      </c>
      <c r="M4455" s="39" t="str">
        <f>IFERROR(VLOOKUP(L4455,Tab_Code_Magasin[],2,0),"")</f>
        <v>CE LA MARSA ERRIADH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73</v>
      </c>
      <c r="T4455" s="40" t="str">
        <f t="shared" si="377"/>
        <v>32_A2_2023</v>
      </c>
      <c r="U4455" s="40" t="s">
        <v>319</v>
      </c>
      <c r="V4455" s="40" t="s">
        <v>320</v>
      </c>
      <c r="W4455" s="67" t="s">
        <v>321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317</v>
      </c>
      <c r="B4456" s="54" t="s">
        <v>318</v>
      </c>
      <c r="C4456" s="31" t="s">
        <v>161</v>
      </c>
      <c r="D4456" s="32" t="s">
        <v>21</v>
      </c>
      <c r="E4456" s="33" t="s">
        <v>32</v>
      </c>
      <c r="F4456" s="22"/>
      <c r="G4456" s="34"/>
      <c r="H4456" s="35"/>
      <c r="I4456" s="36"/>
      <c r="J4456" s="36"/>
      <c r="K4456" s="37"/>
      <c r="L4456" s="38">
        <f>DONNEE!$A$4</f>
        <v>32</v>
      </c>
      <c r="M4456" s="39" t="str">
        <f>IFERROR(VLOOKUP(L4456,Tab_Code_Magasin[],2,0),"")</f>
        <v>CE LA MARSA ERRIADH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73</v>
      </c>
      <c r="T4456" s="40" t="str">
        <f t="shared" si="377"/>
        <v>32_A2_2023</v>
      </c>
      <c r="U4456" s="40" t="s">
        <v>322</v>
      </c>
      <c r="V4456" s="40" t="s">
        <v>323</v>
      </c>
      <c r="W4456" s="67" t="s">
        <v>324</v>
      </c>
      <c r="X4456" s="76" t="s">
        <v>164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317</v>
      </c>
      <c r="B4457" s="54" t="s">
        <v>318</v>
      </c>
      <c r="C4457" s="31" t="s">
        <v>325</v>
      </c>
      <c r="D4457" s="32" t="s">
        <v>21</v>
      </c>
      <c r="E4457" s="33" t="s">
        <v>32</v>
      </c>
      <c r="F4457" s="22"/>
      <c r="G4457" s="34"/>
      <c r="H4457" s="35"/>
      <c r="I4457" s="36"/>
      <c r="J4457" s="36"/>
      <c r="K4457" s="37"/>
      <c r="L4457" s="38">
        <f>DONNEE!$A$4</f>
        <v>32</v>
      </c>
      <c r="M4457" s="39" t="str">
        <f>IFERROR(VLOOKUP(L4457,Tab_Code_Magasin[],2,0),"")</f>
        <v>CE LA MARSA ERRIADH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73</v>
      </c>
      <c r="T4457" s="40" t="str">
        <f t="shared" si="377"/>
        <v>32_A2_2023</v>
      </c>
      <c r="U4457" s="40"/>
      <c r="V4457" s="40"/>
      <c r="W4457" s="67" t="s">
        <v>326</v>
      </c>
      <c r="X4457" s="76" t="s">
        <v>167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317</v>
      </c>
      <c r="B4458" s="54" t="s">
        <v>318</v>
      </c>
      <c r="C4458" s="31" t="s">
        <v>327</v>
      </c>
      <c r="D4458" s="32" t="s">
        <v>21</v>
      </c>
      <c r="E4458" s="33" t="s">
        <v>32</v>
      </c>
      <c r="F4458" s="22"/>
      <c r="G4458" s="34"/>
      <c r="H4458" s="35"/>
      <c r="I4458" s="36"/>
      <c r="J4458" s="36"/>
      <c r="K4458" s="37"/>
      <c r="L4458" s="38">
        <f>DONNEE!$A$4</f>
        <v>32</v>
      </c>
      <c r="M4458" s="39" t="str">
        <f>IFERROR(VLOOKUP(L4458,Tab_Code_Magasin[],2,0),"")</f>
        <v>CE LA MARSA ERRIADH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73</v>
      </c>
      <c r="T4458" s="40" t="str">
        <f t="shared" si="377"/>
        <v>32_A2_2023</v>
      </c>
      <c r="U4458" s="40" t="s">
        <v>321</v>
      </c>
      <c r="V4458" s="40" t="s">
        <v>328</v>
      </c>
      <c r="W4458" s="67" t="s">
        <v>329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317</v>
      </c>
      <c r="B4459" s="54" t="s">
        <v>318</v>
      </c>
      <c r="C4459" s="31" t="s">
        <v>330</v>
      </c>
      <c r="D4459" s="32" t="s">
        <v>21</v>
      </c>
      <c r="E4459" s="33" t="s">
        <v>32</v>
      </c>
      <c r="F4459" s="22"/>
      <c r="G4459" s="34"/>
      <c r="H4459" s="35"/>
      <c r="I4459" s="36"/>
      <c r="J4459" s="36"/>
      <c r="K4459" s="37"/>
      <c r="L4459" s="38">
        <f>DONNEE!$A$4</f>
        <v>32</v>
      </c>
      <c r="M4459" s="39" t="str">
        <f>IFERROR(VLOOKUP(L4459,Tab_Code_Magasin[],2,0),"")</f>
        <v>CE LA MARSA ERRIADH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73</v>
      </c>
      <c r="T4459" s="40" t="str">
        <f t="shared" si="377"/>
        <v>32_A2_2023</v>
      </c>
      <c r="U4459" s="40" t="s">
        <v>324</v>
      </c>
      <c r="V4459" s="40" t="s">
        <v>331</v>
      </c>
      <c r="W4459" s="67" t="s">
        <v>332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317</v>
      </c>
      <c r="B4460" s="54" t="s">
        <v>318</v>
      </c>
      <c r="C4460" s="31" t="s">
        <v>145</v>
      </c>
      <c r="D4460" s="32" t="s">
        <v>21</v>
      </c>
      <c r="E4460" s="33" t="s">
        <v>32</v>
      </c>
      <c r="F4460" s="22"/>
      <c r="G4460" s="34"/>
      <c r="H4460" s="35"/>
      <c r="I4460" s="36"/>
      <c r="J4460" s="36"/>
      <c r="K4460" s="37"/>
      <c r="L4460" s="38">
        <f>DONNEE!$A$4</f>
        <v>32</v>
      </c>
      <c r="M4460" s="39" t="str">
        <f>IFERROR(VLOOKUP(L4460,Tab_Code_Magasin[],2,0),"")</f>
        <v>CE LA MARSA ERRIADH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73</v>
      </c>
      <c r="T4460" s="40" t="str">
        <f t="shared" si="377"/>
        <v>32_A2_2023</v>
      </c>
      <c r="U4460" s="40" t="s">
        <v>326</v>
      </c>
      <c r="V4460" s="40" t="s">
        <v>333</v>
      </c>
      <c r="W4460" s="67" t="s">
        <v>334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317</v>
      </c>
      <c r="B4461" s="54" t="s">
        <v>335</v>
      </c>
      <c r="C4461" s="31" t="s">
        <v>161</v>
      </c>
      <c r="D4461" s="32" t="s">
        <v>21</v>
      </c>
      <c r="E4461" s="33" t="s">
        <v>32</v>
      </c>
      <c r="F4461" s="22"/>
      <c r="G4461" s="34"/>
      <c r="H4461" s="35"/>
      <c r="I4461" s="36"/>
      <c r="J4461" s="36"/>
      <c r="K4461" s="37"/>
      <c r="L4461" s="38">
        <f>DONNEE!$A$4</f>
        <v>32</v>
      </c>
      <c r="M4461" s="39" t="str">
        <f>IFERROR(VLOOKUP(L4461,Tab_Code_Magasin[],2,0),"")</f>
        <v>CE LA MARSA ERRIADH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73</v>
      </c>
      <c r="T4461" s="40" t="str">
        <f t="shared" si="377"/>
        <v>32_A2_2023</v>
      </c>
      <c r="U4461" s="40" t="s">
        <v>334</v>
      </c>
      <c r="V4461" s="40" t="s">
        <v>336</v>
      </c>
      <c r="W4461" s="67" t="s">
        <v>337</v>
      </c>
      <c r="X4461" s="76" t="s">
        <v>171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317</v>
      </c>
      <c r="B4462" s="54" t="s">
        <v>335</v>
      </c>
      <c r="C4462" s="31" t="s">
        <v>338</v>
      </c>
      <c r="D4462" s="32" t="s">
        <v>21</v>
      </c>
      <c r="E4462" s="33" t="s">
        <v>32</v>
      </c>
      <c r="F4462" s="22"/>
      <c r="G4462" s="34"/>
      <c r="H4462" s="35"/>
      <c r="I4462" s="36"/>
      <c r="J4462" s="36"/>
      <c r="K4462" s="37"/>
      <c r="L4462" s="38">
        <f>DONNEE!$A$4</f>
        <v>32</v>
      </c>
      <c r="M4462" s="39" t="str">
        <f>IFERROR(VLOOKUP(L4462,Tab_Code_Magasin[],2,0),"")</f>
        <v>CE LA MARSA ERRIADH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73</v>
      </c>
      <c r="T4462" s="40" t="str">
        <f t="shared" si="377"/>
        <v>32_A2_2023</v>
      </c>
      <c r="U4462" s="40" t="s">
        <v>339</v>
      </c>
      <c r="V4462" s="40" t="s">
        <v>340</v>
      </c>
      <c r="W4462" s="67" t="s">
        <v>341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317</v>
      </c>
      <c r="B4463" s="54" t="s">
        <v>335</v>
      </c>
      <c r="C4463" s="31" t="s">
        <v>342</v>
      </c>
      <c r="D4463" s="32" t="s">
        <v>21</v>
      </c>
      <c r="E4463" s="33" t="s">
        <v>32</v>
      </c>
      <c r="F4463" s="22"/>
      <c r="G4463" s="34"/>
      <c r="H4463" s="35"/>
      <c r="I4463" s="36"/>
      <c r="J4463" s="36"/>
      <c r="K4463" s="37"/>
      <c r="L4463" s="38">
        <f>DONNEE!$A$4</f>
        <v>32</v>
      </c>
      <c r="M4463" s="39" t="str">
        <f>IFERROR(VLOOKUP(L4463,Tab_Code_Magasin[],2,0),"")</f>
        <v>CE LA MARSA ERRIADH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73</v>
      </c>
      <c r="T4463" s="40" t="str">
        <f t="shared" si="377"/>
        <v>32_A2_2023</v>
      </c>
      <c r="U4463" s="40" t="s">
        <v>343</v>
      </c>
      <c r="V4463" s="40" t="s">
        <v>344</v>
      </c>
      <c r="W4463" s="67" t="s">
        <v>345</v>
      </c>
      <c r="X4463" s="76" t="s">
        <v>171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317</v>
      </c>
      <c r="B4464" s="54" t="s">
        <v>335</v>
      </c>
      <c r="C4464" s="52" t="s">
        <v>346</v>
      </c>
      <c r="D4464" s="32" t="s">
        <v>21</v>
      </c>
      <c r="E4464" s="33" t="s">
        <v>32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32</v>
      </c>
      <c r="M4464" s="39" t="str">
        <f>IFERROR(VLOOKUP(L4464,Tab_Code_Magasin[],2,0),"")</f>
        <v>CE LA MARSA ERRIADH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73</v>
      </c>
      <c r="T4464" s="40" t="str">
        <f t="shared" si="377"/>
        <v>32_A2_2023</v>
      </c>
      <c r="U4464" s="40" t="s">
        <v>337</v>
      </c>
      <c r="V4464" s="40" t="s">
        <v>347</v>
      </c>
      <c r="W4464" s="67" t="s">
        <v>348</v>
      </c>
      <c r="X4464" s="76" t="s">
        <v>171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317</v>
      </c>
      <c r="B4465" s="54" t="s">
        <v>335</v>
      </c>
      <c r="C4465" s="31" t="s">
        <v>349</v>
      </c>
      <c r="D4465" s="32" t="s">
        <v>21</v>
      </c>
      <c r="E4465" s="33" t="s">
        <v>32</v>
      </c>
      <c r="F4465" s="22"/>
      <c r="G4465" s="34"/>
      <c r="H4465" s="35"/>
      <c r="I4465" s="36"/>
      <c r="J4465" s="36"/>
      <c r="K4465" s="37"/>
      <c r="L4465" s="38">
        <f>DONNEE!$A$4</f>
        <v>32</v>
      </c>
      <c r="M4465" s="39" t="str">
        <f>IFERROR(VLOOKUP(L4465,Tab_Code_Magasin[],2,0),"")</f>
        <v>CE LA MARSA ERRIADH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73</v>
      </c>
      <c r="T4465" s="40" t="str">
        <f t="shared" si="377"/>
        <v>32_A2_2023</v>
      </c>
      <c r="U4465" s="40" t="s">
        <v>341</v>
      </c>
      <c r="V4465" s="40" t="s">
        <v>350</v>
      </c>
      <c r="W4465" s="67" t="s">
        <v>351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317</v>
      </c>
      <c r="B4466" s="54" t="s">
        <v>335</v>
      </c>
      <c r="C4466" s="42" t="s">
        <v>175</v>
      </c>
      <c r="D4466" s="32" t="s">
        <v>21</v>
      </c>
      <c r="E4466" s="33" t="s">
        <v>32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32</v>
      </c>
      <c r="M4466" s="39" t="str">
        <f>IFERROR(VLOOKUP(L4466,Tab_Code_Magasin[],2,0),"")</f>
        <v>CE LA MARSA ERRIADH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73</v>
      </c>
      <c r="T4466" s="40" t="str">
        <f t="shared" si="377"/>
        <v>32_A2_2023</v>
      </c>
      <c r="U4466" s="40" t="s">
        <v>345</v>
      </c>
      <c r="V4466" s="40" t="s">
        <v>352</v>
      </c>
      <c r="W4466" s="67" t="s">
        <v>353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317</v>
      </c>
      <c r="B4467" s="54" t="s">
        <v>335</v>
      </c>
      <c r="C4467" s="31" t="s">
        <v>230</v>
      </c>
      <c r="D4467" s="32" t="s">
        <v>21</v>
      </c>
      <c r="E4467" s="33" t="s">
        <v>32</v>
      </c>
      <c r="F4467" s="22"/>
      <c r="G4467" s="34"/>
      <c r="H4467" s="35"/>
      <c r="I4467" s="36"/>
      <c r="J4467" s="36"/>
      <c r="K4467" s="37"/>
      <c r="L4467" s="38">
        <f>DONNEE!$A$4</f>
        <v>32</v>
      </c>
      <c r="M4467" s="39" t="str">
        <f>IFERROR(VLOOKUP(L4467,Tab_Code_Magasin[],2,0),"")</f>
        <v>CE LA MARSA ERRIADH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73</v>
      </c>
      <c r="T4467" s="40" t="str">
        <f t="shared" si="377"/>
        <v>32_A2_2023</v>
      </c>
      <c r="U4467" s="40" t="s">
        <v>348</v>
      </c>
      <c r="V4467" s="40" t="s">
        <v>354</v>
      </c>
      <c r="W4467" s="67" t="s">
        <v>355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317</v>
      </c>
      <c r="B4468" s="54" t="s">
        <v>335</v>
      </c>
      <c r="C4468" s="52" t="s">
        <v>356</v>
      </c>
      <c r="D4468" s="32" t="s">
        <v>21</v>
      </c>
      <c r="E4468" s="33" t="s">
        <v>32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32</v>
      </c>
      <c r="M4468" s="39" t="str">
        <f>IFERROR(VLOOKUP(L4468,Tab_Code_Magasin[],2,0),"")</f>
        <v>CE LA MARSA ERRIADH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73</v>
      </c>
      <c r="T4468" s="40" t="str">
        <f t="shared" si="377"/>
        <v>32_A2_2023</v>
      </c>
      <c r="U4468" s="40" t="s">
        <v>351</v>
      </c>
      <c r="V4468" s="40" t="s">
        <v>357</v>
      </c>
      <c r="W4468" s="67" t="s">
        <v>358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317</v>
      </c>
      <c r="B4469" s="54" t="s">
        <v>335</v>
      </c>
      <c r="C4469" s="31" t="s">
        <v>283</v>
      </c>
      <c r="D4469" s="32" t="s">
        <v>21</v>
      </c>
      <c r="E4469" s="33" t="s">
        <v>32</v>
      </c>
      <c r="F4469" s="22"/>
      <c r="G4469" s="34"/>
      <c r="H4469" s="35"/>
      <c r="I4469" s="36"/>
      <c r="J4469" s="36"/>
      <c r="K4469" s="37"/>
      <c r="L4469" s="38">
        <f>DONNEE!$A$4</f>
        <v>32</v>
      </c>
      <c r="M4469" s="39" t="str">
        <f>IFERROR(VLOOKUP(L4469,Tab_Code_Magasin[],2,0),"")</f>
        <v>CE LA MARSA ERRIADH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73</v>
      </c>
      <c r="T4469" s="40" t="str">
        <f t="shared" si="377"/>
        <v>32_A2_2023</v>
      </c>
      <c r="U4469" s="40" t="s">
        <v>353</v>
      </c>
      <c r="V4469" s="40" t="s">
        <v>359</v>
      </c>
      <c r="W4469" s="67" t="s">
        <v>360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317</v>
      </c>
      <c r="B4470" s="54" t="s">
        <v>335</v>
      </c>
      <c r="C4470" s="31" t="s">
        <v>361</v>
      </c>
      <c r="D4470" s="32" t="s">
        <v>21</v>
      </c>
      <c r="E4470" s="33" t="s">
        <v>32</v>
      </c>
      <c r="F4470" s="22"/>
      <c r="G4470" s="34"/>
      <c r="H4470" s="35"/>
      <c r="I4470" s="36"/>
      <c r="J4470" s="36"/>
      <c r="K4470" s="37"/>
      <c r="L4470" s="38">
        <f>DONNEE!$A$4</f>
        <v>32</v>
      </c>
      <c r="M4470" s="39" t="str">
        <f>IFERROR(VLOOKUP(L4470,Tab_Code_Magasin[],2,0),"")</f>
        <v>CE LA MARSA ERRIADH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73</v>
      </c>
      <c r="T4470" s="40" t="str">
        <f t="shared" si="377"/>
        <v>32_A2_2023</v>
      </c>
      <c r="U4470" s="40" t="s">
        <v>355</v>
      </c>
      <c r="V4470" s="40" t="s">
        <v>362</v>
      </c>
      <c r="W4470" s="67" t="s">
        <v>363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317</v>
      </c>
      <c r="B4471" s="54" t="s">
        <v>335</v>
      </c>
      <c r="C4471" s="42" t="s">
        <v>234</v>
      </c>
      <c r="D4471" s="32" t="s">
        <v>21</v>
      </c>
      <c r="E4471" s="33" t="s">
        <v>32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32</v>
      </c>
      <c r="M4471" s="39" t="str">
        <f>IFERROR(VLOOKUP(L4471,Tab_Code_Magasin[],2,0),"")</f>
        <v>CE LA MARSA ERRIADH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73</v>
      </c>
      <c r="T4471" s="40" t="str">
        <f t="shared" si="377"/>
        <v>32_A2_2023</v>
      </c>
      <c r="U4471" s="40" t="s">
        <v>358</v>
      </c>
      <c r="V4471" s="40" t="s">
        <v>364</v>
      </c>
      <c r="W4471" s="67" t="s">
        <v>365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317</v>
      </c>
      <c r="B4472" s="54" t="s">
        <v>335</v>
      </c>
      <c r="C4472" s="42" t="s">
        <v>199</v>
      </c>
      <c r="D4472" s="32" t="s">
        <v>21</v>
      </c>
      <c r="E4472" s="33" t="s">
        <v>32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32</v>
      </c>
      <c r="M4472" s="39" t="str">
        <f>IFERROR(VLOOKUP(L4472,Tab_Code_Magasin[],2,0),"")</f>
        <v>CE LA MARSA ERRIADH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73</v>
      </c>
      <c r="T4472" s="40" t="str">
        <f t="shared" si="377"/>
        <v>32_A2_2023</v>
      </c>
      <c r="U4472" s="40" t="s">
        <v>360</v>
      </c>
      <c r="V4472" s="40" t="s">
        <v>366</v>
      </c>
      <c r="W4472" s="67" t="s">
        <v>367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317</v>
      </c>
      <c r="B4473" s="54" t="s">
        <v>335</v>
      </c>
      <c r="C4473" s="42" t="s">
        <v>202</v>
      </c>
      <c r="D4473" s="32" t="s">
        <v>21</v>
      </c>
      <c r="E4473" s="33" t="s">
        <v>32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32</v>
      </c>
      <c r="M4473" s="39" t="str">
        <f>IFERROR(VLOOKUP(L4473,Tab_Code_Magasin[],2,0),"")</f>
        <v>CE LA MARSA ERRIADH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73</v>
      </c>
      <c r="T4473" s="40" t="str">
        <f t="shared" si="377"/>
        <v>32_A2_2023</v>
      </c>
      <c r="U4473" s="40" t="s">
        <v>363</v>
      </c>
      <c r="V4473" s="40" t="s">
        <v>368</v>
      </c>
      <c r="W4473" s="67" t="s">
        <v>369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317</v>
      </c>
      <c r="B4474" s="54" t="s">
        <v>335</v>
      </c>
      <c r="C4474" s="31" t="s">
        <v>193</v>
      </c>
      <c r="D4474" s="32" t="s">
        <v>21</v>
      </c>
      <c r="E4474" s="33" t="s">
        <v>32</v>
      </c>
      <c r="F4474" s="22"/>
      <c r="G4474" s="34"/>
      <c r="H4474" s="35"/>
      <c r="I4474" s="36"/>
      <c r="J4474" s="36"/>
      <c r="K4474" s="37"/>
      <c r="L4474" s="38">
        <f>DONNEE!$A$4</f>
        <v>32</v>
      </c>
      <c r="M4474" s="39" t="str">
        <f>IFERROR(VLOOKUP(L4474,Tab_Code_Magasin[],2,0),"")</f>
        <v>CE LA MARSA ERRIADH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73</v>
      </c>
      <c r="T4474" s="40" t="str">
        <f t="shared" si="377"/>
        <v>32_A2_2023</v>
      </c>
      <c r="U4474" s="40" t="s">
        <v>365</v>
      </c>
      <c r="V4474" s="40" t="s">
        <v>370</v>
      </c>
      <c r="W4474" s="67" t="s">
        <v>371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317</v>
      </c>
      <c r="B4475" s="54" t="s">
        <v>335</v>
      </c>
      <c r="C4475" s="52" t="s">
        <v>158</v>
      </c>
      <c r="D4475" s="32" t="s">
        <v>21</v>
      </c>
      <c r="E4475" s="33" t="s">
        <v>32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32</v>
      </c>
      <c r="M4475" s="39" t="str">
        <f>IFERROR(VLOOKUP(L4475,Tab_Code_Magasin[],2,0),"")</f>
        <v>CE LA MARSA ERRIADH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73</v>
      </c>
      <c r="T4475" s="40" t="str">
        <f t="shared" si="377"/>
        <v>32_A2_2023</v>
      </c>
      <c r="U4475" s="40" t="s">
        <v>367</v>
      </c>
      <c r="V4475" s="40" t="s">
        <v>372</v>
      </c>
      <c r="W4475" s="67" t="s">
        <v>373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317</v>
      </c>
      <c r="B4476" s="54" t="s">
        <v>335</v>
      </c>
      <c r="C4476" s="42" t="s">
        <v>205</v>
      </c>
      <c r="D4476" s="32" t="s">
        <v>21</v>
      </c>
      <c r="E4476" s="33" t="s">
        <v>32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32</v>
      </c>
      <c r="M4476" s="39" t="str">
        <f>IFERROR(VLOOKUP(L4476,Tab_Code_Magasin[],2,0),"")</f>
        <v>CE LA MARSA ERRIADH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73</v>
      </c>
      <c r="T4476" s="40" t="str">
        <f t="shared" si="377"/>
        <v>32_A2_2023</v>
      </c>
      <c r="U4476" s="40" t="s">
        <v>369</v>
      </c>
      <c r="V4476" s="40" t="s">
        <v>374</v>
      </c>
      <c r="W4476" s="67" t="s">
        <v>375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317</v>
      </c>
      <c r="B4477" s="54" t="s">
        <v>376</v>
      </c>
      <c r="C4477" s="52" t="s">
        <v>209</v>
      </c>
      <c r="D4477" s="32" t="s">
        <v>21</v>
      </c>
      <c r="E4477" s="33" t="s">
        <v>32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32</v>
      </c>
      <c r="M4477" s="39" t="str">
        <f>IFERROR(VLOOKUP(L4477,Tab_Code_Magasin[],2,0),"")</f>
        <v>CE LA MARSA ERRIADH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73</v>
      </c>
      <c r="T4477" s="40" t="str">
        <f t="shared" si="377"/>
        <v>32_A2_2023</v>
      </c>
      <c r="U4477" s="40" t="s">
        <v>375</v>
      </c>
      <c r="V4477" s="40" t="s">
        <v>377</v>
      </c>
      <c r="W4477" s="67" t="s">
        <v>378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317</v>
      </c>
      <c r="B4478" s="54" t="s">
        <v>376</v>
      </c>
      <c r="C4478" s="31" t="s">
        <v>379</v>
      </c>
      <c r="D4478" s="32" t="s">
        <v>21</v>
      </c>
      <c r="E4478" s="33" t="s">
        <v>32</v>
      </c>
      <c r="F4478" s="22"/>
      <c r="G4478" s="34"/>
      <c r="H4478" s="35"/>
      <c r="I4478" s="36"/>
      <c r="J4478" s="36"/>
      <c r="K4478" s="37"/>
      <c r="L4478" s="38">
        <f>DONNEE!$A$4</f>
        <v>32</v>
      </c>
      <c r="M4478" s="39" t="str">
        <f>IFERROR(VLOOKUP(L4478,Tab_Code_Magasin[],2,0),"")</f>
        <v>CE LA MARSA ERRIADH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73</v>
      </c>
      <c r="T4478" s="40" t="str">
        <f t="shared" si="377"/>
        <v>32_A2_2023</v>
      </c>
      <c r="U4478" s="40" t="s">
        <v>380</v>
      </c>
      <c r="V4478" s="40" t="s">
        <v>381</v>
      </c>
      <c r="W4478" s="67" t="s">
        <v>382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317</v>
      </c>
      <c r="B4479" s="54" t="s">
        <v>376</v>
      </c>
      <c r="C4479" s="52" t="s">
        <v>383</v>
      </c>
      <c r="D4479" s="32" t="s">
        <v>21</v>
      </c>
      <c r="E4479" s="33" t="s">
        <v>32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32</v>
      </c>
      <c r="M4479" s="39" t="str">
        <f>IFERROR(VLOOKUP(L4479,Tab_Code_Magasin[],2,0),"")</f>
        <v>CE LA MARSA ERRIADH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73</v>
      </c>
      <c r="T4479" s="40" t="str">
        <f t="shared" si="377"/>
        <v>32_A2_2023</v>
      </c>
      <c r="U4479" s="40" t="s">
        <v>384</v>
      </c>
      <c r="V4479" s="40" t="s">
        <v>385</v>
      </c>
      <c r="W4479" s="67" t="s">
        <v>386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317</v>
      </c>
      <c r="B4480" s="54" t="s">
        <v>376</v>
      </c>
      <c r="C4480" s="52" t="s">
        <v>387</v>
      </c>
      <c r="D4480" s="32" t="s">
        <v>21</v>
      </c>
      <c r="E4480" s="33" t="s">
        <v>32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32</v>
      </c>
      <c r="M4480" s="39" t="str">
        <f>IFERROR(VLOOKUP(L4480,Tab_Code_Magasin[],2,0),"")</f>
        <v>CE LA MARSA ERRIADH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73</v>
      </c>
      <c r="T4480" s="40" t="str">
        <f t="shared" si="377"/>
        <v>32_A2_2023</v>
      </c>
      <c r="U4480" s="40" t="s">
        <v>382</v>
      </c>
      <c r="V4480" s="40" t="s">
        <v>388</v>
      </c>
      <c r="W4480" s="67" t="s">
        <v>389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317</v>
      </c>
      <c r="B4481" s="54" t="s">
        <v>376</v>
      </c>
      <c r="C4481" s="31" t="s">
        <v>390</v>
      </c>
      <c r="D4481" s="32" t="s">
        <v>21</v>
      </c>
      <c r="E4481" s="33" t="s">
        <v>32</v>
      </c>
      <c r="F4481" s="22"/>
      <c r="G4481" s="34"/>
      <c r="H4481" s="35"/>
      <c r="I4481" s="36"/>
      <c r="J4481" s="36"/>
      <c r="K4481" s="37"/>
      <c r="L4481" s="38">
        <f>DONNEE!$A$4</f>
        <v>32</v>
      </c>
      <c r="M4481" s="39" t="str">
        <f>IFERROR(VLOOKUP(L4481,Tab_Code_Magasin[],2,0),"")</f>
        <v>CE LA MARSA ERRIADH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73</v>
      </c>
      <c r="T4481" s="40" t="str">
        <f t="shared" si="377"/>
        <v>32_A2_2023</v>
      </c>
      <c r="U4481" s="40" t="s">
        <v>386</v>
      </c>
      <c r="V4481" s="40" t="s">
        <v>391</v>
      </c>
      <c r="W4481" s="67" t="s">
        <v>392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317</v>
      </c>
      <c r="B4482" s="54" t="s">
        <v>376</v>
      </c>
      <c r="C4482" s="31" t="s">
        <v>393</v>
      </c>
      <c r="D4482" s="32" t="s">
        <v>21</v>
      </c>
      <c r="E4482" s="33" t="s">
        <v>32</v>
      </c>
      <c r="F4482" s="22"/>
      <c r="G4482" s="34"/>
      <c r="H4482" s="35"/>
      <c r="I4482" s="36"/>
      <c r="J4482" s="36"/>
      <c r="K4482" s="37"/>
      <c r="L4482" s="38">
        <f>DONNEE!$A$4</f>
        <v>32</v>
      </c>
      <c r="M4482" s="39" t="str">
        <f>IFERROR(VLOOKUP(L4482,Tab_Code_Magasin[],2,0),"")</f>
        <v>CE LA MARSA ERRIADH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73</v>
      </c>
      <c r="T4482" s="40" t="str">
        <f t="shared" si="377"/>
        <v>32_A2_2023</v>
      </c>
      <c r="U4482" s="40" t="s">
        <v>394</v>
      </c>
      <c r="V4482" s="40" t="s">
        <v>395</v>
      </c>
      <c r="W4482" s="67" t="s">
        <v>396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317</v>
      </c>
      <c r="B4483" s="54" t="s">
        <v>376</v>
      </c>
      <c r="C4483" s="31" t="s">
        <v>292</v>
      </c>
      <c r="D4483" s="32" t="s">
        <v>21</v>
      </c>
      <c r="E4483" s="33" t="s">
        <v>32</v>
      </c>
      <c r="F4483" s="22"/>
      <c r="G4483" s="34"/>
      <c r="H4483" s="35"/>
      <c r="I4483" s="36"/>
      <c r="J4483" s="36"/>
      <c r="K4483" s="37"/>
      <c r="L4483" s="38">
        <f>DONNEE!$A$4</f>
        <v>32</v>
      </c>
      <c r="M4483" s="39" t="str">
        <f>IFERROR(VLOOKUP(L4483,Tab_Code_Magasin[],2,0),"")</f>
        <v>CE LA MARSA ERRIADH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73</v>
      </c>
      <c r="T4483" s="40" t="str">
        <f t="shared" si="377"/>
        <v>32_A2_2023</v>
      </c>
      <c r="U4483" s="40" t="s">
        <v>389</v>
      </c>
      <c r="V4483" s="40" t="s">
        <v>397</v>
      </c>
      <c r="W4483" s="67" t="s">
        <v>398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317</v>
      </c>
      <c r="B4484" s="54" t="s">
        <v>376</v>
      </c>
      <c r="C4484" s="31" t="s">
        <v>212</v>
      </c>
      <c r="D4484" s="32" t="s">
        <v>21</v>
      </c>
      <c r="E4484" s="33" t="s">
        <v>32</v>
      </c>
      <c r="F4484" s="22"/>
      <c r="G4484" s="34"/>
      <c r="H4484" s="35"/>
      <c r="I4484" s="36"/>
      <c r="J4484" s="36"/>
      <c r="K4484" s="37"/>
      <c r="L4484" s="38">
        <f>DONNEE!$A$4</f>
        <v>32</v>
      </c>
      <c r="M4484" s="39" t="str">
        <f>IFERROR(VLOOKUP(L4484,Tab_Code_Magasin[],2,0),"")</f>
        <v>CE LA MARSA ERRIADH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73</v>
      </c>
      <c r="T4484" s="40" t="str">
        <f t="shared" si="377"/>
        <v>32_A2_2023</v>
      </c>
      <c r="U4484" s="40" t="s">
        <v>392</v>
      </c>
      <c r="V4484" s="40" t="s">
        <v>399</v>
      </c>
      <c r="W4484" s="67" t="s">
        <v>400</v>
      </c>
      <c r="X4484" s="76" t="s">
        <v>171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317</v>
      </c>
      <c r="B4485" s="54" t="s">
        <v>114</v>
      </c>
      <c r="C4485" s="31" t="s">
        <v>401</v>
      </c>
      <c r="D4485" s="32" t="s">
        <v>21</v>
      </c>
      <c r="E4485" s="33" t="s">
        <v>32</v>
      </c>
      <c r="F4485" s="22"/>
      <c r="G4485" s="34"/>
      <c r="H4485" s="35"/>
      <c r="I4485" s="36"/>
      <c r="J4485" s="36"/>
      <c r="K4485" s="37"/>
      <c r="L4485" s="38">
        <f>DONNEE!$A$4</f>
        <v>32</v>
      </c>
      <c r="M4485" s="39" t="str">
        <f>IFERROR(VLOOKUP(L4485,Tab_Code_Magasin[],2,0),"")</f>
        <v>CE LA MARSA ERRIADH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73</v>
      </c>
      <c r="T4485" s="40" t="str">
        <f t="shared" si="377"/>
        <v>32_A2_2023</v>
      </c>
      <c r="U4485" s="40" t="s">
        <v>400</v>
      </c>
      <c r="V4485" s="40" t="s">
        <v>402</v>
      </c>
      <c r="W4485" s="67" t="s">
        <v>403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317</v>
      </c>
      <c r="B4486" s="54" t="s">
        <v>114</v>
      </c>
      <c r="C4486" s="31" t="s">
        <v>404</v>
      </c>
      <c r="D4486" s="32" t="s">
        <v>21</v>
      </c>
      <c r="E4486" s="33" t="s">
        <v>32</v>
      </c>
      <c r="F4486" s="22"/>
      <c r="G4486" s="34"/>
      <c r="H4486" s="35"/>
      <c r="I4486" s="36"/>
      <c r="J4486" s="36"/>
      <c r="K4486" s="37"/>
      <c r="L4486" s="38">
        <f>DONNEE!$A$4</f>
        <v>32</v>
      </c>
      <c r="M4486" s="39" t="str">
        <f>IFERROR(VLOOKUP(L4486,Tab_Code_Magasin[],2,0),"")</f>
        <v>CE LA MARSA ERRIADH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73</v>
      </c>
      <c r="T4486" s="40" t="str">
        <f t="shared" si="377"/>
        <v>32_A2_2023</v>
      </c>
      <c r="U4486" s="40" t="s">
        <v>405</v>
      </c>
      <c r="V4486" s="40" t="s">
        <v>406</v>
      </c>
      <c r="W4486" s="67" t="s">
        <v>407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317</v>
      </c>
      <c r="B4487" s="54" t="s">
        <v>114</v>
      </c>
      <c r="C4487" s="31" t="s">
        <v>310</v>
      </c>
      <c r="D4487" s="32" t="s">
        <v>21</v>
      </c>
      <c r="E4487" s="33" t="s">
        <v>32</v>
      </c>
      <c r="F4487" s="22"/>
      <c r="G4487" s="34"/>
      <c r="H4487" s="35"/>
      <c r="I4487" s="36"/>
      <c r="J4487" s="36"/>
      <c r="K4487" s="37"/>
      <c r="L4487" s="38">
        <f>DONNEE!$A$4</f>
        <v>32</v>
      </c>
      <c r="M4487" s="39" t="str">
        <f>IFERROR(VLOOKUP(L4487,Tab_Code_Magasin[],2,0),"")</f>
        <v>CE LA MARSA ERRIADH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73</v>
      </c>
      <c r="T4487" s="40" t="str">
        <f t="shared" si="377"/>
        <v>32_A2_2023</v>
      </c>
      <c r="U4487" s="40" t="s">
        <v>408</v>
      </c>
      <c r="V4487" s="40" t="s">
        <v>409</v>
      </c>
      <c r="W4487" s="67" t="s">
        <v>410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317</v>
      </c>
      <c r="B4488" s="54" t="s">
        <v>114</v>
      </c>
      <c r="C4488" s="42" t="s">
        <v>411</v>
      </c>
      <c r="D4488" s="32" t="s">
        <v>21</v>
      </c>
      <c r="E4488" s="33" t="s">
        <v>32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32</v>
      </c>
      <c r="M4488" s="39" t="str">
        <f>IFERROR(VLOOKUP(L4488,Tab_Code_Magasin[],2,0),"")</f>
        <v>CE LA MARSA ERRIADH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73</v>
      </c>
      <c r="T4488" s="40" t="str">
        <f t="shared" si="377"/>
        <v>32_A2_2023</v>
      </c>
      <c r="U4488" s="40" t="s">
        <v>403</v>
      </c>
      <c r="V4488" s="40" t="s">
        <v>412</v>
      </c>
      <c r="W4488" s="67" t="s">
        <v>413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317</v>
      </c>
      <c r="B4489" s="54" t="s">
        <v>114</v>
      </c>
      <c r="C4489" s="31" t="s">
        <v>414</v>
      </c>
      <c r="D4489" s="32" t="s">
        <v>21</v>
      </c>
      <c r="E4489" s="33" t="s">
        <v>32</v>
      </c>
      <c r="F4489" s="22"/>
      <c r="G4489" s="34"/>
      <c r="H4489" s="35"/>
      <c r="I4489" s="36"/>
      <c r="J4489" s="36"/>
      <c r="K4489" s="37"/>
      <c r="L4489" s="38">
        <f>DONNEE!$A$4</f>
        <v>32</v>
      </c>
      <c r="M4489" s="39" t="str">
        <f>IFERROR(VLOOKUP(L4489,Tab_Code_Magasin[],2,0),"")</f>
        <v>CE LA MARSA ERRIADH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73</v>
      </c>
      <c r="T4489" s="40" t="str">
        <f t="shared" si="377"/>
        <v>32_A2_2023</v>
      </c>
      <c r="U4489" s="40" t="s">
        <v>407</v>
      </c>
      <c r="V4489" s="40" t="s">
        <v>415</v>
      </c>
      <c r="W4489" s="67" t="s">
        <v>416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317</v>
      </c>
      <c r="B4490" s="54" t="s">
        <v>114</v>
      </c>
      <c r="C4490" s="31" t="s">
        <v>417</v>
      </c>
      <c r="D4490" s="32" t="s">
        <v>21</v>
      </c>
      <c r="E4490" s="33" t="s">
        <v>32</v>
      </c>
      <c r="F4490" s="22"/>
      <c r="G4490" s="34"/>
      <c r="H4490" s="35"/>
      <c r="I4490" s="36"/>
      <c r="J4490" s="36"/>
      <c r="K4490" s="37"/>
      <c r="L4490" s="38">
        <f>DONNEE!$A$4</f>
        <v>32</v>
      </c>
      <c r="M4490" s="39" t="str">
        <f>IFERROR(VLOOKUP(L4490,Tab_Code_Magasin[],2,0),"")</f>
        <v>CE LA MARSA ERRIADH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73</v>
      </c>
      <c r="T4490" s="40" t="str">
        <f t="shared" si="377"/>
        <v>32_A2_2023</v>
      </c>
      <c r="U4490" s="40" t="s">
        <v>410</v>
      </c>
      <c r="V4490" s="40" t="s">
        <v>418</v>
      </c>
      <c r="W4490" s="67" t="s">
        <v>419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317</v>
      </c>
      <c r="B4491" s="54" t="s">
        <v>114</v>
      </c>
      <c r="C4491" s="31" t="s">
        <v>124</v>
      </c>
      <c r="D4491" s="32" t="s">
        <v>21</v>
      </c>
      <c r="E4491" s="33" t="s">
        <v>32</v>
      </c>
      <c r="F4491" s="22"/>
      <c r="G4491" s="34"/>
      <c r="H4491" s="35"/>
      <c r="I4491" s="36"/>
      <c r="J4491" s="36"/>
      <c r="K4491" s="37"/>
      <c r="L4491" s="38">
        <f>DONNEE!$A$4</f>
        <v>32</v>
      </c>
      <c r="M4491" s="39" t="str">
        <f>IFERROR(VLOOKUP(L4491,Tab_Code_Magasin[],2,0),"")</f>
        <v>CE LA MARSA ERRIADH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73</v>
      </c>
      <c r="T4491" s="40" t="str">
        <f t="shared" si="377"/>
        <v>32_A2_2023</v>
      </c>
      <c r="U4491" s="40" t="s">
        <v>413</v>
      </c>
      <c r="V4491" s="40" t="s">
        <v>420</v>
      </c>
      <c r="W4491" s="67" t="s">
        <v>421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317</v>
      </c>
      <c r="B4492" s="31" t="s">
        <v>127</v>
      </c>
      <c r="C4492" s="31" t="s">
        <v>128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32</v>
      </c>
      <c r="M4492" s="39" t="str">
        <f>IFERROR(VLOOKUP(L4492,Tab_Code_Magasin[],2,0),"")</f>
        <v>CE LA MARSA ERRIADH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73</v>
      </c>
      <c r="T4492" s="40" t="str">
        <f t="shared" si="377"/>
        <v>32_A2_2023</v>
      </c>
      <c r="U4492" s="40" t="s">
        <v>416</v>
      </c>
      <c r="V4492" s="40" t="s">
        <v>422</v>
      </c>
      <c r="W4492" s="67" t="s">
        <v>423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424</v>
      </c>
      <c r="B4493" s="54" t="s">
        <v>132</v>
      </c>
      <c r="C4493" s="51" t="s">
        <v>425</v>
      </c>
      <c r="D4493" s="32" t="s">
        <v>21</v>
      </c>
      <c r="E4493" s="33" t="s">
        <v>32</v>
      </c>
      <c r="F4493" s="22"/>
      <c r="G4493" s="34"/>
      <c r="H4493" s="35"/>
      <c r="I4493" s="36"/>
      <c r="J4493" s="36"/>
      <c r="K4493" s="37"/>
      <c r="L4493" s="38">
        <f>DONNEE!$A$4</f>
        <v>32</v>
      </c>
      <c r="M4493" s="39" t="str">
        <f>IFERROR(VLOOKUP(L4493,Tab_Code_Magasin[],2,0),"")</f>
        <v>CE LA MARSA ERRIADH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73</v>
      </c>
      <c r="T4493" s="40" t="str">
        <f t="shared" si="377"/>
        <v>32_A2_2023</v>
      </c>
      <c r="U4493" s="40" t="s">
        <v>426</v>
      </c>
      <c r="V4493" s="40" t="s">
        <v>427</v>
      </c>
      <c r="W4493" s="67" t="s">
        <v>428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424</v>
      </c>
      <c r="B4494" s="54" t="s">
        <v>132</v>
      </c>
      <c r="C4494" s="51" t="s">
        <v>142</v>
      </c>
      <c r="D4494" s="32" t="s">
        <v>21</v>
      </c>
      <c r="E4494" s="33" t="s">
        <v>32</v>
      </c>
      <c r="F4494" s="22"/>
      <c r="G4494" s="34"/>
      <c r="H4494" s="35"/>
      <c r="I4494" s="36"/>
      <c r="J4494" s="36"/>
      <c r="K4494" s="37"/>
      <c r="L4494" s="38">
        <f>DONNEE!$A$4</f>
        <v>32</v>
      </c>
      <c r="M4494" s="39" t="str">
        <f>IFERROR(VLOOKUP(L4494,Tab_Code_Magasin[],2,0),"")</f>
        <v>CE LA MARSA ERRIADH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73</v>
      </c>
      <c r="T4494" s="40" t="str">
        <f t="shared" si="377"/>
        <v>32_A2_2023</v>
      </c>
      <c r="U4494" s="40" t="s">
        <v>429</v>
      </c>
      <c r="V4494" s="40" t="s">
        <v>430</v>
      </c>
      <c r="W4494" s="67" t="s">
        <v>431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424</v>
      </c>
      <c r="B4495" s="54" t="s">
        <v>132</v>
      </c>
      <c r="C4495" s="51" t="s">
        <v>432</v>
      </c>
      <c r="D4495" s="32" t="s">
        <v>21</v>
      </c>
      <c r="E4495" s="33" t="s">
        <v>32</v>
      </c>
      <c r="F4495" s="22"/>
      <c r="G4495" s="34"/>
      <c r="H4495" s="35"/>
      <c r="I4495" s="36"/>
      <c r="J4495" s="36"/>
      <c r="K4495" s="37"/>
      <c r="L4495" s="38">
        <f>DONNEE!$A$4</f>
        <v>32</v>
      </c>
      <c r="M4495" s="39" t="str">
        <f>IFERROR(VLOOKUP(L4495,Tab_Code_Magasin[],2,0),"")</f>
        <v>CE LA MARSA ERRIADH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73</v>
      </c>
      <c r="T4495" s="40" t="str">
        <f t="shared" si="377"/>
        <v>32_A2_2023</v>
      </c>
      <c r="U4495" s="40" t="s">
        <v>433</v>
      </c>
      <c r="V4495" s="40" t="s">
        <v>434</v>
      </c>
      <c r="W4495" s="67" t="s">
        <v>435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424</v>
      </c>
      <c r="B4496" s="54" t="s">
        <v>132</v>
      </c>
      <c r="C4496" s="51" t="s">
        <v>145</v>
      </c>
      <c r="D4496" s="32" t="s">
        <v>21</v>
      </c>
      <c r="E4496" s="33" t="s">
        <v>32</v>
      </c>
      <c r="F4496" s="22"/>
      <c r="G4496" s="34"/>
      <c r="H4496" s="35"/>
      <c r="I4496" s="36"/>
      <c r="J4496" s="36"/>
      <c r="K4496" s="37"/>
      <c r="L4496" s="38">
        <f>DONNEE!$A$4</f>
        <v>32</v>
      </c>
      <c r="M4496" s="39" t="str">
        <f>IFERROR(VLOOKUP(L4496,Tab_Code_Magasin[],2,0),"")</f>
        <v>CE LA MARSA ERRIADH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73</v>
      </c>
      <c r="T4496" s="40" t="str">
        <f t="shared" ref="T4496:T4559" si="382">L4496&amp;"_"&amp;O4496&amp;"_"&amp;Q4496</f>
        <v>32_A2_2023</v>
      </c>
      <c r="U4496" s="40" t="s">
        <v>428</v>
      </c>
      <c r="V4496" s="40" t="s">
        <v>436</v>
      </c>
      <c r="W4496" s="67" t="s">
        <v>437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424</v>
      </c>
      <c r="B4497" s="54" t="s">
        <v>132</v>
      </c>
      <c r="C4497" s="53" t="s">
        <v>438</v>
      </c>
      <c r="D4497" s="32" t="s">
        <v>21</v>
      </c>
      <c r="E4497" s="33" t="s">
        <v>32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32</v>
      </c>
      <c r="M4497" s="39" t="str">
        <f>IFERROR(VLOOKUP(L4497,Tab_Code_Magasin[],2,0),"")</f>
        <v>CE LA MARSA ERRIADH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73</v>
      </c>
      <c r="T4497" s="40" t="str">
        <f t="shared" si="382"/>
        <v>32_A2_2023</v>
      </c>
      <c r="U4497" s="40" t="s">
        <v>431</v>
      </c>
      <c r="V4497" s="40" t="s">
        <v>439</v>
      </c>
      <c r="W4497" s="67" t="s">
        <v>440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424</v>
      </c>
      <c r="B4498" s="54" t="s">
        <v>132</v>
      </c>
      <c r="C4498" s="51" t="s">
        <v>441</v>
      </c>
      <c r="D4498" s="32" t="s">
        <v>21</v>
      </c>
      <c r="E4498" s="33" t="s">
        <v>32</v>
      </c>
      <c r="F4498" s="22"/>
      <c r="G4498" s="34"/>
      <c r="H4498" s="35"/>
      <c r="I4498" s="36"/>
      <c r="J4498" s="36"/>
      <c r="K4498" s="37"/>
      <c r="L4498" s="38">
        <f>DONNEE!$A$4</f>
        <v>32</v>
      </c>
      <c r="M4498" s="39" t="str">
        <f>IFERROR(VLOOKUP(L4498,Tab_Code_Magasin[],2,0),"")</f>
        <v>CE LA MARSA ERRIADH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73</v>
      </c>
      <c r="T4498" s="40" t="str">
        <f t="shared" si="382"/>
        <v>32_A2_2023</v>
      </c>
      <c r="U4498" s="40" t="s">
        <v>435</v>
      </c>
      <c r="V4498" s="40" t="s">
        <v>442</v>
      </c>
      <c r="W4498" s="67" t="s">
        <v>443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424</v>
      </c>
      <c r="B4499" s="54" t="s">
        <v>132</v>
      </c>
      <c r="C4499" s="44" t="s">
        <v>261</v>
      </c>
      <c r="D4499" s="32" t="s">
        <v>21</v>
      </c>
      <c r="E4499" s="33" t="s">
        <v>32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32</v>
      </c>
      <c r="M4499" s="39" t="str">
        <f>IFERROR(VLOOKUP(L4499,Tab_Code_Magasin[],2,0),"")</f>
        <v>CE LA MARSA ERRIADH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73</v>
      </c>
      <c r="T4499" s="40" t="str">
        <f t="shared" si="382"/>
        <v>32_A2_2023</v>
      </c>
      <c r="U4499" s="40" t="s">
        <v>437</v>
      </c>
      <c r="V4499" s="40" t="s">
        <v>444</v>
      </c>
      <c r="W4499" s="67" t="s">
        <v>445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424</v>
      </c>
      <c r="B4500" s="54" t="s">
        <v>132</v>
      </c>
      <c r="C4500" s="51" t="s">
        <v>446</v>
      </c>
      <c r="D4500" s="32" t="s">
        <v>21</v>
      </c>
      <c r="E4500" s="33" t="s">
        <v>32</v>
      </c>
      <c r="F4500" s="22"/>
      <c r="G4500" s="34"/>
      <c r="H4500" s="35"/>
      <c r="I4500" s="36"/>
      <c r="J4500" s="36"/>
      <c r="K4500" s="37"/>
      <c r="L4500" s="38">
        <f>DONNEE!$A$4</f>
        <v>32</v>
      </c>
      <c r="M4500" s="39" t="str">
        <f>IFERROR(VLOOKUP(L4500,Tab_Code_Magasin[],2,0),"")</f>
        <v>CE LA MARSA ERRIADH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73</v>
      </c>
      <c r="T4500" s="40" t="str">
        <f t="shared" si="382"/>
        <v>32_A2_2023</v>
      </c>
      <c r="U4500" s="40" t="s">
        <v>440</v>
      </c>
      <c r="V4500" s="40" t="s">
        <v>447</v>
      </c>
      <c r="W4500" s="67" t="s">
        <v>448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424</v>
      </c>
      <c r="B4501" s="54" t="s">
        <v>449</v>
      </c>
      <c r="C4501" s="31" t="s">
        <v>450</v>
      </c>
      <c r="D4501" s="32" t="s">
        <v>21</v>
      </c>
      <c r="E4501" s="33" t="s">
        <v>32</v>
      </c>
      <c r="F4501" s="22"/>
      <c r="G4501" s="34"/>
      <c r="H4501" s="35"/>
      <c r="I4501" s="36"/>
      <c r="J4501" s="36"/>
      <c r="K4501" s="37"/>
      <c r="L4501" s="38">
        <f>DONNEE!$A$4</f>
        <v>32</v>
      </c>
      <c r="M4501" s="39" t="str">
        <f>IFERROR(VLOOKUP(L4501,Tab_Code_Magasin[],2,0),"")</f>
        <v>CE LA MARSA ERRIADH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73</v>
      </c>
      <c r="T4501" s="40" t="str">
        <f t="shared" si="382"/>
        <v>32_A2_2023</v>
      </c>
      <c r="U4501" s="40" t="s">
        <v>451</v>
      </c>
      <c r="V4501" s="40" t="s">
        <v>452</v>
      </c>
      <c r="W4501" s="67" t="s">
        <v>453</v>
      </c>
      <c r="X4501" s="76" t="s">
        <v>171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424</v>
      </c>
      <c r="B4502" s="54" t="s">
        <v>449</v>
      </c>
      <c r="C4502" s="31" t="s">
        <v>161</v>
      </c>
      <c r="D4502" s="32" t="s">
        <v>21</v>
      </c>
      <c r="E4502" s="33" t="s">
        <v>32</v>
      </c>
      <c r="F4502" s="22"/>
      <c r="G4502" s="34"/>
      <c r="H4502" s="35"/>
      <c r="I4502" s="36"/>
      <c r="J4502" s="36"/>
      <c r="K4502" s="37"/>
      <c r="L4502" s="38">
        <f>DONNEE!$A$4</f>
        <v>32</v>
      </c>
      <c r="M4502" s="39" t="str">
        <f>IFERROR(VLOOKUP(L4502,Tab_Code_Magasin[],2,0),"")</f>
        <v>CE LA MARSA ERRIADH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73</v>
      </c>
      <c r="T4502" s="40" t="str">
        <f t="shared" si="382"/>
        <v>32_A2_2023</v>
      </c>
      <c r="U4502" s="40" t="s">
        <v>454</v>
      </c>
      <c r="V4502" s="40" t="s">
        <v>455</v>
      </c>
      <c r="W4502" s="67" t="s">
        <v>456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424</v>
      </c>
      <c r="B4503" s="54" t="s">
        <v>449</v>
      </c>
      <c r="C4503" s="31" t="s">
        <v>457</v>
      </c>
      <c r="D4503" s="32" t="s">
        <v>21</v>
      </c>
      <c r="E4503" s="33" t="s">
        <v>32</v>
      </c>
      <c r="F4503" s="22"/>
      <c r="G4503" s="34"/>
      <c r="H4503" s="35"/>
      <c r="I4503" s="36"/>
      <c r="J4503" s="36"/>
      <c r="K4503" s="37"/>
      <c r="L4503" s="38">
        <f>DONNEE!$A$4</f>
        <v>32</v>
      </c>
      <c r="M4503" s="39" t="str">
        <f>IFERROR(VLOOKUP(L4503,Tab_Code_Magasin[],2,0),"")</f>
        <v>CE LA MARSA ERRIADH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73</v>
      </c>
      <c r="T4503" s="40" t="str">
        <f t="shared" si="382"/>
        <v>32_A2_2023</v>
      </c>
      <c r="U4503" s="40" t="s">
        <v>458</v>
      </c>
      <c r="V4503" s="40" t="s">
        <v>459</v>
      </c>
      <c r="W4503" s="67" t="s">
        <v>460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424</v>
      </c>
      <c r="B4504" s="54" t="s">
        <v>449</v>
      </c>
      <c r="C4504" s="31" t="s">
        <v>461</v>
      </c>
      <c r="D4504" s="32" t="s">
        <v>21</v>
      </c>
      <c r="E4504" s="33" t="s">
        <v>32</v>
      </c>
      <c r="F4504" s="22"/>
      <c r="G4504" s="34"/>
      <c r="H4504" s="35"/>
      <c r="I4504" s="36"/>
      <c r="J4504" s="36"/>
      <c r="K4504" s="37"/>
      <c r="L4504" s="38">
        <f>DONNEE!$A$4</f>
        <v>32</v>
      </c>
      <c r="M4504" s="39" t="str">
        <f>IFERROR(VLOOKUP(L4504,Tab_Code_Magasin[],2,0),"")</f>
        <v>CE LA MARSA ERRIADH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73</v>
      </c>
      <c r="T4504" s="40" t="str">
        <f t="shared" si="382"/>
        <v>32_A2_2023</v>
      </c>
      <c r="U4504" s="40" t="s">
        <v>453</v>
      </c>
      <c r="V4504" s="40" t="s">
        <v>462</v>
      </c>
      <c r="W4504" s="67" t="s">
        <v>463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424</v>
      </c>
      <c r="B4505" s="54" t="s">
        <v>449</v>
      </c>
      <c r="C4505" s="52" t="s">
        <v>158</v>
      </c>
      <c r="D4505" s="32" t="s">
        <v>21</v>
      </c>
      <c r="E4505" s="33" t="s">
        <v>32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32</v>
      </c>
      <c r="M4505" s="39" t="str">
        <f>IFERROR(VLOOKUP(L4505,Tab_Code_Magasin[],2,0),"")</f>
        <v>CE LA MARSA ERRIADH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73</v>
      </c>
      <c r="T4505" s="40" t="str">
        <f t="shared" si="382"/>
        <v>32_A2_2023</v>
      </c>
      <c r="U4505" s="40" t="s">
        <v>456</v>
      </c>
      <c r="V4505" s="40" t="s">
        <v>464</v>
      </c>
      <c r="W4505" s="67" t="s">
        <v>465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424</v>
      </c>
      <c r="B4506" s="54" t="s">
        <v>449</v>
      </c>
      <c r="C4506" s="31" t="s">
        <v>187</v>
      </c>
      <c r="D4506" s="32" t="s">
        <v>21</v>
      </c>
      <c r="E4506" s="33" t="s">
        <v>32</v>
      </c>
      <c r="F4506" s="22"/>
      <c r="G4506" s="34"/>
      <c r="H4506" s="35"/>
      <c r="I4506" s="36"/>
      <c r="J4506" s="36"/>
      <c r="K4506" s="37"/>
      <c r="L4506" s="38">
        <f>DONNEE!$A$4</f>
        <v>32</v>
      </c>
      <c r="M4506" s="39" t="str">
        <f>IFERROR(VLOOKUP(L4506,Tab_Code_Magasin[],2,0),"")</f>
        <v>CE LA MARSA ERRIADH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73</v>
      </c>
      <c r="T4506" s="40" t="str">
        <f t="shared" si="382"/>
        <v>32_A2_2023</v>
      </c>
      <c r="U4506" s="40" t="s">
        <v>460</v>
      </c>
      <c r="V4506" s="40" t="s">
        <v>466</v>
      </c>
      <c r="W4506" s="67" t="s">
        <v>467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424</v>
      </c>
      <c r="B4507" s="54" t="s">
        <v>449</v>
      </c>
      <c r="C4507" s="54" t="s">
        <v>468</v>
      </c>
      <c r="D4507" s="32" t="s">
        <v>21</v>
      </c>
      <c r="E4507" s="33" t="s">
        <v>32</v>
      </c>
      <c r="F4507" s="22"/>
      <c r="G4507" s="34"/>
      <c r="H4507" s="35"/>
      <c r="I4507" s="36"/>
      <c r="J4507" s="36"/>
      <c r="K4507" s="37"/>
      <c r="L4507" s="38">
        <f>DONNEE!$A$4</f>
        <v>32</v>
      </c>
      <c r="M4507" s="39" t="str">
        <f>IFERROR(VLOOKUP(L4507,Tab_Code_Magasin[],2,0),"")</f>
        <v>CE LA MARSA ERRIADH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73</v>
      </c>
      <c r="T4507" s="40" t="str">
        <f t="shared" si="382"/>
        <v>32_A2_2023</v>
      </c>
      <c r="U4507" s="40" t="s">
        <v>463</v>
      </c>
      <c r="V4507" s="40" t="s">
        <v>469</v>
      </c>
      <c r="W4507" s="67" t="s">
        <v>470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424</v>
      </c>
      <c r="B4508" s="54" t="s">
        <v>449</v>
      </c>
      <c r="C4508" s="54" t="s">
        <v>471</v>
      </c>
      <c r="D4508" s="32" t="s">
        <v>21</v>
      </c>
      <c r="E4508" s="33" t="s">
        <v>32</v>
      </c>
      <c r="F4508" s="22"/>
      <c r="G4508" s="34"/>
      <c r="H4508" s="35"/>
      <c r="I4508" s="36"/>
      <c r="J4508" s="36"/>
      <c r="K4508" s="37"/>
      <c r="L4508" s="38">
        <f>DONNEE!$A$4</f>
        <v>32</v>
      </c>
      <c r="M4508" s="39" t="str">
        <f>IFERROR(VLOOKUP(L4508,Tab_Code_Magasin[],2,0),"")</f>
        <v>CE LA MARSA ERRIADH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73</v>
      </c>
      <c r="T4508" s="40" t="str">
        <f t="shared" si="382"/>
        <v>32_A2_2023</v>
      </c>
      <c r="U4508" s="40" t="s">
        <v>465</v>
      </c>
      <c r="V4508" s="40" t="s">
        <v>472</v>
      </c>
      <c r="W4508" s="67" t="s">
        <v>473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424</v>
      </c>
      <c r="B4509" s="54" t="s">
        <v>449</v>
      </c>
      <c r="C4509" s="31" t="s">
        <v>474</v>
      </c>
      <c r="D4509" s="32" t="s">
        <v>21</v>
      </c>
      <c r="E4509" s="33" t="s">
        <v>32</v>
      </c>
      <c r="F4509" s="22"/>
      <c r="G4509" s="34"/>
      <c r="H4509" s="35"/>
      <c r="I4509" s="36"/>
      <c r="J4509" s="36"/>
      <c r="K4509" s="37"/>
      <c r="L4509" s="38">
        <f>DONNEE!$A$4</f>
        <v>32</v>
      </c>
      <c r="M4509" s="39" t="str">
        <f>IFERROR(VLOOKUP(L4509,Tab_Code_Magasin[],2,0),"")</f>
        <v>CE LA MARSA ERRIADH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73</v>
      </c>
      <c r="T4509" s="40" t="str">
        <f t="shared" si="382"/>
        <v>32_A2_2023</v>
      </c>
      <c r="U4509" s="40" t="s">
        <v>473</v>
      </c>
      <c r="V4509" s="40" t="s">
        <v>475</v>
      </c>
      <c r="W4509" s="67" t="s">
        <v>476</v>
      </c>
      <c r="X4509" s="76" t="s">
        <v>477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424</v>
      </c>
      <c r="B4510" s="54" t="s">
        <v>449</v>
      </c>
      <c r="C4510" s="31" t="s">
        <v>361</v>
      </c>
      <c r="D4510" s="32" t="s">
        <v>21</v>
      </c>
      <c r="E4510" s="33" t="s">
        <v>32</v>
      </c>
      <c r="F4510" s="22"/>
      <c r="G4510" s="34"/>
      <c r="H4510" s="35"/>
      <c r="I4510" s="36"/>
      <c r="J4510" s="36"/>
      <c r="K4510" s="37"/>
      <c r="L4510" s="38">
        <f>DONNEE!$A$4</f>
        <v>32</v>
      </c>
      <c r="M4510" s="39" t="str">
        <f>IFERROR(VLOOKUP(L4510,Tab_Code_Magasin[],2,0),"")</f>
        <v>CE LA MARSA ERRIADH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73</v>
      </c>
      <c r="T4510" s="40" t="str">
        <f t="shared" si="382"/>
        <v>32_A2_2023</v>
      </c>
      <c r="U4510" s="40" t="s">
        <v>467</v>
      </c>
      <c r="V4510" s="40" t="s">
        <v>478</v>
      </c>
      <c r="W4510" s="67" t="s">
        <v>479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424</v>
      </c>
      <c r="B4511" s="54" t="s">
        <v>449</v>
      </c>
      <c r="C4511" s="56" t="s">
        <v>480</v>
      </c>
      <c r="D4511" s="32" t="s">
        <v>21</v>
      </c>
      <c r="E4511" s="33" t="s">
        <v>32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32</v>
      </c>
      <c r="M4511" s="39" t="str">
        <f>IFERROR(VLOOKUP(L4511,Tab_Code_Magasin[],2,0),"")</f>
        <v>CE LA MARSA ERRIADH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73</v>
      </c>
      <c r="T4511" s="40" t="str">
        <f t="shared" si="382"/>
        <v>32_A2_2023</v>
      </c>
      <c r="U4511" s="40" t="s">
        <v>470</v>
      </c>
      <c r="V4511" s="40" t="s">
        <v>481</v>
      </c>
      <c r="W4511" s="67" t="s">
        <v>482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424</v>
      </c>
      <c r="B4512" s="54" t="s">
        <v>449</v>
      </c>
      <c r="C4512" s="42" t="s">
        <v>483</v>
      </c>
      <c r="D4512" s="32" t="s">
        <v>21</v>
      </c>
      <c r="E4512" s="33" t="s">
        <v>32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32</v>
      </c>
      <c r="M4512" s="39" t="str">
        <f>IFERROR(VLOOKUP(L4512,Tab_Code_Magasin[],2,0),"")</f>
        <v>CE LA MARSA ERRIADH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73</v>
      </c>
      <c r="T4512" s="40" t="str">
        <f t="shared" si="382"/>
        <v>32_A2_2023</v>
      </c>
      <c r="U4512" s="40" t="s">
        <v>479</v>
      </c>
      <c r="V4512" s="40" t="s">
        <v>484</v>
      </c>
      <c r="W4512" s="67" t="s">
        <v>485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424</v>
      </c>
      <c r="B4513" s="54" t="s">
        <v>449</v>
      </c>
      <c r="C4513" s="44" t="s">
        <v>486</v>
      </c>
      <c r="D4513" s="32" t="s">
        <v>21</v>
      </c>
      <c r="E4513" s="33" t="s">
        <v>32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32</v>
      </c>
      <c r="M4513" s="39" t="str">
        <f>IFERROR(VLOOKUP(L4513,Tab_Code_Magasin[],2,0),"")</f>
        <v>CE LA MARSA ERRIADH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73</v>
      </c>
      <c r="T4513" s="40" t="str">
        <f t="shared" si="382"/>
        <v>32_A2_2023</v>
      </c>
      <c r="U4513" s="40" t="s">
        <v>482</v>
      </c>
      <c r="V4513" s="40" t="s">
        <v>487</v>
      </c>
      <c r="W4513" s="67" t="s">
        <v>488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424</v>
      </c>
      <c r="B4514" s="54" t="s">
        <v>449</v>
      </c>
      <c r="C4514" s="42" t="s">
        <v>234</v>
      </c>
      <c r="D4514" s="32" t="s">
        <v>21</v>
      </c>
      <c r="E4514" s="33" t="s">
        <v>32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32</v>
      </c>
      <c r="M4514" s="39" t="str">
        <f>IFERROR(VLOOKUP(L4514,Tab_Code_Magasin[],2,0),"")</f>
        <v>CE LA MARSA ERRIADH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73</v>
      </c>
      <c r="T4514" s="40" t="str">
        <f t="shared" si="382"/>
        <v>32_A2_2023</v>
      </c>
      <c r="U4514" s="40" t="s">
        <v>476</v>
      </c>
      <c r="V4514" s="40" t="s">
        <v>489</v>
      </c>
      <c r="W4514" s="67" t="s">
        <v>490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424</v>
      </c>
      <c r="B4515" s="54" t="s">
        <v>449</v>
      </c>
      <c r="C4515" s="42" t="s">
        <v>199</v>
      </c>
      <c r="D4515" s="32" t="s">
        <v>21</v>
      </c>
      <c r="E4515" s="33" t="s">
        <v>32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32</v>
      </c>
      <c r="M4515" s="39" t="str">
        <f>IFERROR(VLOOKUP(L4515,Tab_Code_Magasin[],2,0),"")</f>
        <v>CE LA MARSA ERRIADH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73</v>
      </c>
      <c r="T4515" s="40" t="str">
        <f t="shared" si="382"/>
        <v>32_A2_2023</v>
      </c>
      <c r="U4515" s="40" t="s">
        <v>485</v>
      </c>
      <c r="V4515" s="40" t="s">
        <v>491</v>
      </c>
      <c r="W4515" s="67" t="s">
        <v>492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424</v>
      </c>
      <c r="B4516" s="54" t="s">
        <v>449</v>
      </c>
      <c r="C4516" s="42" t="s">
        <v>202</v>
      </c>
      <c r="D4516" s="32" t="s">
        <v>21</v>
      </c>
      <c r="E4516" s="33" t="s">
        <v>32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32</v>
      </c>
      <c r="M4516" s="39" t="str">
        <f>IFERROR(VLOOKUP(L4516,Tab_Code_Magasin[],2,0),"")</f>
        <v>CE LA MARSA ERRIADH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73</v>
      </c>
      <c r="T4516" s="40" t="str">
        <f t="shared" si="382"/>
        <v>32_A2_2023</v>
      </c>
      <c r="U4516" s="40" t="s">
        <v>488</v>
      </c>
      <c r="V4516" s="40" t="s">
        <v>493</v>
      </c>
      <c r="W4516" s="67" t="s">
        <v>494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424</v>
      </c>
      <c r="B4517" s="54" t="s">
        <v>449</v>
      </c>
      <c r="C4517" s="31" t="s">
        <v>193</v>
      </c>
      <c r="D4517" s="32" t="s">
        <v>21</v>
      </c>
      <c r="E4517" s="33" t="s">
        <v>32</v>
      </c>
      <c r="F4517" s="22"/>
      <c r="G4517" s="34"/>
      <c r="H4517" s="35"/>
      <c r="I4517" s="36"/>
      <c r="J4517" s="36"/>
      <c r="K4517" s="37"/>
      <c r="L4517" s="38">
        <f>DONNEE!$A$4</f>
        <v>32</v>
      </c>
      <c r="M4517" s="39" t="str">
        <f>IFERROR(VLOOKUP(L4517,Tab_Code_Magasin[],2,0),"")</f>
        <v>CE LA MARSA ERRIADH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73</v>
      </c>
      <c r="T4517" s="40" t="str">
        <f t="shared" si="382"/>
        <v>32_A2_2023</v>
      </c>
      <c r="U4517" s="40" t="s">
        <v>490</v>
      </c>
      <c r="V4517" s="40" t="s">
        <v>495</v>
      </c>
      <c r="W4517" s="67" t="s">
        <v>496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424</v>
      </c>
      <c r="B4518" s="54" t="s">
        <v>449</v>
      </c>
      <c r="C4518" s="42" t="s">
        <v>205</v>
      </c>
      <c r="D4518" s="32" t="s">
        <v>21</v>
      </c>
      <c r="E4518" s="33" t="s">
        <v>32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32</v>
      </c>
      <c r="M4518" s="39" t="str">
        <f>IFERROR(VLOOKUP(L4518,Tab_Code_Magasin[],2,0),"")</f>
        <v>CE LA MARSA ERRIADH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73</v>
      </c>
      <c r="T4518" s="40" t="str">
        <f t="shared" si="382"/>
        <v>32_A2_2023</v>
      </c>
      <c r="U4518" s="40" t="s">
        <v>492</v>
      </c>
      <c r="V4518" s="40" t="s">
        <v>497</v>
      </c>
      <c r="W4518" s="67" t="s">
        <v>498</v>
      </c>
      <c r="X4518" s="76" t="s">
        <v>499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424</v>
      </c>
      <c r="B4519" s="54" t="s">
        <v>449</v>
      </c>
      <c r="C4519" s="31" t="s">
        <v>212</v>
      </c>
      <c r="D4519" s="32" t="s">
        <v>21</v>
      </c>
      <c r="E4519" s="33" t="s">
        <v>32</v>
      </c>
      <c r="F4519" s="22"/>
      <c r="G4519" s="34"/>
      <c r="H4519" s="35"/>
      <c r="I4519" s="36"/>
      <c r="J4519" s="36"/>
      <c r="K4519" s="37"/>
      <c r="L4519" s="38">
        <f>DONNEE!$A$4</f>
        <v>32</v>
      </c>
      <c r="M4519" s="39" t="str">
        <f>IFERROR(VLOOKUP(L4519,Tab_Code_Magasin[],2,0),"")</f>
        <v>CE LA MARSA ERRIADH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73</v>
      </c>
      <c r="T4519" s="40" t="str">
        <f t="shared" si="382"/>
        <v>32_A2_2023</v>
      </c>
      <c r="U4519" s="40" t="s">
        <v>494</v>
      </c>
      <c r="V4519" s="40" t="s">
        <v>500</v>
      </c>
      <c r="W4519" s="67" t="s">
        <v>501</v>
      </c>
      <c r="X4519" s="76" t="s">
        <v>171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424</v>
      </c>
      <c r="B4520" s="54" t="s">
        <v>449</v>
      </c>
      <c r="C4520" s="44" t="s">
        <v>209</v>
      </c>
      <c r="D4520" s="32" t="s">
        <v>21</v>
      </c>
      <c r="E4520" s="33" t="s">
        <v>32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32</v>
      </c>
      <c r="M4520" s="39" t="str">
        <f>IFERROR(VLOOKUP(L4520,Tab_Code_Magasin[],2,0),"")</f>
        <v>CE LA MARSA ERRIADH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73</v>
      </c>
      <c r="T4520" s="40" t="str">
        <f t="shared" si="382"/>
        <v>32_A2_2023</v>
      </c>
      <c r="U4520" s="40" t="s">
        <v>496</v>
      </c>
      <c r="V4520" s="40" t="s">
        <v>502</v>
      </c>
      <c r="W4520" s="67" t="s">
        <v>503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424</v>
      </c>
      <c r="B4521" s="54" t="s">
        <v>504</v>
      </c>
      <c r="C4521" s="44" t="s">
        <v>387</v>
      </c>
      <c r="D4521" s="32" t="s">
        <v>21</v>
      </c>
      <c r="E4521" s="33" t="s">
        <v>32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32</v>
      </c>
      <c r="M4521" s="39" t="str">
        <f>IFERROR(VLOOKUP(L4521,Tab_Code_Magasin[],2,0),"")</f>
        <v>CE LA MARSA ERRIADH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73</v>
      </c>
      <c r="T4521" s="40" t="str">
        <f t="shared" si="382"/>
        <v>32_A2_2023</v>
      </c>
      <c r="U4521" s="40" t="s">
        <v>505</v>
      </c>
      <c r="V4521" s="40" t="s">
        <v>506</v>
      </c>
      <c r="W4521" s="67" t="s">
        <v>507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424</v>
      </c>
      <c r="B4522" s="54" t="s">
        <v>504</v>
      </c>
      <c r="C4522" s="31" t="s">
        <v>508</v>
      </c>
      <c r="D4522" s="32" t="s">
        <v>21</v>
      </c>
      <c r="E4522" s="33" t="s">
        <v>32</v>
      </c>
      <c r="F4522" s="22"/>
      <c r="G4522" s="34"/>
      <c r="H4522" s="35"/>
      <c r="I4522" s="36"/>
      <c r="J4522" s="36"/>
      <c r="K4522" s="37"/>
      <c r="L4522" s="38">
        <f>DONNEE!$A$4</f>
        <v>32</v>
      </c>
      <c r="M4522" s="39" t="str">
        <f>IFERROR(VLOOKUP(L4522,Tab_Code_Magasin[],2,0),"")</f>
        <v>CE LA MARSA ERRIADH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73</v>
      </c>
      <c r="T4522" s="40" t="str">
        <f t="shared" si="382"/>
        <v>32_A2_2023</v>
      </c>
      <c r="U4522" s="40" t="s">
        <v>509</v>
      </c>
      <c r="V4522" s="40" t="s">
        <v>510</v>
      </c>
      <c r="W4522" s="67" t="s">
        <v>511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424</v>
      </c>
      <c r="B4523" s="54" t="s">
        <v>504</v>
      </c>
      <c r="C4523" s="44" t="s">
        <v>512</v>
      </c>
      <c r="D4523" s="32" t="s">
        <v>21</v>
      </c>
      <c r="E4523" s="33" t="s">
        <v>32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32</v>
      </c>
      <c r="M4523" s="39" t="str">
        <f>IFERROR(VLOOKUP(L4523,Tab_Code_Magasin[],2,0),"")</f>
        <v>CE LA MARSA ERRIADH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73</v>
      </c>
      <c r="T4523" s="40" t="str">
        <f t="shared" si="382"/>
        <v>32_A2_2023</v>
      </c>
      <c r="U4523" s="40" t="s">
        <v>513</v>
      </c>
      <c r="V4523" s="40" t="s">
        <v>514</v>
      </c>
      <c r="W4523" s="67" t="s">
        <v>515</v>
      </c>
      <c r="X4523" s="76" t="s">
        <v>171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424</v>
      </c>
      <c r="B4524" s="54" t="s">
        <v>504</v>
      </c>
      <c r="C4524" s="51" t="s">
        <v>283</v>
      </c>
      <c r="D4524" s="32" t="s">
        <v>21</v>
      </c>
      <c r="E4524" s="33" t="s">
        <v>32</v>
      </c>
      <c r="F4524" s="22"/>
      <c r="G4524" s="34"/>
      <c r="H4524" s="35"/>
      <c r="I4524" s="36"/>
      <c r="J4524" s="36"/>
      <c r="K4524" s="37"/>
      <c r="L4524" s="38">
        <f>DONNEE!$A$4</f>
        <v>32</v>
      </c>
      <c r="M4524" s="39" t="str">
        <f>IFERROR(VLOOKUP(L4524,Tab_Code_Magasin[],2,0),"")</f>
        <v>CE LA MARSA ERRIADH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73</v>
      </c>
      <c r="T4524" s="40" t="str">
        <f t="shared" si="382"/>
        <v>32_A2_2023</v>
      </c>
      <c r="U4524" s="40" t="s">
        <v>507</v>
      </c>
      <c r="V4524" s="40" t="s">
        <v>516</v>
      </c>
      <c r="W4524" s="67" t="s">
        <v>517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424</v>
      </c>
      <c r="B4525" s="54" t="s">
        <v>504</v>
      </c>
      <c r="C4525" s="44" t="s">
        <v>518</v>
      </c>
      <c r="D4525" s="32" t="s">
        <v>21</v>
      </c>
      <c r="E4525" s="33" t="s">
        <v>32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32</v>
      </c>
      <c r="M4525" s="39" t="str">
        <f>IFERROR(VLOOKUP(L4525,Tab_Code_Magasin[],2,0),"")</f>
        <v>CE LA MARSA ERRIADH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73</v>
      </c>
      <c r="T4525" s="40" t="str">
        <f t="shared" si="382"/>
        <v>32_A2_2023</v>
      </c>
      <c r="U4525" s="40" t="s">
        <v>511</v>
      </c>
      <c r="V4525" s="40" t="s">
        <v>519</v>
      </c>
      <c r="W4525" s="67" t="s">
        <v>520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424</v>
      </c>
      <c r="B4526" s="54" t="s">
        <v>521</v>
      </c>
      <c r="C4526" s="51" t="s">
        <v>522</v>
      </c>
      <c r="D4526" s="32" t="s">
        <v>21</v>
      </c>
      <c r="E4526" s="33" t="s">
        <v>32</v>
      </c>
      <c r="F4526" s="22"/>
      <c r="G4526" s="34"/>
      <c r="H4526" s="35"/>
      <c r="I4526" s="36"/>
      <c r="J4526" s="36"/>
      <c r="K4526" s="37"/>
      <c r="L4526" s="38">
        <f>DONNEE!$A$4</f>
        <v>32</v>
      </c>
      <c r="M4526" s="39" t="str">
        <f>IFERROR(VLOOKUP(L4526,Tab_Code_Magasin[],2,0),"")</f>
        <v>CE LA MARSA ERRIADH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73</v>
      </c>
      <c r="T4526" s="40" t="str">
        <f t="shared" si="382"/>
        <v>32_A2_2023</v>
      </c>
      <c r="U4526" s="40"/>
      <c r="V4526" s="40"/>
      <c r="W4526" s="67" t="s">
        <v>523</v>
      </c>
      <c r="X4526" s="76" t="s">
        <v>524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424</v>
      </c>
      <c r="B4527" s="54" t="s">
        <v>521</v>
      </c>
      <c r="C4527" s="51" t="s">
        <v>525</v>
      </c>
      <c r="D4527" s="32" t="s">
        <v>21</v>
      </c>
      <c r="E4527" s="33" t="s">
        <v>32</v>
      </c>
      <c r="F4527" s="22"/>
      <c r="G4527" s="34"/>
      <c r="H4527" s="35"/>
      <c r="I4527" s="36"/>
      <c r="J4527" s="36"/>
      <c r="K4527" s="37"/>
      <c r="L4527" s="38">
        <f>DONNEE!$A$4</f>
        <v>32</v>
      </c>
      <c r="M4527" s="39" t="str">
        <f>IFERROR(VLOOKUP(L4527,Tab_Code_Magasin[],2,0),"")</f>
        <v>CE LA MARSA ERRIADH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73</v>
      </c>
      <c r="T4527" s="40" t="str">
        <f t="shared" si="382"/>
        <v>32_A2_2023</v>
      </c>
      <c r="U4527" s="40"/>
      <c r="V4527" s="40"/>
      <c r="W4527" s="67" t="s">
        <v>526</v>
      </c>
      <c r="X4527" s="76" t="s">
        <v>524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424</v>
      </c>
      <c r="B4528" s="54" t="s">
        <v>521</v>
      </c>
      <c r="C4528" s="51" t="s">
        <v>527</v>
      </c>
      <c r="D4528" s="32" t="s">
        <v>21</v>
      </c>
      <c r="E4528" s="33" t="s">
        <v>32</v>
      </c>
      <c r="F4528" s="22"/>
      <c r="G4528" s="34"/>
      <c r="H4528" s="35"/>
      <c r="I4528" s="36"/>
      <c r="J4528" s="36"/>
      <c r="K4528" s="37"/>
      <c r="L4528" s="38">
        <f>DONNEE!$A$4</f>
        <v>32</v>
      </c>
      <c r="M4528" s="39" t="str">
        <f>IFERROR(VLOOKUP(L4528,Tab_Code_Magasin[],2,0),"")</f>
        <v>CE LA MARSA ERRIADH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73</v>
      </c>
      <c r="T4528" s="40" t="str">
        <f t="shared" si="382"/>
        <v>32_A2_2023</v>
      </c>
      <c r="U4528" s="40"/>
      <c r="V4528" s="40"/>
      <c r="W4528" s="67" t="s">
        <v>528</v>
      </c>
      <c r="X4528" s="76" t="s">
        <v>524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424</v>
      </c>
      <c r="B4529" s="54" t="s">
        <v>521</v>
      </c>
      <c r="C4529" s="51" t="s">
        <v>529</v>
      </c>
      <c r="D4529" s="32" t="s">
        <v>21</v>
      </c>
      <c r="E4529" s="33" t="s">
        <v>32</v>
      </c>
      <c r="F4529" s="22"/>
      <c r="G4529" s="34"/>
      <c r="H4529" s="35"/>
      <c r="I4529" s="36"/>
      <c r="J4529" s="36"/>
      <c r="K4529" s="37"/>
      <c r="L4529" s="38">
        <f>DONNEE!$A$4</f>
        <v>32</v>
      </c>
      <c r="M4529" s="39" t="str">
        <f>IFERROR(VLOOKUP(L4529,Tab_Code_Magasin[],2,0),"")</f>
        <v>CE LA MARSA ERRIADH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73</v>
      </c>
      <c r="T4529" s="40" t="str">
        <f t="shared" si="382"/>
        <v>32_A2_2023</v>
      </c>
      <c r="U4529" s="40"/>
      <c r="V4529" s="40"/>
      <c r="W4529" s="67" t="s">
        <v>530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424</v>
      </c>
      <c r="B4530" s="54" t="s">
        <v>521</v>
      </c>
      <c r="C4530" s="51" t="s">
        <v>531</v>
      </c>
      <c r="D4530" s="32" t="s">
        <v>21</v>
      </c>
      <c r="E4530" s="33" t="s">
        <v>32</v>
      </c>
      <c r="F4530" s="22"/>
      <c r="G4530" s="34"/>
      <c r="H4530" s="35"/>
      <c r="I4530" s="36"/>
      <c r="J4530" s="36"/>
      <c r="K4530" s="37"/>
      <c r="L4530" s="38">
        <f>DONNEE!$A$4</f>
        <v>32</v>
      </c>
      <c r="M4530" s="39" t="str">
        <f>IFERROR(VLOOKUP(L4530,Tab_Code_Magasin[],2,0),"")</f>
        <v>CE LA MARSA ERRIADH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73</v>
      </c>
      <c r="T4530" s="40" t="str">
        <f t="shared" si="382"/>
        <v>32_A2_2023</v>
      </c>
      <c r="U4530" s="40"/>
      <c r="V4530" s="40"/>
      <c r="W4530" s="67" t="s">
        <v>532</v>
      </c>
      <c r="X4530" s="76" t="s">
        <v>524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424</v>
      </c>
      <c r="B4531" s="54" t="s">
        <v>521</v>
      </c>
      <c r="C4531" s="42" t="s">
        <v>533</v>
      </c>
      <c r="D4531" s="32" t="s">
        <v>21</v>
      </c>
      <c r="E4531" s="33" t="s">
        <v>32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32</v>
      </c>
      <c r="M4531" s="39" t="str">
        <f>IFERROR(VLOOKUP(L4531,Tab_Code_Magasin[],2,0),"")</f>
        <v>CE LA MARSA ERRIADH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73</v>
      </c>
      <c r="T4531" s="40" t="str">
        <f t="shared" si="382"/>
        <v>32_A2_2023</v>
      </c>
      <c r="U4531" s="40"/>
      <c r="V4531" s="40"/>
      <c r="W4531" s="67" t="s">
        <v>534</v>
      </c>
      <c r="X4531" s="76" t="s">
        <v>535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424</v>
      </c>
      <c r="B4532" s="54" t="s">
        <v>521</v>
      </c>
      <c r="C4532" s="51" t="s">
        <v>536</v>
      </c>
      <c r="D4532" s="32" t="s">
        <v>21</v>
      </c>
      <c r="E4532" s="33" t="s">
        <v>32</v>
      </c>
      <c r="F4532" s="22"/>
      <c r="G4532" s="34"/>
      <c r="H4532" s="35"/>
      <c r="I4532" s="36"/>
      <c r="J4532" s="36"/>
      <c r="K4532" s="37"/>
      <c r="L4532" s="38">
        <f>DONNEE!$A$4</f>
        <v>32</v>
      </c>
      <c r="M4532" s="39" t="str">
        <f>IFERROR(VLOOKUP(L4532,Tab_Code_Magasin[],2,0),"")</f>
        <v>CE LA MARSA ERRIADH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73</v>
      </c>
      <c r="T4532" s="40" t="str">
        <f t="shared" si="382"/>
        <v>32_A2_2023</v>
      </c>
      <c r="U4532" s="40"/>
      <c r="V4532" s="40"/>
      <c r="W4532" s="67" t="s">
        <v>537</v>
      </c>
      <c r="X4532" s="76" t="s">
        <v>538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424</v>
      </c>
      <c r="B4533" s="54" t="s">
        <v>521</v>
      </c>
      <c r="C4533" s="44" t="s">
        <v>539</v>
      </c>
      <c r="D4533" s="32" t="s">
        <v>21</v>
      </c>
      <c r="E4533" s="33" t="s">
        <v>32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32</v>
      </c>
      <c r="M4533" s="39" t="str">
        <f>IFERROR(VLOOKUP(L4533,Tab_Code_Magasin[],2,0),"")</f>
        <v>CE LA MARSA ERRIADH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73</v>
      </c>
      <c r="T4533" s="40" t="str">
        <f t="shared" si="382"/>
        <v>32_A2_2023</v>
      </c>
      <c r="U4533" s="40"/>
      <c r="V4533" s="40"/>
      <c r="W4533" s="67" t="s">
        <v>540</v>
      </c>
      <c r="X4533" s="76" t="s">
        <v>541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424</v>
      </c>
      <c r="B4534" s="54" t="s">
        <v>521</v>
      </c>
      <c r="C4534" s="42" t="s">
        <v>542</v>
      </c>
      <c r="D4534" s="32" t="s">
        <v>21</v>
      </c>
      <c r="E4534" s="33" t="s">
        <v>32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32</v>
      </c>
      <c r="M4534" s="39" t="str">
        <f>IFERROR(VLOOKUP(L4534,Tab_Code_Magasin[],2,0),"")</f>
        <v>CE LA MARSA ERRIADH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73</v>
      </c>
      <c r="T4534" s="40" t="str">
        <f t="shared" si="382"/>
        <v>32_A2_2023</v>
      </c>
      <c r="U4534" s="40"/>
      <c r="V4534" s="40"/>
      <c r="W4534" s="67" t="s">
        <v>543</v>
      </c>
      <c r="X4534" s="76" t="s">
        <v>535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424</v>
      </c>
      <c r="B4535" s="54" t="s">
        <v>521</v>
      </c>
      <c r="C4535" s="44" t="s">
        <v>544</v>
      </c>
      <c r="D4535" s="32" t="s">
        <v>21</v>
      </c>
      <c r="E4535" s="33" t="s">
        <v>32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32</v>
      </c>
      <c r="M4535" s="39" t="str">
        <f>IFERROR(VLOOKUP(L4535,Tab_Code_Magasin[],2,0),"")</f>
        <v>CE LA MARSA ERRIADH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73</v>
      </c>
      <c r="T4535" s="40" t="str">
        <f t="shared" si="382"/>
        <v>32_A2_2023</v>
      </c>
      <c r="U4535" s="40"/>
      <c r="V4535" s="40"/>
      <c r="W4535" s="67" t="s">
        <v>545</v>
      </c>
      <c r="X4535" s="76" t="s">
        <v>541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424</v>
      </c>
      <c r="B4536" s="54" t="s">
        <v>521</v>
      </c>
      <c r="C4536" s="42" t="s">
        <v>546</v>
      </c>
      <c r="D4536" s="32" t="s">
        <v>21</v>
      </c>
      <c r="E4536" s="33" t="s">
        <v>32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32</v>
      </c>
      <c r="M4536" s="39" t="str">
        <f>IFERROR(VLOOKUP(L4536,Tab_Code_Magasin[],2,0),"")</f>
        <v>CE LA MARSA ERRIADH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73</v>
      </c>
      <c r="T4536" s="40" t="str">
        <f t="shared" si="382"/>
        <v>32_A2_2023</v>
      </c>
      <c r="U4536" s="40"/>
      <c r="V4536" s="40"/>
      <c r="W4536" s="67" t="s">
        <v>547</v>
      </c>
      <c r="X4536" s="76" t="s">
        <v>548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424</v>
      </c>
      <c r="B4537" s="54" t="s">
        <v>521</v>
      </c>
      <c r="C4537" s="44" t="s">
        <v>549</v>
      </c>
      <c r="D4537" s="32" t="s">
        <v>21</v>
      </c>
      <c r="E4537" s="33" t="s">
        <v>32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32</v>
      </c>
      <c r="M4537" s="39" t="str">
        <f>IFERROR(VLOOKUP(L4537,Tab_Code_Magasin[],2,0),"")</f>
        <v>CE LA MARSA ERRIADH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73</v>
      </c>
      <c r="T4537" s="40" t="str">
        <f t="shared" si="382"/>
        <v>32_A2_2023</v>
      </c>
      <c r="U4537" s="40"/>
      <c r="V4537" s="40"/>
      <c r="W4537" s="67" t="s">
        <v>550</v>
      </c>
      <c r="X4537" s="76" t="s">
        <v>541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424</v>
      </c>
      <c r="B4538" s="54" t="s">
        <v>521</v>
      </c>
      <c r="C4538" s="42" t="s">
        <v>551</v>
      </c>
      <c r="D4538" s="32" t="s">
        <v>21</v>
      </c>
      <c r="E4538" s="33" t="s">
        <v>32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32</v>
      </c>
      <c r="M4538" s="39" t="str">
        <f>IFERROR(VLOOKUP(L4538,Tab_Code_Magasin[],2,0),"")</f>
        <v>CE LA MARSA ERRIADH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73</v>
      </c>
      <c r="T4538" s="40" t="str">
        <f t="shared" si="382"/>
        <v>32_A2_2023</v>
      </c>
      <c r="U4538" s="40"/>
      <c r="V4538" s="40"/>
      <c r="W4538" s="67" t="s">
        <v>552</v>
      </c>
      <c r="X4538" s="76" t="s">
        <v>553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424</v>
      </c>
      <c r="B4539" s="54" t="s">
        <v>521</v>
      </c>
      <c r="C4539" s="44" t="s">
        <v>554</v>
      </c>
      <c r="D4539" s="32" t="s">
        <v>21</v>
      </c>
      <c r="E4539" s="33" t="s">
        <v>32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32</v>
      </c>
      <c r="M4539" s="39" t="str">
        <f>IFERROR(VLOOKUP(L4539,Tab_Code_Magasin[],2,0),"")</f>
        <v>CE LA MARSA ERRIADH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73</v>
      </c>
      <c r="T4539" s="40" t="str">
        <f t="shared" si="382"/>
        <v>32_A2_2023</v>
      </c>
      <c r="U4539" s="40"/>
      <c r="V4539" s="40"/>
      <c r="W4539" s="67" t="s">
        <v>555</v>
      </c>
      <c r="X4539" s="76" t="s">
        <v>556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424</v>
      </c>
      <c r="B4540" s="54" t="s">
        <v>521</v>
      </c>
      <c r="C4540" s="42" t="s">
        <v>557</v>
      </c>
      <c r="D4540" s="32" t="s">
        <v>21</v>
      </c>
      <c r="E4540" s="33" t="s">
        <v>32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32</v>
      </c>
      <c r="M4540" s="39" t="str">
        <f>IFERROR(VLOOKUP(L4540,Tab_Code_Magasin[],2,0),"")</f>
        <v>CE LA MARSA ERRIADH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73</v>
      </c>
      <c r="T4540" s="40" t="str">
        <f t="shared" si="382"/>
        <v>32_A2_2023</v>
      </c>
      <c r="U4540" s="40"/>
      <c r="V4540" s="40"/>
      <c r="W4540" s="67" t="s">
        <v>558</v>
      </c>
      <c r="X4540" s="76" t="s">
        <v>559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424</v>
      </c>
      <c r="B4541" s="54" t="s">
        <v>521</v>
      </c>
      <c r="C4541" s="51" t="s">
        <v>560</v>
      </c>
      <c r="D4541" s="32" t="s">
        <v>21</v>
      </c>
      <c r="E4541" s="33" t="s">
        <v>32</v>
      </c>
      <c r="F4541" s="22"/>
      <c r="G4541" s="34"/>
      <c r="H4541" s="35"/>
      <c r="I4541" s="36"/>
      <c r="J4541" s="36"/>
      <c r="K4541" s="37"/>
      <c r="L4541" s="38">
        <f>DONNEE!$A$4</f>
        <v>32</v>
      </c>
      <c r="M4541" s="39" t="str">
        <f>IFERROR(VLOOKUP(L4541,Tab_Code_Magasin[],2,0),"")</f>
        <v>CE LA MARSA ERRIADH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73</v>
      </c>
      <c r="T4541" s="40" t="str">
        <f t="shared" si="382"/>
        <v>32_A2_2023</v>
      </c>
      <c r="U4541" s="40"/>
      <c r="V4541" s="40"/>
      <c r="W4541" s="67" t="s">
        <v>561</v>
      </c>
      <c r="X4541" s="76" t="s">
        <v>524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424</v>
      </c>
      <c r="B4542" s="54" t="s">
        <v>114</v>
      </c>
      <c r="C4542" s="31" t="s">
        <v>115</v>
      </c>
      <c r="D4542" s="32" t="s">
        <v>21</v>
      </c>
      <c r="E4542" s="33" t="s">
        <v>32</v>
      </c>
      <c r="F4542" s="22"/>
      <c r="G4542" s="34"/>
      <c r="H4542" s="35"/>
      <c r="I4542" s="36"/>
      <c r="J4542" s="36"/>
      <c r="K4542" s="37"/>
      <c r="L4542" s="38">
        <f>DONNEE!$A$4</f>
        <v>32</v>
      </c>
      <c r="M4542" s="39" t="str">
        <f>IFERROR(VLOOKUP(L4542,Tab_Code_Magasin[],2,0),"")</f>
        <v>CE LA MARSA ERRIADH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73</v>
      </c>
      <c r="T4542" s="40" t="str">
        <f t="shared" si="382"/>
        <v>32_A2_2023</v>
      </c>
      <c r="U4542" s="40" t="s">
        <v>517</v>
      </c>
      <c r="V4542" s="40" t="s">
        <v>562</v>
      </c>
      <c r="W4542" s="67" t="s">
        <v>563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424</v>
      </c>
      <c r="B4543" s="54" t="s">
        <v>114</v>
      </c>
      <c r="C4543" s="31" t="s">
        <v>118</v>
      </c>
      <c r="D4543" s="32" t="s">
        <v>21</v>
      </c>
      <c r="E4543" s="33" t="s">
        <v>32</v>
      </c>
      <c r="F4543" s="22"/>
      <c r="G4543" s="34"/>
      <c r="H4543" s="35"/>
      <c r="I4543" s="36"/>
      <c r="J4543" s="36"/>
      <c r="K4543" s="37"/>
      <c r="L4543" s="38">
        <f>DONNEE!$A$4</f>
        <v>32</v>
      </c>
      <c r="M4543" s="39" t="str">
        <f>IFERROR(VLOOKUP(L4543,Tab_Code_Magasin[],2,0),"")</f>
        <v>CE LA MARSA ERRIADH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73</v>
      </c>
      <c r="T4543" s="40" t="str">
        <f t="shared" si="382"/>
        <v>32_A2_2023</v>
      </c>
      <c r="U4543" s="40" t="s">
        <v>520</v>
      </c>
      <c r="V4543" s="40" t="s">
        <v>564</v>
      </c>
      <c r="W4543" s="67" t="s">
        <v>565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424</v>
      </c>
      <c r="B4544" s="54" t="s">
        <v>114</v>
      </c>
      <c r="C4544" s="31" t="s">
        <v>301</v>
      </c>
      <c r="D4544" s="32" t="s">
        <v>21</v>
      </c>
      <c r="E4544" s="33" t="s">
        <v>32</v>
      </c>
      <c r="F4544" s="22"/>
      <c r="G4544" s="34"/>
      <c r="H4544" s="35"/>
      <c r="I4544" s="36"/>
      <c r="J4544" s="36"/>
      <c r="K4544" s="37"/>
      <c r="L4544" s="38">
        <f>DONNEE!$A$4</f>
        <v>32</v>
      </c>
      <c r="M4544" s="39" t="str">
        <f>IFERROR(VLOOKUP(L4544,Tab_Code_Magasin[],2,0),"")</f>
        <v>CE LA MARSA ERRIADH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73</v>
      </c>
      <c r="T4544" s="40" t="str">
        <f t="shared" si="382"/>
        <v>32_A2_2023</v>
      </c>
      <c r="U4544" s="40" t="s">
        <v>566</v>
      </c>
      <c r="V4544" s="40" t="s">
        <v>567</v>
      </c>
      <c r="W4544" s="67" t="s">
        <v>568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424</v>
      </c>
      <c r="B4545" s="54" t="s">
        <v>114</v>
      </c>
      <c r="C4545" s="51" t="s">
        <v>304</v>
      </c>
      <c r="D4545" s="32" t="s">
        <v>21</v>
      </c>
      <c r="E4545" s="33" t="s">
        <v>32</v>
      </c>
      <c r="F4545" s="22"/>
      <c r="G4545" s="34"/>
      <c r="H4545" s="35"/>
      <c r="I4545" s="36"/>
      <c r="J4545" s="36"/>
      <c r="K4545" s="37"/>
      <c r="L4545" s="38">
        <f>DONNEE!$A$4</f>
        <v>32</v>
      </c>
      <c r="M4545" s="39" t="str">
        <f>IFERROR(VLOOKUP(L4545,Tab_Code_Magasin[],2,0),"")</f>
        <v>CE LA MARSA ERRIADH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73</v>
      </c>
      <c r="T4545" s="40" t="str">
        <f t="shared" si="382"/>
        <v>32_A2_2023</v>
      </c>
      <c r="U4545" s="40" t="s">
        <v>523</v>
      </c>
      <c r="V4545" s="40" t="s">
        <v>569</v>
      </c>
      <c r="W4545" s="67" t="s">
        <v>570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424</v>
      </c>
      <c r="B4546" s="54" t="s">
        <v>114</v>
      </c>
      <c r="C4546" s="42" t="s">
        <v>307</v>
      </c>
      <c r="D4546" s="32" t="s">
        <v>21</v>
      </c>
      <c r="E4546" s="33" t="s">
        <v>32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32</v>
      </c>
      <c r="M4546" s="39" t="str">
        <f>IFERROR(VLOOKUP(L4546,Tab_Code_Magasin[],2,0),"")</f>
        <v>CE LA MARSA ERRIADH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73</v>
      </c>
      <c r="T4546" s="40" t="str">
        <f t="shared" si="382"/>
        <v>32_A2_2023</v>
      </c>
      <c r="U4546" s="40" t="s">
        <v>526</v>
      </c>
      <c r="V4546" s="40" t="s">
        <v>571</v>
      </c>
      <c r="W4546" s="67" t="s">
        <v>572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424</v>
      </c>
      <c r="B4547" s="54" t="s">
        <v>114</v>
      </c>
      <c r="C4547" s="51" t="s">
        <v>310</v>
      </c>
      <c r="D4547" s="32" t="s">
        <v>21</v>
      </c>
      <c r="E4547" s="33" t="s">
        <v>32</v>
      </c>
      <c r="F4547" s="22"/>
      <c r="G4547" s="34"/>
      <c r="H4547" s="35"/>
      <c r="I4547" s="36"/>
      <c r="J4547" s="36"/>
      <c r="K4547" s="37"/>
      <c r="L4547" s="38">
        <f>DONNEE!$A$4</f>
        <v>32</v>
      </c>
      <c r="M4547" s="39" t="str">
        <f>IFERROR(VLOOKUP(L4547,Tab_Code_Magasin[],2,0),"")</f>
        <v>CE LA MARSA ERRIADH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73</v>
      </c>
      <c r="T4547" s="40" t="str">
        <f t="shared" si="382"/>
        <v>32_A2_2023</v>
      </c>
      <c r="U4547" s="40" t="s">
        <v>528</v>
      </c>
      <c r="V4547" s="40" t="s">
        <v>573</v>
      </c>
      <c r="W4547" s="67" t="s">
        <v>574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424</v>
      </c>
      <c r="B4548" s="54" t="s">
        <v>114</v>
      </c>
      <c r="C4548" s="31" t="s">
        <v>124</v>
      </c>
      <c r="D4548" s="32" t="s">
        <v>21</v>
      </c>
      <c r="E4548" s="33" t="s">
        <v>32</v>
      </c>
      <c r="F4548" s="22"/>
      <c r="G4548" s="34"/>
      <c r="H4548" s="35"/>
      <c r="I4548" s="36"/>
      <c r="J4548" s="36"/>
      <c r="K4548" s="37"/>
      <c r="L4548" s="38">
        <f>DONNEE!$A$4</f>
        <v>32</v>
      </c>
      <c r="M4548" s="39" t="str">
        <f>IFERROR(VLOOKUP(L4548,Tab_Code_Magasin[],2,0),"")</f>
        <v>CE LA MARSA ERRIADH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73</v>
      </c>
      <c r="T4548" s="40" t="str">
        <f t="shared" si="382"/>
        <v>32_A2_2023</v>
      </c>
      <c r="U4548" s="40" t="s">
        <v>530</v>
      </c>
      <c r="V4548" s="40" t="s">
        <v>575</v>
      </c>
      <c r="W4548" s="67" t="s">
        <v>576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424</v>
      </c>
      <c r="B4549" s="31" t="s">
        <v>127</v>
      </c>
      <c r="C4549" s="31" t="s">
        <v>128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32</v>
      </c>
      <c r="M4549" s="39" t="str">
        <f>IFERROR(VLOOKUP(L4549,Tab_Code_Magasin[],2,0),"")</f>
        <v>CE LA MARSA ERRIADH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73</v>
      </c>
      <c r="T4549" s="40" t="str">
        <f t="shared" si="382"/>
        <v>32_A2_2023</v>
      </c>
      <c r="U4549" s="40" t="s">
        <v>532</v>
      </c>
      <c r="V4549" s="40" t="s">
        <v>577</v>
      </c>
      <c r="W4549" s="67" t="s">
        <v>578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579</v>
      </c>
      <c r="B4550" s="54" t="s">
        <v>132</v>
      </c>
      <c r="C4550" s="51" t="s">
        <v>580</v>
      </c>
      <c r="D4550" s="32" t="s">
        <v>21</v>
      </c>
      <c r="E4550" s="33" t="s">
        <v>32</v>
      </c>
      <c r="F4550" s="22"/>
      <c r="G4550" s="34"/>
      <c r="H4550" s="35"/>
      <c r="I4550" s="36"/>
      <c r="J4550" s="36"/>
      <c r="K4550" s="37"/>
      <c r="L4550" s="38">
        <f>DONNEE!$A$4</f>
        <v>32</v>
      </c>
      <c r="M4550" s="39" t="str">
        <f>IFERROR(VLOOKUP(L4550,Tab_Code_Magasin[],2,0),"")</f>
        <v>CE LA MARSA ERRIADH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73</v>
      </c>
      <c r="T4550" s="40" t="str">
        <f t="shared" si="382"/>
        <v>32_A2_2023</v>
      </c>
      <c r="U4550" s="40" t="s">
        <v>563</v>
      </c>
      <c r="V4550" s="40" t="s">
        <v>581</v>
      </c>
      <c r="W4550" s="67" t="s">
        <v>582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579</v>
      </c>
      <c r="B4551" s="54" t="s">
        <v>132</v>
      </c>
      <c r="C4551" s="51" t="s">
        <v>142</v>
      </c>
      <c r="D4551" s="32" t="s">
        <v>21</v>
      </c>
      <c r="E4551" s="33" t="s">
        <v>32</v>
      </c>
      <c r="F4551" s="22"/>
      <c r="G4551" s="34"/>
      <c r="H4551" s="35"/>
      <c r="I4551" s="36"/>
      <c r="J4551" s="36"/>
      <c r="K4551" s="37"/>
      <c r="L4551" s="38">
        <f>DONNEE!$A$4</f>
        <v>32</v>
      </c>
      <c r="M4551" s="39" t="str">
        <f>IFERROR(VLOOKUP(L4551,Tab_Code_Magasin[],2,0),"")</f>
        <v>CE LA MARSA ERRIADH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73</v>
      </c>
      <c r="T4551" s="40" t="str">
        <f t="shared" si="382"/>
        <v>32_A2_2023</v>
      </c>
      <c r="U4551" s="40" t="s">
        <v>565</v>
      </c>
      <c r="V4551" s="40" t="s">
        <v>583</v>
      </c>
      <c r="W4551" s="67" t="s">
        <v>584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579</v>
      </c>
      <c r="B4552" s="54" t="s">
        <v>132</v>
      </c>
      <c r="C4552" s="51" t="s">
        <v>585</v>
      </c>
      <c r="D4552" s="32" t="s">
        <v>21</v>
      </c>
      <c r="E4552" s="33" t="s">
        <v>32</v>
      </c>
      <c r="F4552" s="22"/>
      <c r="G4552" s="34"/>
      <c r="H4552" s="35"/>
      <c r="I4552" s="36"/>
      <c r="J4552" s="36"/>
      <c r="K4552" s="37"/>
      <c r="L4552" s="38">
        <f>DONNEE!$A$4</f>
        <v>32</v>
      </c>
      <c r="M4552" s="39" t="str">
        <f>IFERROR(VLOOKUP(L4552,Tab_Code_Magasin[],2,0),"")</f>
        <v>CE LA MARSA ERRIADH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73</v>
      </c>
      <c r="T4552" s="40" t="str">
        <f t="shared" si="382"/>
        <v>32_A2_2023</v>
      </c>
      <c r="U4552" s="40" t="s">
        <v>568</v>
      </c>
      <c r="V4552" s="40" t="s">
        <v>586</v>
      </c>
      <c r="W4552" s="67" t="s">
        <v>587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579</v>
      </c>
      <c r="B4553" s="54" t="s">
        <v>132</v>
      </c>
      <c r="C4553" s="51" t="s">
        <v>588</v>
      </c>
      <c r="D4553" s="32" t="s">
        <v>21</v>
      </c>
      <c r="E4553" s="33" t="s">
        <v>32</v>
      </c>
      <c r="F4553" s="22"/>
      <c r="G4553" s="34"/>
      <c r="H4553" s="35"/>
      <c r="I4553" s="36"/>
      <c r="J4553" s="36"/>
      <c r="K4553" s="37"/>
      <c r="L4553" s="38">
        <f>DONNEE!$A$4</f>
        <v>32</v>
      </c>
      <c r="M4553" s="39" t="str">
        <f>IFERROR(VLOOKUP(L4553,Tab_Code_Magasin[],2,0),"")</f>
        <v>CE LA MARSA ERRIADH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73</v>
      </c>
      <c r="T4553" s="40" t="str">
        <f t="shared" si="382"/>
        <v>32_A2_2023</v>
      </c>
      <c r="U4553" s="40" t="s">
        <v>570</v>
      </c>
      <c r="V4553" s="40" t="s">
        <v>589</v>
      </c>
      <c r="W4553" s="67" t="s">
        <v>590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579</v>
      </c>
      <c r="B4554" s="54" t="s">
        <v>132</v>
      </c>
      <c r="C4554" s="53" t="s">
        <v>591</v>
      </c>
      <c r="D4554" s="32" t="s">
        <v>21</v>
      </c>
      <c r="E4554" s="33" t="s">
        <v>32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32</v>
      </c>
      <c r="M4554" s="39" t="str">
        <f>IFERROR(VLOOKUP(L4554,Tab_Code_Magasin[],2,0),"")</f>
        <v>CE LA MARSA ERRIADH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73</v>
      </c>
      <c r="T4554" s="40" t="str">
        <f t="shared" si="382"/>
        <v>32_A2_2023</v>
      </c>
      <c r="U4554" s="40" t="s">
        <v>572</v>
      </c>
      <c r="V4554" s="40" t="s">
        <v>592</v>
      </c>
      <c r="W4554" s="67" t="s">
        <v>593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579</v>
      </c>
      <c r="B4555" s="54" t="s">
        <v>132</v>
      </c>
      <c r="C4555" s="51" t="s">
        <v>594</v>
      </c>
      <c r="D4555" s="32" t="s">
        <v>21</v>
      </c>
      <c r="E4555" s="33" t="s">
        <v>32</v>
      </c>
      <c r="F4555" s="22"/>
      <c r="G4555" s="34"/>
      <c r="H4555" s="35"/>
      <c r="I4555" s="36"/>
      <c r="J4555" s="36"/>
      <c r="K4555" s="37"/>
      <c r="L4555" s="38">
        <f>DONNEE!$A$4</f>
        <v>32</v>
      </c>
      <c r="M4555" s="39" t="str">
        <f>IFERROR(VLOOKUP(L4555,Tab_Code_Magasin[],2,0),"")</f>
        <v>CE LA MARSA ERRIADH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73</v>
      </c>
      <c r="T4555" s="40" t="str">
        <f t="shared" si="382"/>
        <v>32_A2_2023</v>
      </c>
      <c r="U4555" s="40" t="s">
        <v>574</v>
      </c>
      <c r="V4555" s="40" t="s">
        <v>595</v>
      </c>
      <c r="W4555" s="67" t="s">
        <v>596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579</v>
      </c>
      <c r="B4556" s="54" t="s">
        <v>132</v>
      </c>
      <c r="C4556" s="44" t="s">
        <v>261</v>
      </c>
      <c r="D4556" s="32" t="s">
        <v>21</v>
      </c>
      <c r="E4556" s="33" t="s">
        <v>32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32</v>
      </c>
      <c r="M4556" s="39" t="str">
        <f>IFERROR(VLOOKUP(L4556,Tab_Code_Magasin[],2,0),"")</f>
        <v>CE LA MARSA ERRIADH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73</v>
      </c>
      <c r="T4556" s="40" t="str">
        <f t="shared" si="382"/>
        <v>32_A2_2023</v>
      </c>
      <c r="U4556" s="40" t="s">
        <v>576</v>
      </c>
      <c r="V4556" s="40" t="s">
        <v>597</v>
      </c>
      <c r="W4556" s="67" t="s">
        <v>598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579</v>
      </c>
      <c r="B4557" s="54" t="s">
        <v>132</v>
      </c>
      <c r="C4557" s="51" t="s">
        <v>599</v>
      </c>
      <c r="D4557" s="32" t="s">
        <v>21</v>
      </c>
      <c r="E4557" s="33" t="s">
        <v>32</v>
      </c>
      <c r="F4557" s="22"/>
      <c r="G4557" s="34"/>
      <c r="H4557" s="35"/>
      <c r="I4557" s="36"/>
      <c r="J4557" s="36"/>
      <c r="K4557" s="37"/>
      <c r="L4557" s="38">
        <f>DONNEE!$A$4</f>
        <v>32</v>
      </c>
      <c r="M4557" s="39" t="str">
        <f>IFERROR(VLOOKUP(L4557,Tab_Code_Magasin[],2,0),"")</f>
        <v>CE LA MARSA ERRIADH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73</v>
      </c>
      <c r="T4557" s="40" t="str">
        <f t="shared" si="382"/>
        <v>32_A2_2023</v>
      </c>
      <c r="U4557" s="40" t="s">
        <v>578</v>
      </c>
      <c r="V4557" s="40" t="s">
        <v>600</v>
      </c>
      <c r="W4557" s="67" t="s">
        <v>601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579</v>
      </c>
      <c r="B4558" s="54" t="s">
        <v>602</v>
      </c>
      <c r="C4558" s="31" t="s">
        <v>603</v>
      </c>
      <c r="D4558" s="32" t="s">
        <v>21</v>
      </c>
      <c r="E4558" s="33" t="s">
        <v>32</v>
      </c>
      <c r="F4558" s="22"/>
      <c r="G4558" s="34"/>
      <c r="H4558" s="35"/>
      <c r="I4558" s="36"/>
      <c r="J4558" s="36"/>
      <c r="K4558" s="37"/>
      <c r="L4558" s="38">
        <f>DONNEE!$A$4</f>
        <v>32</v>
      </c>
      <c r="M4558" s="39" t="str">
        <f>IFERROR(VLOOKUP(L4558,Tab_Code_Magasin[],2,0),"")</f>
        <v>CE LA MARSA ERRIADH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73</v>
      </c>
      <c r="T4558" s="40" t="str">
        <f t="shared" si="382"/>
        <v>32_A2_2023</v>
      </c>
      <c r="U4558" s="40" t="s">
        <v>604</v>
      </c>
      <c r="V4558" s="40" t="s">
        <v>605</v>
      </c>
      <c r="W4558" s="67" t="s">
        <v>606</v>
      </c>
      <c r="X4558" s="76" t="s">
        <v>607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579</v>
      </c>
      <c r="B4559" s="54" t="s">
        <v>602</v>
      </c>
      <c r="C4559" s="31" t="s">
        <v>608</v>
      </c>
      <c r="D4559" s="32" t="s">
        <v>21</v>
      </c>
      <c r="E4559" s="33" t="s">
        <v>32</v>
      </c>
      <c r="F4559" s="22"/>
      <c r="G4559" s="34"/>
      <c r="H4559" s="35"/>
      <c r="I4559" s="36"/>
      <c r="J4559" s="36"/>
      <c r="K4559" s="37"/>
      <c r="L4559" s="38">
        <f>DONNEE!$A$4</f>
        <v>32</v>
      </c>
      <c r="M4559" s="39" t="str">
        <f>IFERROR(VLOOKUP(L4559,Tab_Code_Magasin[],2,0),"")</f>
        <v>CE LA MARSA ERRIADH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73</v>
      </c>
      <c r="T4559" s="40" t="str">
        <f t="shared" si="382"/>
        <v>32_A2_2023</v>
      </c>
      <c r="U4559" s="40" t="s">
        <v>609</v>
      </c>
      <c r="V4559" s="40" t="s">
        <v>610</v>
      </c>
      <c r="W4559" s="67" t="s">
        <v>611</v>
      </c>
      <c r="X4559" s="76" t="s">
        <v>607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579</v>
      </c>
      <c r="B4560" s="54" t="s">
        <v>602</v>
      </c>
      <c r="C4560" s="31" t="s">
        <v>612</v>
      </c>
      <c r="D4560" s="32" t="s">
        <v>21</v>
      </c>
      <c r="E4560" s="33" t="s">
        <v>32</v>
      </c>
      <c r="F4560" s="22"/>
      <c r="G4560" s="34"/>
      <c r="H4560" s="35"/>
      <c r="I4560" s="36"/>
      <c r="J4560" s="36"/>
      <c r="K4560" s="37"/>
      <c r="L4560" s="38">
        <f>DONNEE!$A$4</f>
        <v>32</v>
      </c>
      <c r="M4560" s="39" t="str">
        <f>IFERROR(VLOOKUP(L4560,Tab_Code_Magasin[],2,0),"")</f>
        <v>CE LA MARSA ERRIADH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73</v>
      </c>
      <c r="T4560" s="40" t="str">
        <f t="shared" ref="T4560:T4623" si="387">L4560&amp;"_"&amp;O4560&amp;"_"&amp;Q4560</f>
        <v>32_A2_2023</v>
      </c>
      <c r="U4560" s="40"/>
      <c r="V4560" s="40"/>
      <c r="W4560" s="67" t="s">
        <v>613</v>
      </c>
      <c r="X4560" s="76" t="s">
        <v>167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579</v>
      </c>
      <c r="B4561" s="54" t="s">
        <v>602</v>
      </c>
      <c r="C4561" s="31" t="s">
        <v>531</v>
      </c>
      <c r="D4561" s="32" t="s">
        <v>21</v>
      </c>
      <c r="E4561" s="33" t="s">
        <v>32</v>
      </c>
      <c r="F4561" s="22"/>
      <c r="G4561" s="34"/>
      <c r="H4561" s="35"/>
      <c r="I4561" s="36"/>
      <c r="J4561" s="36"/>
      <c r="K4561" s="37"/>
      <c r="L4561" s="38">
        <f>DONNEE!$A$4</f>
        <v>32</v>
      </c>
      <c r="M4561" s="39" t="str">
        <f>IFERROR(VLOOKUP(L4561,Tab_Code_Magasin[],2,0),"")</f>
        <v>CE LA MARSA ERRIADH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73</v>
      </c>
      <c r="T4561" s="40" t="str">
        <f t="shared" si="387"/>
        <v>32_A2_2023</v>
      </c>
      <c r="U4561" s="40"/>
      <c r="V4561" s="40"/>
      <c r="W4561" s="67" t="s">
        <v>614</v>
      </c>
      <c r="X4561" s="76" t="s">
        <v>167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579</v>
      </c>
      <c r="B4562" s="54" t="s">
        <v>602</v>
      </c>
      <c r="C4562" s="31" t="s">
        <v>461</v>
      </c>
      <c r="D4562" s="32" t="s">
        <v>21</v>
      </c>
      <c r="E4562" s="33" t="s">
        <v>32</v>
      </c>
      <c r="F4562" s="22"/>
      <c r="G4562" s="34"/>
      <c r="H4562" s="35"/>
      <c r="I4562" s="36"/>
      <c r="J4562" s="36"/>
      <c r="K4562" s="37"/>
      <c r="L4562" s="38">
        <f>DONNEE!$A$4</f>
        <v>32</v>
      </c>
      <c r="M4562" s="39" t="str">
        <f>IFERROR(VLOOKUP(L4562,Tab_Code_Magasin[],2,0),"")</f>
        <v>CE LA MARSA ERRIADH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73</v>
      </c>
      <c r="T4562" s="40" t="str">
        <f t="shared" si="387"/>
        <v>32_A2_2023</v>
      </c>
      <c r="U4562" s="40" t="s">
        <v>615</v>
      </c>
      <c r="V4562" s="40" t="s">
        <v>616</v>
      </c>
      <c r="W4562" s="67" t="s">
        <v>617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579</v>
      </c>
      <c r="B4563" s="54" t="s">
        <v>602</v>
      </c>
      <c r="C4563" s="31" t="s">
        <v>618</v>
      </c>
      <c r="D4563" s="32" t="s">
        <v>21</v>
      </c>
      <c r="E4563" s="33" t="s">
        <v>32</v>
      </c>
      <c r="F4563" s="22"/>
      <c r="G4563" s="34"/>
      <c r="H4563" s="35"/>
      <c r="I4563" s="36"/>
      <c r="J4563" s="36"/>
      <c r="K4563" s="37"/>
      <c r="L4563" s="38">
        <f>DONNEE!$A$4</f>
        <v>32</v>
      </c>
      <c r="M4563" s="39" t="str">
        <f>IFERROR(VLOOKUP(L4563,Tab_Code_Magasin[],2,0),"")</f>
        <v>CE LA MARSA ERRIADH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73</v>
      </c>
      <c r="T4563" s="40" t="str">
        <f t="shared" si="387"/>
        <v>32_A2_2023</v>
      </c>
      <c r="U4563" s="40" t="s">
        <v>619</v>
      </c>
      <c r="V4563" s="40" t="s">
        <v>620</v>
      </c>
      <c r="W4563" s="67" t="s">
        <v>621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579</v>
      </c>
      <c r="B4564" s="54" t="s">
        <v>602</v>
      </c>
      <c r="C4564" s="44" t="s">
        <v>268</v>
      </c>
      <c r="D4564" s="32" t="s">
        <v>21</v>
      </c>
      <c r="E4564" s="33" t="s">
        <v>32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32</v>
      </c>
      <c r="M4564" s="39" t="str">
        <f>IFERROR(VLOOKUP(L4564,Tab_Code_Magasin[],2,0),"")</f>
        <v>CE LA MARSA ERRIADH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73</v>
      </c>
      <c r="T4564" s="40" t="str">
        <f t="shared" si="387"/>
        <v>32_A2_2023</v>
      </c>
      <c r="U4564" s="40" t="s">
        <v>622</v>
      </c>
      <c r="V4564" s="40" t="s">
        <v>623</v>
      </c>
      <c r="W4564" s="67" t="s">
        <v>624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579</v>
      </c>
      <c r="B4565" s="54" t="s">
        <v>602</v>
      </c>
      <c r="C4565" s="44" t="s">
        <v>625</v>
      </c>
      <c r="D4565" s="32" t="s">
        <v>21</v>
      </c>
      <c r="E4565" s="33" t="s">
        <v>32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32</v>
      </c>
      <c r="M4565" s="39" t="str">
        <f>IFERROR(VLOOKUP(L4565,Tab_Code_Magasin[],2,0),"")</f>
        <v>CE LA MARSA ERRIADH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73</v>
      </c>
      <c r="T4565" s="40" t="str">
        <f t="shared" si="387"/>
        <v>32_A2_2023</v>
      </c>
      <c r="U4565" s="40" t="s">
        <v>626</v>
      </c>
      <c r="V4565" s="40" t="s">
        <v>627</v>
      </c>
      <c r="W4565" s="67" t="s">
        <v>628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579</v>
      </c>
      <c r="B4566" s="54" t="s">
        <v>602</v>
      </c>
      <c r="C4566" s="52" t="s">
        <v>158</v>
      </c>
      <c r="D4566" s="32" t="s">
        <v>21</v>
      </c>
      <c r="E4566" s="33" t="s">
        <v>32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32</v>
      </c>
      <c r="M4566" s="39" t="str">
        <f>IFERROR(VLOOKUP(L4566,Tab_Code_Magasin[],2,0),"")</f>
        <v>CE LA MARSA ERRIADH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73</v>
      </c>
      <c r="T4566" s="40" t="str">
        <f t="shared" si="387"/>
        <v>32_A2_2023</v>
      </c>
      <c r="U4566" s="40" t="s">
        <v>629</v>
      </c>
      <c r="V4566" s="40" t="s">
        <v>630</v>
      </c>
      <c r="W4566" s="67" t="s">
        <v>631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579</v>
      </c>
      <c r="B4567" s="54" t="s">
        <v>602</v>
      </c>
      <c r="C4567" s="56" t="s">
        <v>632</v>
      </c>
      <c r="D4567" s="32" t="s">
        <v>21</v>
      </c>
      <c r="E4567" s="33" t="s">
        <v>32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32</v>
      </c>
      <c r="M4567" s="39" t="str">
        <f>IFERROR(VLOOKUP(L4567,Tab_Code_Magasin[],2,0),"")</f>
        <v>CE LA MARSA ERRIADH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73</v>
      </c>
      <c r="T4567" s="40" t="str">
        <f t="shared" si="387"/>
        <v>32_A2_2023</v>
      </c>
      <c r="U4567" s="40" t="s">
        <v>582</v>
      </c>
      <c r="V4567" s="40" t="s">
        <v>633</v>
      </c>
      <c r="W4567" s="67" t="s">
        <v>634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579</v>
      </c>
      <c r="B4568" s="54" t="s">
        <v>602</v>
      </c>
      <c r="C4568" s="31" t="s">
        <v>283</v>
      </c>
      <c r="D4568" s="32" t="s">
        <v>21</v>
      </c>
      <c r="E4568" s="33" t="s">
        <v>32</v>
      </c>
      <c r="F4568" s="22"/>
      <c r="G4568" s="34"/>
      <c r="H4568" s="35"/>
      <c r="I4568" s="36"/>
      <c r="J4568" s="36"/>
      <c r="K4568" s="37"/>
      <c r="L4568" s="38">
        <f>DONNEE!$A$4</f>
        <v>32</v>
      </c>
      <c r="M4568" s="39" t="str">
        <f>IFERROR(VLOOKUP(L4568,Tab_Code_Magasin[],2,0),"")</f>
        <v>CE LA MARSA ERRIADH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73</v>
      </c>
      <c r="T4568" s="40" t="str">
        <f t="shared" si="387"/>
        <v>32_A2_2023</v>
      </c>
      <c r="U4568" s="40" t="s">
        <v>584</v>
      </c>
      <c r="V4568" s="40" t="s">
        <v>635</v>
      </c>
      <c r="W4568" s="67" t="s">
        <v>636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579</v>
      </c>
      <c r="B4569" s="54" t="s">
        <v>602</v>
      </c>
      <c r="C4569" s="44" t="s">
        <v>637</v>
      </c>
      <c r="D4569" s="32" t="s">
        <v>21</v>
      </c>
      <c r="E4569" s="33" t="s">
        <v>32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32</v>
      </c>
      <c r="M4569" s="39" t="str">
        <f>IFERROR(VLOOKUP(L4569,Tab_Code_Magasin[],2,0),"")</f>
        <v>CE LA MARSA ERRIADH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73</v>
      </c>
      <c r="T4569" s="40" t="str">
        <f t="shared" si="387"/>
        <v>32_A2_2023</v>
      </c>
      <c r="U4569" s="40" t="s">
        <v>587</v>
      </c>
      <c r="V4569" s="40" t="s">
        <v>638</v>
      </c>
      <c r="W4569" s="67" t="s">
        <v>639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579</v>
      </c>
      <c r="B4570" s="54" t="s">
        <v>602</v>
      </c>
      <c r="C4570" s="44" t="s">
        <v>640</v>
      </c>
      <c r="D4570" s="32" t="s">
        <v>21</v>
      </c>
      <c r="E4570" s="33" t="s">
        <v>32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32</v>
      </c>
      <c r="M4570" s="39" t="str">
        <f>IFERROR(VLOOKUP(L4570,Tab_Code_Magasin[],2,0),"")</f>
        <v>CE LA MARSA ERRIADH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73</v>
      </c>
      <c r="T4570" s="40" t="str">
        <f t="shared" si="387"/>
        <v>32_A2_2023</v>
      </c>
      <c r="U4570" s="40" t="s">
        <v>590</v>
      </c>
      <c r="V4570" s="40" t="s">
        <v>641</v>
      </c>
      <c r="W4570" s="67" t="s">
        <v>642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579</v>
      </c>
      <c r="B4571" s="54" t="s">
        <v>602</v>
      </c>
      <c r="C4571" s="31" t="s">
        <v>187</v>
      </c>
      <c r="D4571" s="32" t="s">
        <v>21</v>
      </c>
      <c r="E4571" s="33" t="s">
        <v>32</v>
      </c>
      <c r="F4571" s="22"/>
      <c r="G4571" s="34"/>
      <c r="H4571" s="35"/>
      <c r="I4571" s="36"/>
      <c r="J4571" s="36"/>
      <c r="K4571" s="37"/>
      <c r="L4571" s="38">
        <f>DONNEE!$A$4</f>
        <v>32</v>
      </c>
      <c r="M4571" s="39" t="str">
        <f>IFERROR(VLOOKUP(L4571,Tab_Code_Magasin[],2,0),"")</f>
        <v>CE LA MARSA ERRIADH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73</v>
      </c>
      <c r="T4571" s="40" t="str">
        <f t="shared" si="387"/>
        <v>32_A2_2023</v>
      </c>
      <c r="U4571" s="40" t="s">
        <v>593</v>
      </c>
      <c r="V4571" s="40" t="s">
        <v>643</v>
      </c>
      <c r="W4571" s="67" t="s">
        <v>644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579</v>
      </c>
      <c r="B4572" s="54" t="s">
        <v>602</v>
      </c>
      <c r="C4572" s="31" t="s">
        <v>361</v>
      </c>
      <c r="D4572" s="32" t="s">
        <v>21</v>
      </c>
      <c r="E4572" s="33" t="s">
        <v>32</v>
      </c>
      <c r="F4572" s="22"/>
      <c r="G4572" s="34"/>
      <c r="H4572" s="35"/>
      <c r="I4572" s="36"/>
      <c r="J4572" s="36"/>
      <c r="K4572" s="37"/>
      <c r="L4572" s="38">
        <f>DONNEE!$A$4</f>
        <v>32</v>
      </c>
      <c r="M4572" s="39" t="str">
        <f>IFERROR(VLOOKUP(L4572,Tab_Code_Magasin[],2,0),"")</f>
        <v>CE LA MARSA ERRIADH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73</v>
      </c>
      <c r="T4572" s="40" t="str">
        <f t="shared" si="387"/>
        <v>32_A2_2023</v>
      </c>
      <c r="U4572" s="40" t="s">
        <v>596</v>
      </c>
      <c r="V4572" s="40" t="s">
        <v>645</v>
      </c>
      <c r="W4572" s="67" t="s">
        <v>646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579</v>
      </c>
      <c r="B4573" s="54" t="s">
        <v>602</v>
      </c>
      <c r="C4573" s="42" t="s">
        <v>234</v>
      </c>
      <c r="D4573" s="32" t="s">
        <v>21</v>
      </c>
      <c r="E4573" s="33" t="s">
        <v>32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32</v>
      </c>
      <c r="M4573" s="39" t="str">
        <f>IFERROR(VLOOKUP(L4573,Tab_Code_Magasin[],2,0),"")</f>
        <v>CE LA MARSA ERRIADH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73</v>
      </c>
      <c r="T4573" s="40" t="str">
        <f t="shared" si="387"/>
        <v>32_A2_2023</v>
      </c>
      <c r="U4573" s="40" t="s">
        <v>598</v>
      </c>
      <c r="V4573" s="40" t="s">
        <v>647</v>
      </c>
      <c r="W4573" s="67" t="s">
        <v>648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579</v>
      </c>
      <c r="B4574" s="54" t="s">
        <v>602</v>
      </c>
      <c r="C4574" s="42" t="s">
        <v>199</v>
      </c>
      <c r="D4574" s="32" t="s">
        <v>21</v>
      </c>
      <c r="E4574" s="33" t="s">
        <v>32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32</v>
      </c>
      <c r="M4574" s="39" t="str">
        <f>IFERROR(VLOOKUP(L4574,Tab_Code_Magasin[],2,0),"")</f>
        <v>CE LA MARSA ERRIADH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73</v>
      </c>
      <c r="T4574" s="40" t="str">
        <f t="shared" si="387"/>
        <v>32_A2_2023</v>
      </c>
      <c r="U4574" s="40" t="s">
        <v>601</v>
      </c>
      <c r="V4574" s="40" t="s">
        <v>649</v>
      </c>
      <c r="W4574" s="67" t="s">
        <v>650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579</v>
      </c>
      <c r="B4575" s="54" t="s">
        <v>602</v>
      </c>
      <c r="C4575" s="42" t="s">
        <v>202</v>
      </c>
      <c r="D4575" s="32" t="s">
        <v>21</v>
      </c>
      <c r="E4575" s="33" t="s">
        <v>32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32</v>
      </c>
      <c r="M4575" s="39" t="str">
        <f>IFERROR(VLOOKUP(L4575,Tab_Code_Magasin[],2,0),"")</f>
        <v>CE LA MARSA ERRIADH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73</v>
      </c>
      <c r="T4575" s="40" t="str">
        <f t="shared" si="387"/>
        <v>32_A2_2023</v>
      </c>
      <c r="U4575" s="40" t="s">
        <v>651</v>
      </c>
      <c r="V4575" s="40" t="s">
        <v>652</v>
      </c>
      <c r="W4575" s="67" t="s">
        <v>653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579</v>
      </c>
      <c r="B4576" s="54" t="s">
        <v>602</v>
      </c>
      <c r="C4576" s="31" t="s">
        <v>193</v>
      </c>
      <c r="D4576" s="32" t="s">
        <v>21</v>
      </c>
      <c r="E4576" s="33" t="s">
        <v>32</v>
      </c>
      <c r="F4576" s="22"/>
      <c r="G4576" s="34"/>
      <c r="H4576" s="35"/>
      <c r="I4576" s="36"/>
      <c r="J4576" s="36"/>
      <c r="K4576" s="37"/>
      <c r="L4576" s="38">
        <f>DONNEE!$A$4</f>
        <v>32</v>
      </c>
      <c r="M4576" s="39" t="str">
        <f>IFERROR(VLOOKUP(L4576,Tab_Code_Magasin[],2,0),"")</f>
        <v>CE LA MARSA ERRIADH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73</v>
      </c>
      <c r="T4576" s="40" t="str">
        <f t="shared" si="387"/>
        <v>32_A2_2023</v>
      </c>
      <c r="U4576" s="40" t="s">
        <v>654</v>
      </c>
      <c r="V4576" s="40" t="s">
        <v>655</v>
      </c>
      <c r="W4576" s="67" t="s">
        <v>656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579</v>
      </c>
      <c r="B4577" s="54" t="s">
        <v>602</v>
      </c>
      <c r="C4577" s="42" t="s">
        <v>205</v>
      </c>
      <c r="D4577" s="32" t="s">
        <v>21</v>
      </c>
      <c r="E4577" s="33" t="s">
        <v>32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32</v>
      </c>
      <c r="M4577" s="39" t="str">
        <f>IFERROR(VLOOKUP(L4577,Tab_Code_Magasin[],2,0),"")</f>
        <v>CE LA MARSA ERRIADH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73</v>
      </c>
      <c r="T4577" s="40" t="str">
        <f t="shared" si="387"/>
        <v>32_A2_2023</v>
      </c>
      <c r="U4577" s="40" t="s">
        <v>657</v>
      </c>
      <c r="V4577" s="40" t="s">
        <v>658</v>
      </c>
      <c r="W4577" s="67" t="s">
        <v>659</v>
      </c>
      <c r="X4577" s="76" t="s">
        <v>499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579</v>
      </c>
      <c r="B4578" s="54" t="s">
        <v>602</v>
      </c>
      <c r="C4578" s="31" t="s">
        <v>660</v>
      </c>
      <c r="D4578" s="32" t="s">
        <v>21</v>
      </c>
      <c r="E4578" s="33" t="s">
        <v>32</v>
      </c>
      <c r="F4578" s="22"/>
      <c r="G4578" s="34"/>
      <c r="H4578" s="35"/>
      <c r="I4578" s="36"/>
      <c r="J4578" s="36"/>
      <c r="K4578" s="37"/>
      <c r="L4578" s="38">
        <f>DONNEE!$A$4</f>
        <v>32</v>
      </c>
      <c r="M4578" s="39" t="str">
        <f>IFERROR(VLOOKUP(L4578,Tab_Code_Magasin[],2,0),"")</f>
        <v>CE LA MARSA ERRIADH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73</v>
      </c>
      <c r="T4578" s="40" t="str">
        <f t="shared" si="387"/>
        <v>32_A2_2023</v>
      </c>
      <c r="U4578" s="40" t="s">
        <v>661</v>
      </c>
      <c r="V4578" s="40" t="s">
        <v>662</v>
      </c>
      <c r="W4578" s="67" t="s">
        <v>663</v>
      </c>
      <c r="X4578" s="76" t="s">
        <v>171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579</v>
      </c>
      <c r="B4579" s="54" t="s">
        <v>602</v>
      </c>
      <c r="C4579" s="52" t="s">
        <v>664</v>
      </c>
      <c r="D4579" s="32" t="s">
        <v>21</v>
      </c>
      <c r="E4579" s="33" t="s">
        <v>32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32</v>
      </c>
      <c r="M4579" s="39" t="str">
        <f>IFERROR(VLOOKUP(L4579,Tab_Code_Magasin[],2,0),"")</f>
        <v>CE LA MARSA ERRIADH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73</v>
      </c>
      <c r="T4579" s="40" t="str">
        <f t="shared" si="387"/>
        <v>32_A2_2023</v>
      </c>
      <c r="U4579" s="40" t="s">
        <v>606</v>
      </c>
      <c r="V4579" s="40" t="s">
        <v>665</v>
      </c>
      <c r="W4579" s="67" t="s">
        <v>666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579</v>
      </c>
      <c r="B4580" s="54" t="s">
        <v>114</v>
      </c>
      <c r="C4580" s="31" t="s">
        <v>115</v>
      </c>
      <c r="D4580" s="32" t="s">
        <v>21</v>
      </c>
      <c r="E4580" s="33" t="s">
        <v>32</v>
      </c>
      <c r="F4580" s="22"/>
      <c r="G4580" s="34"/>
      <c r="H4580" s="35"/>
      <c r="I4580" s="36"/>
      <c r="J4580" s="36"/>
      <c r="K4580" s="37"/>
      <c r="L4580" s="38">
        <f>DONNEE!$A$4</f>
        <v>32</v>
      </c>
      <c r="M4580" s="39" t="str">
        <f>IFERROR(VLOOKUP(L4580,Tab_Code_Magasin[],2,0),"")</f>
        <v>CE LA MARSA ERRIADH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73</v>
      </c>
      <c r="T4580" s="40" t="str">
        <f t="shared" si="387"/>
        <v>32_A2_2023</v>
      </c>
      <c r="U4580" s="40" t="s">
        <v>614</v>
      </c>
      <c r="V4580" s="40" t="s">
        <v>667</v>
      </c>
      <c r="W4580" s="67" t="s">
        <v>668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579</v>
      </c>
      <c r="B4581" s="54" t="s">
        <v>114</v>
      </c>
      <c r="C4581" s="31" t="s">
        <v>118</v>
      </c>
      <c r="D4581" s="32" t="s">
        <v>21</v>
      </c>
      <c r="E4581" s="33" t="s">
        <v>32</v>
      </c>
      <c r="F4581" s="22"/>
      <c r="G4581" s="34"/>
      <c r="H4581" s="35"/>
      <c r="I4581" s="36"/>
      <c r="J4581" s="36"/>
      <c r="K4581" s="37"/>
      <c r="L4581" s="38">
        <f>DONNEE!$A$4</f>
        <v>32</v>
      </c>
      <c r="M4581" s="39" t="str">
        <f>IFERROR(VLOOKUP(L4581,Tab_Code_Magasin[],2,0),"")</f>
        <v>CE LA MARSA ERRIADH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73</v>
      </c>
      <c r="T4581" s="40" t="str">
        <f t="shared" si="387"/>
        <v>32_A2_2023</v>
      </c>
      <c r="U4581" s="40" t="s">
        <v>617</v>
      </c>
      <c r="V4581" s="40" t="s">
        <v>669</v>
      </c>
      <c r="W4581" s="67" t="s">
        <v>670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579</v>
      </c>
      <c r="B4582" s="54" t="s">
        <v>114</v>
      </c>
      <c r="C4582" s="31" t="s">
        <v>301</v>
      </c>
      <c r="D4582" s="32" t="s">
        <v>21</v>
      </c>
      <c r="E4582" s="33" t="s">
        <v>32</v>
      </c>
      <c r="F4582" s="22"/>
      <c r="G4582" s="34"/>
      <c r="H4582" s="35"/>
      <c r="I4582" s="36"/>
      <c r="J4582" s="36"/>
      <c r="K4582" s="37"/>
      <c r="L4582" s="38">
        <f>DONNEE!$A$4</f>
        <v>32</v>
      </c>
      <c r="M4582" s="39" t="str">
        <f>IFERROR(VLOOKUP(L4582,Tab_Code_Magasin[],2,0),"")</f>
        <v>CE LA MARSA ERRIADH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73</v>
      </c>
      <c r="T4582" s="40" t="str">
        <f t="shared" si="387"/>
        <v>32_A2_2023</v>
      </c>
      <c r="U4582" s="40" t="s">
        <v>621</v>
      </c>
      <c r="V4582" s="40" t="s">
        <v>671</v>
      </c>
      <c r="W4582" s="67" t="s">
        <v>672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579</v>
      </c>
      <c r="B4583" s="54" t="s">
        <v>114</v>
      </c>
      <c r="C4583" s="51" t="s">
        <v>304</v>
      </c>
      <c r="D4583" s="32" t="s">
        <v>21</v>
      </c>
      <c r="E4583" s="33" t="s">
        <v>32</v>
      </c>
      <c r="F4583" s="22"/>
      <c r="G4583" s="34"/>
      <c r="H4583" s="35"/>
      <c r="I4583" s="36"/>
      <c r="J4583" s="36"/>
      <c r="K4583" s="37"/>
      <c r="L4583" s="38">
        <f>DONNEE!$A$4</f>
        <v>32</v>
      </c>
      <c r="M4583" s="39" t="str">
        <f>IFERROR(VLOOKUP(L4583,Tab_Code_Magasin[],2,0),"")</f>
        <v>CE LA MARSA ERRIADH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73</v>
      </c>
      <c r="T4583" s="40" t="str">
        <f t="shared" si="387"/>
        <v>32_A2_2023</v>
      </c>
      <c r="U4583" s="40" t="s">
        <v>673</v>
      </c>
      <c r="V4583" s="40" t="s">
        <v>674</v>
      </c>
      <c r="W4583" s="67" t="s">
        <v>675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579</v>
      </c>
      <c r="B4584" s="54" t="s">
        <v>114</v>
      </c>
      <c r="C4584" s="42" t="s">
        <v>307</v>
      </c>
      <c r="D4584" s="32" t="s">
        <v>21</v>
      </c>
      <c r="E4584" s="33" t="s">
        <v>32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32</v>
      </c>
      <c r="M4584" s="39" t="str">
        <f>IFERROR(VLOOKUP(L4584,Tab_Code_Magasin[],2,0),"")</f>
        <v>CE LA MARSA ERRIADH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73</v>
      </c>
      <c r="T4584" s="40" t="str">
        <f t="shared" si="387"/>
        <v>32_A2_2023</v>
      </c>
      <c r="U4584" s="40" t="s">
        <v>624</v>
      </c>
      <c r="V4584" s="40" t="s">
        <v>676</v>
      </c>
      <c r="W4584" s="67" t="s">
        <v>677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579</v>
      </c>
      <c r="B4585" s="54" t="s">
        <v>114</v>
      </c>
      <c r="C4585" s="51" t="s">
        <v>310</v>
      </c>
      <c r="D4585" s="32" t="s">
        <v>21</v>
      </c>
      <c r="E4585" s="33" t="s">
        <v>32</v>
      </c>
      <c r="F4585" s="22"/>
      <c r="G4585" s="34"/>
      <c r="H4585" s="35"/>
      <c r="I4585" s="36"/>
      <c r="J4585" s="36"/>
      <c r="K4585" s="37"/>
      <c r="L4585" s="38">
        <f>DONNEE!$A$4</f>
        <v>32</v>
      </c>
      <c r="M4585" s="39" t="str">
        <f>IFERROR(VLOOKUP(L4585,Tab_Code_Magasin[],2,0),"")</f>
        <v>CE LA MARSA ERRIADH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73</v>
      </c>
      <c r="T4585" s="40" t="str">
        <f t="shared" si="387"/>
        <v>32_A2_2023</v>
      </c>
      <c r="U4585" s="40" t="s">
        <v>628</v>
      </c>
      <c r="V4585" s="40" t="s">
        <v>678</v>
      </c>
      <c r="W4585" s="67" t="s">
        <v>679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579</v>
      </c>
      <c r="B4586" s="54" t="s">
        <v>114</v>
      </c>
      <c r="C4586" s="31" t="s">
        <v>124</v>
      </c>
      <c r="D4586" s="32" t="s">
        <v>21</v>
      </c>
      <c r="E4586" s="33" t="s">
        <v>32</v>
      </c>
      <c r="F4586" s="22"/>
      <c r="G4586" s="34"/>
      <c r="H4586" s="35"/>
      <c r="I4586" s="36"/>
      <c r="J4586" s="36"/>
      <c r="K4586" s="37"/>
      <c r="L4586" s="38">
        <f>DONNEE!$A$4</f>
        <v>32</v>
      </c>
      <c r="M4586" s="39" t="str">
        <f>IFERROR(VLOOKUP(L4586,Tab_Code_Magasin[],2,0),"")</f>
        <v>CE LA MARSA ERRIADH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73</v>
      </c>
      <c r="T4586" s="40" t="str">
        <f t="shared" si="387"/>
        <v>32_A2_2023</v>
      </c>
      <c r="U4586" s="40" t="s">
        <v>631</v>
      </c>
      <c r="V4586" s="40" t="s">
        <v>680</v>
      </c>
      <c r="W4586" s="67" t="s">
        <v>681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579</v>
      </c>
      <c r="B4587" s="31" t="s">
        <v>127</v>
      </c>
      <c r="C4587" s="31" t="s">
        <v>128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32</v>
      </c>
      <c r="M4587" s="39" t="str">
        <f>IFERROR(VLOOKUP(L4587,Tab_Code_Magasin[],2,0),"")</f>
        <v>CE LA MARSA ERRIADH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73</v>
      </c>
      <c r="T4587" s="40" t="str">
        <f t="shared" si="387"/>
        <v>32_A2_2023</v>
      </c>
      <c r="U4587" s="40" t="s">
        <v>634</v>
      </c>
      <c r="V4587" s="40" t="s">
        <v>682</v>
      </c>
      <c r="W4587" s="67" t="s">
        <v>683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684</v>
      </c>
      <c r="B4588" s="54" t="s">
        <v>685</v>
      </c>
      <c r="C4588" s="51" t="s">
        <v>425</v>
      </c>
      <c r="D4588" s="32" t="s">
        <v>21</v>
      </c>
      <c r="E4588" s="33" t="s">
        <v>32</v>
      </c>
      <c r="F4588" s="22"/>
      <c r="G4588" s="34"/>
      <c r="H4588" s="35"/>
      <c r="I4588" s="36"/>
      <c r="J4588" s="36"/>
      <c r="K4588" s="37"/>
      <c r="L4588" s="38">
        <f>DONNEE!$A$4</f>
        <v>32</v>
      </c>
      <c r="M4588" s="39" t="str">
        <f>IFERROR(VLOOKUP(L4588,Tab_Code_Magasin[],2,0),"")</f>
        <v>CE LA MARSA ERRIADH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73</v>
      </c>
      <c r="T4588" s="40" t="str">
        <f t="shared" si="387"/>
        <v>32_A2_2023</v>
      </c>
      <c r="U4588" s="40" t="s">
        <v>686</v>
      </c>
      <c r="V4588" s="40" t="s">
        <v>687</v>
      </c>
      <c r="W4588" s="67" t="s">
        <v>688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684</v>
      </c>
      <c r="B4589" s="54" t="s">
        <v>685</v>
      </c>
      <c r="C4589" s="51" t="s">
        <v>142</v>
      </c>
      <c r="D4589" s="32" t="s">
        <v>21</v>
      </c>
      <c r="E4589" s="33" t="s">
        <v>32</v>
      </c>
      <c r="F4589" s="22"/>
      <c r="G4589" s="34"/>
      <c r="H4589" s="35"/>
      <c r="I4589" s="36"/>
      <c r="J4589" s="36"/>
      <c r="K4589" s="37"/>
      <c r="L4589" s="38">
        <f>DONNEE!$A$4</f>
        <v>32</v>
      </c>
      <c r="M4589" s="39" t="str">
        <f>IFERROR(VLOOKUP(L4589,Tab_Code_Magasin[],2,0),"")</f>
        <v>CE LA MARSA ERRIADH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73</v>
      </c>
      <c r="T4589" s="40" t="str">
        <f t="shared" si="387"/>
        <v>32_A2_2023</v>
      </c>
      <c r="U4589" s="40" t="s">
        <v>689</v>
      </c>
      <c r="V4589" s="40" t="s">
        <v>690</v>
      </c>
      <c r="W4589" s="67" t="s">
        <v>691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684</v>
      </c>
      <c r="B4590" s="54" t="s">
        <v>685</v>
      </c>
      <c r="C4590" s="51" t="s">
        <v>432</v>
      </c>
      <c r="D4590" s="32" t="s">
        <v>21</v>
      </c>
      <c r="E4590" s="33" t="s">
        <v>32</v>
      </c>
      <c r="F4590" s="22"/>
      <c r="G4590" s="34"/>
      <c r="H4590" s="35"/>
      <c r="I4590" s="36"/>
      <c r="J4590" s="36"/>
      <c r="K4590" s="37"/>
      <c r="L4590" s="38">
        <f>DONNEE!$A$4</f>
        <v>32</v>
      </c>
      <c r="M4590" s="39" t="str">
        <f>IFERROR(VLOOKUP(L4590,Tab_Code_Magasin[],2,0),"")</f>
        <v>CE LA MARSA ERRIADH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73</v>
      </c>
      <c r="T4590" s="40" t="str">
        <f t="shared" si="387"/>
        <v>32_A2_2023</v>
      </c>
      <c r="U4590" s="40" t="s">
        <v>668</v>
      </c>
      <c r="V4590" s="40" t="s">
        <v>692</v>
      </c>
      <c r="W4590" s="67" t="s">
        <v>693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684</v>
      </c>
      <c r="B4591" s="54" t="s">
        <v>685</v>
      </c>
      <c r="C4591" s="51" t="s">
        <v>694</v>
      </c>
      <c r="D4591" s="32" t="s">
        <v>21</v>
      </c>
      <c r="E4591" s="33" t="s">
        <v>32</v>
      </c>
      <c r="F4591" s="22"/>
      <c r="G4591" s="34"/>
      <c r="H4591" s="35"/>
      <c r="I4591" s="36"/>
      <c r="J4591" s="36"/>
      <c r="K4591" s="37"/>
      <c r="L4591" s="38">
        <f>DONNEE!$A$4</f>
        <v>32</v>
      </c>
      <c r="M4591" s="39" t="str">
        <f>IFERROR(VLOOKUP(L4591,Tab_Code_Magasin[],2,0),"")</f>
        <v>CE LA MARSA ERRIADH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73</v>
      </c>
      <c r="T4591" s="40" t="str">
        <f t="shared" si="387"/>
        <v>32_A2_2023</v>
      </c>
      <c r="U4591" s="40" t="s">
        <v>670</v>
      </c>
      <c r="V4591" s="40" t="s">
        <v>695</v>
      </c>
      <c r="W4591" s="67" t="s">
        <v>696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684</v>
      </c>
      <c r="B4592" s="54" t="s">
        <v>685</v>
      </c>
      <c r="C4592" s="51" t="s">
        <v>145</v>
      </c>
      <c r="D4592" s="32" t="s">
        <v>21</v>
      </c>
      <c r="E4592" s="33" t="s">
        <v>32</v>
      </c>
      <c r="F4592" s="22"/>
      <c r="G4592" s="34"/>
      <c r="H4592" s="35"/>
      <c r="I4592" s="36"/>
      <c r="J4592" s="36"/>
      <c r="K4592" s="37"/>
      <c r="L4592" s="38">
        <f>DONNEE!$A$4</f>
        <v>32</v>
      </c>
      <c r="M4592" s="39" t="str">
        <f>IFERROR(VLOOKUP(L4592,Tab_Code_Magasin[],2,0),"")</f>
        <v>CE LA MARSA ERRIADH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73</v>
      </c>
      <c r="T4592" s="40" t="str">
        <f t="shared" si="387"/>
        <v>32_A2_2023</v>
      </c>
      <c r="U4592" s="40" t="s">
        <v>672</v>
      </c>
      <c r="V4592" s="40" t="s">
        <v>697</v>
      </c>
      <c r="W4592" s="67" t="s">
        <v>698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684</v>
      </c>
      <c r="B4593" s="54" t="s">
        <v>685</v>
      </c>
      <c r="C4593" s="51" t="s">
        <v>699</v>
      </c>
      <c r="D4593" s="32" t="s">
        <v>21</v>
      </c>
      <c r="E4593" s="33" t="s">
        <v>32</v>
      </c>
      <c r="F4593" s="22"/>
      <c r="G4593" s="34"/>
      <c r="H4593" s="35"/>
      <c r="I4593" s="36"/>
      <c r="J4593" s="36"/>
      <c r="K4593" s="37"/>
      <c r="L4593" s="38">
        <f>DONNEE!$A$4</f>
        <v>32</v>
      </c>
      <c r="M4593" s="39" t="str">
        <f>IFERROR(VLOOKUP(L4593,Tab_Code_Magasin[],2,0),"")</f>
        <v>CE LA MARSA ERRIADH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73</v>
      </c>
      <c r="T4593" s="40" t="str">
        <f t="shared" si="387"/>
        <v>32_A2_2023</v>
      </c>
      <c r="U4593" s="40" t="s">
        <v>675</v>
      </c>
      <c r="V4593" s="40" t="s">
        <v>700</v>
      </c>
      <c r="W4593" s="67" t="s">
        <v>701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684</v>
      </c>
      <c r="B4594" s="54" t="s">
        <v>685</v>
      </c>
      <c r="C4594" s="56" t="s">
        <v>702</v>
      </c>
      <c r="D4594" s="32" t="s">
        <v>21</v>
      </c>
      <c r="E4594" s="33" t="s">
        <v>32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32</v>
      </c>
      <c r="M4594" s="39" t="str">
        <f>IFERROR(VLOOKUP(L4594,Tab_Code_Magasin[],2,0),"")</f>
        <v>CE LA MARSA ERRIADH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73</v>
      </c>
      <c r="T4594" s="40" t="str">
        <f t="shared" si="387"/>
        <v>32_A2_2023</v>
      </c>
      <c r="U4594" s="40" t="s">
        <v>677</v>
      </c>
      <c r="V4594" s="40" t="s">
        <v>703</v>
      </c>
      <c r="W4594" s="67" t="s">
        <v>704</v>
      </c>
      <c r="X4594" s="76" t="s">
        <v>171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684</v>
      </c>
      <c r="B4595" s="54" t="s">
        <v>685</v>
      </c>
      <c r="C4595" s="51" t="s">
        <v>599</v>
      </c>
      <c r="D4595" s="32" t="s">
        <v>21</v>
      </c>
      <c r="E4595" s="33" t="s">
        <v>32</v>
      </c>
      <c r="F4595" s="22"/>
      <c r="G4595" s="34"/>
      <c r="H4595" s="35"/>
      <c r="I4595" s="36"/>
      <c r="J4595" s="36"/>
      <c r="K4595" s="37"/>
      <c r="L4595" s="38">
        <f>DONNEE!$A$4</f>
        <v>32</v>
      </c>
      <c r="M4595" s="39" t="str">
        <f>IFERROR(VLOOKUP(L4595,Tab_Code_Magasin[],2,0),"")</f>
        <v>CE LA MARSA ERRIADH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73</v>
      </c>
      <c r="T4595" s="40" t="str">
        <f t="shared" si="387"/>
        <v>32_A2_2023</v>
      </c>
      <c r="U4595" s="40" t="s">
        <v>679</v>
      </c>
      <c r="V4595" s="40" t="s">
        <v>705</v>
      </c>
      <c r="W4595" s="67" t="s">
        <v>706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684</v>
      </c>
      <c r="B4596" s="54" t="s">
        <v>707</v>
      </c>
      <c r="C4596" s="31" t="s">
        <v>708</v>
      </c>
      <c r="D4596" s="32" t="s">
        <v>21</v>
      </c>
      <c r="E4596" s="33" t="s">
        <v>32</v>
      </c>
      <c r="F4596" s="22"/>
      <c r="G4596" s="34"/>
      <c r="H4596" s="35"/>
      <c r="I4596" s="36"/>
      <c r="J4596" s="36"/>
      <c r="K4596" s="37"/>
      <c r="L4596" s="38">
        <f>DONNEE!$A$4</f>
        <v>32</v>
      </c>
      <c r="M4596" s="39" t="str">
        <f>IFERROR(VLOOKUP(L4596,Tab_Code_Magasin[],2,0),"")</f>
        <v>CE LA MARSA ERRIADH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73</v>
      </c>
      <c r="T4596" s="40" t="str">
        <f t="shared" si="387"/>
        <v>32_A2_2023</v>
      </c>
      <c r="U4596" s="40" t="s">
        <v>709</v>
      </c>
      <c r="V4596" s="40" t="s">
        <v>710</v>
      </c>
      <c r="W4596" s="67" t="s">
        <v>711</v>
      </c>
      <c r="X4596" s="76" t="s">
        <v>607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684</v>
      </c>
      <c r="B4597" s="54" t="s">
        <v>707</v>
      </c>
      <c r="C4597" s="31" t="s">
        <v>712</v>
      </c>
      <c r="D4597" s="32" t="s">
        <v>21</v>
      </c>
      <c r="E4597" s="33" t="s">
        <v>32</v>
      </c>
      <c r="F4597" s="22"/>
      <c r="G4597" s="34"/>
      <c r="H4597" s="35"/>
      <c r="I4597" s="36"/>
      <c r="J4597" s="36"/>
      <c r="K4597" s="37"/>
      <c r="L4597" s="38">
        <f>DONNEE!$A$4</f>
        <v>32</v>
      </c>
      <c r="M4597" s="39" t="str">
        <f>IFERROR(VLOOKUP(L4597,Tab_Code_Magasin[],2,0),"")</f>
        <v>CE LA MARSA ERRIADH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73</v>
      </c>
      <c r="T4597" s="40" t="str">
        <f t="shared" si="387"/>
        <v>32_A2_2023</v>
      </c>
      <c r="U4597" s="40"/>
      <c r="V4597" s="40"/>
      <c r="W4597" s="67" t="s">
        <v>713</v>
      </c>
      <c r="X4597" s="76" t="s">
        <v>714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684</v>
      </c>
      <c r="B4598" s="54" t="s">
        <v>707</v>
      </c>
      <c r="C4598" s="31" t="s">
        <v>715</v>
      </c>
      <c r="D4598" s="32" t="s">
        <v>21</v>
      </c>
      <c r="E4598" s="33" t="s">
        <v>32</v>
      </c>
      <c r="F4598" s="22"/>
      <c r="G4598" s="34"/>
      <c r="H4598" s="35"/>
      <c r="I4598" s="36"/>
      <c r="J4598" s="36"/>
      <c r="K4598" s="37"/>
      <c r="L4598" s="38">
        <f>DONNEE!$A$4</f>
        <v>32</v>
      </c>
      <c r="M4598" s="39" t="str">
        <f>IFERROR(VLOOKUP(L4598,Tab_Code_Magasin[],2,0),"")</f>
        <v>CE LA MARSA ERRIADH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73</v>
      </c>
      <c r="T4598" s="40" t="str">
        <f t="shared" si="387"/>
        <v>32_A2_2023</v>
      </c>
      <c r="U4598" s="40"/>
      <c r="V4598" s="40"/>
      <c r="W4598" s="67" t="s">
        <v>716</v>
      </c>
      <c r="X4598" s="76" t="s">
        <v>717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684</v>
      </c>
      <c r="B4599" s="54" t="s">
        <v>707</v>
      </c>
      <c r="C4599" s="31" t="s">
        <v>718</v>
      </c>
      <c r="D4599" s="32" t="s">
        <v>21</v>
      </c>
      <c r="E4599" s="33" t="s">
        <v>32</v>
      </c>
      <c r="F4599" s="22"/>
      <c r="G4599" s="34"/>
      <c r="H4599" s="35"/>
      <c r="I4599" s="36"/>
      <c r="J4599" s="36"/>
      <c r="K4599" s="37"/>
      <c r="L4599" s="38">
        <f>DONNEE!$A$4</f>
        <v>32</v>
      </c>
      <c r="M4599" s="39" t="str">
        <f>IFERROR(VLOOKUP(L4599,Tab_Code_Magasin[],2,0),"")</f>
        <v>CE LA MARSA ERRIADH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73</v>
      </c>
      <c r="T4599" s="40" t="str">
        <f t="shared" si="387"/>
        <v>32_A2_2023</v>
      </c>
      <c r="U4599" s="40" t="s">
        <v>719</v>
      </c>
      <c r="V4599" s="40" t="s">
        <v>720</v>
      </c>
      <c r="W4599" s="67" t="s">
        <v>721</v>
      </c>
      <c r="X4599" s="76" t="s">
        <v>722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684</v>
      </c>
      <c r="B4600" s="54" t="s">
        <v>707</v>
      </c>
      <c r="C4600" s="44" t="s">
        <v>209</v>
      </c>
      <c r="D4600" s="32" t="s">
        <v>21</v>
      </c>
      <c r="E4600" s="33" t="s">
        <v>32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32</v>
      </c>
      <c r="M4600" s="39" t="str">
        <f>IFERROR(VLOOKUP(L4600,Tab_Code_Magasin[],2,0),"")</f>
        <v>CE LA MARSA ERRIADH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73</v>
      </c>
      <c r="T4600" s="40" t="str">
        <f t="shared" si="387"/>
        <v>32_A2_2023</v>
      </c>
      <c r="U4600" s="40" t="s">
        <v>723</v>
      </c>
      <c r="V4600" s="40" t="s">
        <v>724</v>
      </c>
      <c r="W4600" s="67" t="s">
        <v>725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684</v>
      </c>
      <c r="B4601" s="54" t="s">
        <v>707</v>
      </c>
      <c r="C4601" s="31" t="s">
        <v>461</v>
      </c>
      <c r="D4601" s="32" t="s">
        <v>21</v>
      </c>
      <c r="E4601" s="33" t="s">
        <v>32</v>
      </c>
      <c r="F4601" s="22"/>
      <c r="G4601" s="34"/>
      <c r="H4601" s="35"/>
      <c r="I4601" s="36"/>
      <c r="J4601" s="36"/>
      <c r="K4601" s="37"/>
      <c r="L4601" s="38">
        <f>DONNEE!$A$4</f>
        <v>32</v>
      </c>
      <c r="M4601" s="39" t="str">
        <f>IFERROR(VLOOKUP(L4601,Tab_Code_Magasin[],2,0),"")</f>
        <v>CE LA MARSA ERRIADH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73</v>
      </c>
      <c r="T4601" s="40" t="str">
        <f t="shared" si="387"/>
        <v>32_A2_2023</v>
      </c>
      <c r="U4601" s="40" t="s">
        <v>726</v>
      </c>
      <c r="V4601" s="40" t="s">
        <v>727</v>
      </c>
      <c r="W4601" s="67" t="s">
        <v>728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684</v>
      </c>
      <c r="B4602" s="54" t="s">
        <v>707</v>
      </c>
      <c r="C4602" s="52" t="s">
        <v>158</v>
      </c>
      <c r="D4602" s="32" t="s">
        <v>21</v>
      </c>
      <c r="E4602" s="33" t="s">
        <v>32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32</v>
      </c>
      <c r="M4602" s="39" t="str">
        <f>IFERROR(VLOOKUP(L4602,Tab_Code_Magasin[],2,0),"")</f>
        <v>CE LA MARSA ERRIADH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73</v>
      </c>
      <c r="T4602" s="40" t="str">
        <f t="shared" si="387"/>
        <v>32_A2_2023</v>
      </c>
      <c r="U4602" s="40" t="s">
        <v>729</v>
      </c>
      <c r="V4602" s="40" t="s">
        <v>730</v>
      </c>
      <c r="W4602" s="67" t="s">
        <v>731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684</v>
      </c>
      <c r="B4603" s="54" t="s">
        <v>707</v>
      </c>
      <c r="C4603" s="31" t="s">
        <v>187</v>
      </c>
      <c r="D4603" s="32" t="s">
        <v>21</v>
      </c>
      <c r="E4603" s="33" t="s">
        <v>32</v>
      </c>
      <c r="F4603" s="22"/>
      <c r="G4603" s="34"/>
      <c r="H4603" s="35"/>
      <c r="I4603" s="36"/>
      <c r="J4603" s="36"/>
      <c r="K4603" s="37"/>
      <c r="L4603" s="38">
        <f>DONNEE!$A$4</f>
        <v>32</v>
      </c>
      <c r="M4603" s="39" t="str">
        <f>IFERROR(VLOOKUP(L4603,Tab_Code_Magasin[],2,0),"")</f>
        <v>CE LA MARSA ERRIADH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73</v>
      </c>
      <c r="T4603" s="40" t="str">
        <f t="shared" si="387"/>
        <v>32_A2_2023</v>
      </c>
      <c r="U4603" s="40" t="s">
        <v>732</v>
      </c>
      <c r="V4603" s="40" t="s">
        <v>733</v>
      </c>
      <c r="W4603" s="67" t="s">
        <v>734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684</v>
      </c>
      <c r="B4604" s="54" t="s">
        <v>707</v>
      </c>
      <c r="C4604" s="31" t="s">
        <v>361</v>
      </c>
      <c r="D4604" s="32" t="s">
        <v>21</v>
      </c>
      <c r="E4604" s="33" t="s">
        <v>32</v>
      </c>
      <c r="F4604" s="22"/>
      <c r="G4604" s="34"/>
      <c r="H4604" s="35"/>
      <c r="I4604" s="36"/>
      <c r="J4604" s="36"/>
      <c r="K4604" s="37"/>
      <c r="L4604" s="38">
        <f>DONNEE!$A$4</f>
        <v>32</v>
      </c>
      <c r="M4604" s="39" t="str">
        <f>IFERROR(VLOOKUP(L4604,Tab_Code_Magasin[],2,0),"")</f>
        <v>CE LA MARSA ERRIADH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73</v>
      </c>
      <c r="T4604" s="40" t="str">
        <f t="shared" si="387"/>
        <v>32_A2_2023</v>
      </c>
      <c r="U4604" s="40" t="s">
        <v>735</v>
      </c>
      <c r="V4604" s="40" t="s">
        <v>736</v>
      </c>
      <c r="W4604" s="67" t="s">
        <v>737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684</v>
      </c>
      <c r="B4605" s="54" t="s">
        <v>707</v>
      </c>
      <c r="C4605" s="31" t="s">
        <v>738</v>
      </c>
      <c r="D4605" s="32" t="s">
        <v>21</v>
      </c>
      <c r="E4605" s="33" t="s">
        <v>32</v>
      </c>
      <c r="F4605" s="22"/>
      <c r="G4605" s="34"/>
      <c r="H4605" s="35"/>
      <c r="I4605" s="36"/>
      <c r="J4605" s="36"/>
      <c r="K4605" s="37"/>
      <c r="L4605" s="38">
        <f>DONNEE!$A$4</f>
        <v>32</v>
      </c>
      <c r="M4605" s="39" t="str">
        <f>IFERROR(VLOOKUP(L4605,Tab_Code_Magasin[],2,0),"")</f>
        <v>CE LA MARSA ERRIADH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73</v>
      </c>
      <c r="T4605" s="40" t="str">
        <f t="shared" si="387"/>
        <v>32_A2_2023</v>
      </c>
      <c r="U4605" s="40" t="s">
        <v>739</v>
      </c>
      <c r="V4605" s="40" t="s">
        <v>740</v>
      </c>
      <c r="W4605" s="67" t="s">
        <v>741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684</v>
      </c>
      <c r="B4606" s="54" t="s">
        <v>707</v>
      </c>
      <c r="C4606" s="31" t="s">
        <v>742</v>
      </c>
      <c r="D4606" s="32" t="s">
        <v>21</v>
      </c>
      <c r="E4606" s="33" t="s">
        <v>32</v>
      </c>
      <c r="F4606" s="22"/>
      <c r="G4606" s="34"/>
      <c r="H4606" s="35"/>
      <c r="I4606" s="36"/>
      <c r="J4606" s="36"/>
      <c r="K4606" s="37"/>
      <c r="L4606" s="38">
        <f>DONNEE!$A$4</f>
        <v>32</v>
      </c>
      <c r="M4606" s="39" t="str">
        <f>IFERROR(VLOOKUP(L4606,Tab_Code_Magasin[],2,0),"")</f>
        <v>CE LA MARSA ERRIADH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73</v>
      </c>
      <c r="T4606" s="40" t="str">
        <f t="shared" si="387"/>
        <v>32_A2_2023</v>
      </c>
      <c r="U4606" s="40" t="s">
        <v>743</v>
      </c>
      <c r="V4606" s="40" t="s">
        <v>744</v>
      </c>
      <c r="W4606" s="67" t="s">
        <v>745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684</v>
      </c>
      <c r="B4607" s="54" t="s">
        <v>707</v>
      </c>
      <c r="C4607" s="51" t="s">
        <v>746</v>
      </c>
      <c r="D4607" s="32" t="s">
        <v>21</v>
      </c>
      <c r="E4607" s="33" t="s">
        <v>32</v>
      </c>
      <c r="F4607" s="22"/>
      <c r="G4607" s="34"/>
      <c r="H4607" s="35"/>
      <c r="I4607" s="36"/>
      <c r="J4607" s="36"/>
      <c r="K4607" s="37"/>
      <c r="L4607" s="38">
        <f>DONNEE!$A$4</f>
        <v>32</v>
      </c>
      <c r="M4607" s="39" t="str">
        <f>IFERROR(VLOOKUP(L4607,Tab_Code_Magasin[],2,0),"")</f>
        <v>CE LA MARSA ERRIADH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73</v>
      </c>
      <c r="T4607" s="40" t="str">
        <f t="shared" si="387"/>
        <v>32_A2_2023</v>
      </c>
      <c r="U4607" s="40" t="s">
        <v>747</v>
      </c>
      <c r="V4607" s="40" t="s">
        <v>748</v>
      </c>
      <c r="W4607" s="67" t="s">
        <v>749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684</v>
      </c>
      <c r="B4608" s="54" t="s">
        <v>707</v>
      </c>
      <c r="C4608" s="51" t="s">
        <v>750</v>
      </c>
      <c r="D4608" s="32" t="s">
        <v>21</v>
      </c>
      <c r="E4608" s="33" t="s">
        <v>32</v>
      </c>
      <c r="F4608" s="22"/>
      <c r="G4608" s="34"/>
      <c r="H4608" s="35"/>
      <c r="I4608" s="36"/>
      <c r="J4608" s="36"/>
      <c r="K4608" s="37"/>
      <c r="L4608" s="38">
        <f>DONNEE!$A$4</f>
        <v>32</v>
      </c>
      <c r="M4608" s="39" t="str">
        <f>IFERROR(VLOOKUP(L4608,Tab_Code_Magasin[],2,0),"")</f>
        <v>CE LA MARSA ERRIADH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73</v>
      </c>
      <c r="T4608" s="40" t="str">
        <f t="shared" si="387"/>
        <v>32_A2_2023</v>
      </c>
      <c r="U4608" s="40" t="s">
        <v>688</v>
      </c>
      <c r="V4608" s="40" t="s">
        <v>751</v>
      </c>
      <c r="W4608" s="67" t="s">
        <v>752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684</v>
      </c>
      <c r="B4609" s="54" t="s">
        <v>707</v>
      </c>
      <c r="C4609" s="42" t="s">
        <v>753</v>
      </c>
      <c r="D4609" s="32" t="s">
        <v>21</v>
      </c>
      <c r="E4609" s="33" t="s">
        <v>32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32</v>
      </c>
      <c r="M4609" s="39" t="str">
        <f>IFERROR(VLOOKUP(L4609,Tab_Code_Magasin[],2,0),"")</f>
        <v>CE LA MARSA ERRIADH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73</v>
      </c>
      <c r="T4609" s="40" t="str">
        <f t="shared" si="387"/>
        <v>32_A2_2023</v>
      </c>
      <c r="U4609" s="40" t="s">
        <v>691</v>
      </c>
      <c r="V4609" s="40" t="s">
        <v>754</v>
      </c>
      <c r="W4609" s="67" t="s">
        <v>755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684</v>
      </c>
      <c r="B4610" s="54" t="s">
        <v>707</v>
      </c>
      <c r="C4610" s="52" t="s">
        <v>756</v>
      </c>
      <c r="D4610" s="32" t="s">
        <v>21</v>
      </c>
      <c r="E4610" s="33" t="s">
        <v>32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32</v>
      </c>
      <c r="M4610" s="39" t="str">
        <f>IFERROR(VLOOKUP(L4610,Tab_Code_Magasin[],2,0),"")</f>
        <v>CE LA MARSA ERRIADH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73</v>
      </c>
      <c r="T4610" s="40" t="str">
        <f t="shared" si="387"/>
        <v>32_A2_2023</v>
      </c>
      <c r="U4610" s="40" t="s">
        <v>693</v>
      </c>
      <c r="V4610" s="40" t="s">
        <v>757</v>
      </c>
      <c r="W4610" s="67" t="s">
        <v>758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684</v>
      </c>
      <c r="B4611" s="54" t="s">
        <v>707</v>
      </c>
      <c r="C4611" s="42" t="s">
        <v>234</v>
      </c>
      <c r="D4611" s="32" t="s">
        <v>21</v>
      </c>
      <c r="E4611" s="33" t="s">
        <v>32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32</v>
      </c>
      <c r="M4611" s="39" t="str">
        <f>IFERROR(VLOOKUP(L4611,Tab_Code_Magasin[],2,0),"")</f>
        <v>CE LA MARSA ERRIADH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73</v>
      </c>
      <c r="T4611" s="40" t="str">
        <f t="shared" si="387"/>
        <v>32_A2_2023</v>
      </c>
      <c r="U4611" s="40" t="s">
        <v>696</v>
      </c>
      <c r="V4611" s="40" t="s">
        <v>759</v>
      </c>
      <c r="W4611" s="67" t="s">
        <v>760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684</v>
      </c>
      <c r="B4612" s="54" t="s">
        <v>707</v>
      </c>
      <c r="C4612" s="42" t="s">
        <v>199</v>
      </c>
      <c r="D4612" s="32" t="s">
        <v>21</v>
      </c>
      <c r="E4612" s="33" t="s">
        <v>32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32</v>
      </c>
      <c r="M4612" s="39" t="str">
        <f>IFERROR(VLOOKUP(L4612,Tab_Code_Magasin[],2,0),"")</f>
        <v>CE LA MARSA ERRIADH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73</v>
      </c>
      <c r="T4612" s="40" t="str">
        <f t="shared" si="387"/>
        <v>32_A2_2023</v>
      </c>
      <c r="U4612" s="40" t="s">
        <v>698</v>
      </c>
      <c r="V4612" s="40" t="s">
        <v>761</v>
      </c>
      <c r="W4612" s="67" t="s">
        <v>762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684</v>
      </c>
      <c r="B4613" s="54" t="s">
        <v>707</v>
      </c>
      <c r="C4613" s="42" t="s">
        <v>202</v>
      </c>
      <c r="D4613" s="32" t="s">
        <v>21</v>
      </c>
      <c r="E4613" s="33" t="s">
        <v>32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32</v>
      </c>
      <c r="M4613" s="39" t="str">
        <f>IFERROR(VLOOKUP(L4613,Tab_Code_Magasin[],2,0),"")</f>
        <v>CE LA MARSA ERRIADH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73</v>
      </c>
      <c r="T4613" s="40" t="str">
        <f t="shared" si="387"/>
        <v>32_A2_2023</v>
      </c>
      <c r="U4613" s="40" t="s">
        <v>701</v>
      </c>
      <c r="V4613" s="40" t="s">
        <v>763</v>
      </c>
      <c r="W4613" s="67" t="s">
        <v>764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684</v>
      </c>
      <c r="B4614" s="54" t="s">
        <v>707</v>
      </c>
      <c r="C4614" s="31" t="s">
        <v>193</v>
      </c>
      <c r="D4614" s="32" t="s">
        <v>21</v>
      </c>
      <c r="E4614" s="33" t="s">
        <v>32</v>
      </c>
      <c r="F4614" s="22"/>
      <c r="G4614" s="34"/>
      <c r="H4614" s="35"/>
      <c r="I4614" s="36"/>
      <c r="J4614" s="36"/>
      <c r="K4614" s="37"/>
      <c r="L4614" s="38">
        <f>DONNEE!$A$4</f>
        <v>32</v>
      </c>
      <c r="M4614" s="39" t="str">
        <f>IFERROR(VLOOKUP(L4614,Tab_Code_Magasin[],2,0),"")</f>
        <v>CE LA MARSA ERRIADH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73</v>
      </c>
      <c r="T4614" s="40" t="str">
        <f t="shared" si="387"/>
        <v>32_A2_2023</v>
      </c>
      <c r="U4614" s="40" t="s">
        <v>704</v>
      </c>
      <c r="V4614" s="40" t="s">
        <v>765</v>
      </c>
      <c r="W4614" s="67" t="s">
        <v>766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684</v>
      </c>
      <c r="B4615" s="54" t="s">
        <v>707</v>
      </c>
      <c r="C4615" s="42" t="s">
        <v>767</v>
      </c>
      <c r="D4615" s="32" t="s">
        <v>21</v>
      </c>
      <c r="E4615" s="33" t="s">
        <v>32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32</v>
      </c>
      <c r="M4615" s="39" t="str">
        <f>IFERROR(VLOOKUP(L4615,Tab_Code_Magasin[],2,0),"")</f>
        <v>CE LA MARSA ERRIADH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73</v>
      </c>
      <c r="T4615" s="40" t="str">
        <f t="shared" si="387"/>
        <v>32_A2_2023</v>
      </c>
      <c r="U4615" s="40" t="s">
        <v>706</v>
      </c>
      <c r="V4615" s="40" t="s">
        <v>768</v>
      </c>
      <c r="W4615" s="67" t="s">
        <v>769</v>
      </c>
      <c r="X4615" s="76" t="s">
        <v>499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684</v>
      </c>
      <c r="B4616" s="54" t="s">
        <v>707</v>
      </c>
      <c r="C4616" s="31" t="s">
        <v>660</v>
      </c>
      <c r="D4616" s="32" t="s">
        <v>21</v>
      </c>
      <c r="E4616" s="33" t="s">
        <v>32</v>
      </c>
      <c r="F4616" s="22"/>
      <c r="G4616" s="34"/>
      <c r="H4616" s="35"/>
      <c r="I4616" s="36"/>
      <c r="J4616" s="36"/>
      <c r="K4616" s="37"/>
      <c r="L4616" s="38">
        <f>DONNEE!$A$4</f>
        <v>32</v>
      </c>
      <c r="M4616" s="39" t="str">
        <f>IFERROR(VLOOKUP(L4616,Tab_Code_Magasin[],2,0),"")</f>
        <v>CE LA MARSA ERRIADH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73</v>
      </c>
      <c r="T4616" s="40" t="str">
        <f t="shared" si="387"/>
        <v>32_A2_2023</v>
      </c>
      <c r="U4616" s="40" t="s">
        <v>770</v>
      </c>
      <c r="V4616" s="40" t="s">
        <v>771</v>
      </c>
      <c r="W4616" s="67" t="s">
        <v>772</v>
      </c>
      <c r="X4616" s="76" t="s">
        <v>171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684</v>
      </c>
      <c r="B4617" s="54" t="s">
        <v>773</v>
      </c>
      <c r="C4617" s="31" t="s">
        <v>774</v>
      </c>
      <c r="D4617" s="32" t="s">
        <v>21</v>
      </c>
      <c r="E4617" s="33" t="s">
        <v>32</v>
      </c>
      <c r="F4617" s="22"/>
      <c r="G4617" s="34"/>
      <c r="H4617" s="35"/>
      <c r="I4617" s="36"/>
      <c r="J4617" s="36"/>
      <c r="K4617" s="37"/>
      <c r="L4617" s="38">
        <f>DONNEE!$A$4</f>
        <v>32</v>
      </c>
      <c r="M4617" s="39" t="str">
        <f>IFERROR(VLOOKUP(L4617,Tab_Code_Magasin[],2,0),"")</f>
        <v>CE LA MARSA ERRIADH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73</v>
      </c>
      <c r="T4617" s="40" t="str">
        <f t="shared" si="387"/>
        <v>32_A2_2023</v>
      </c>
      <c r="U4617" s="40" t="s">
        <v>716</v>
      </c>
      <c r="V4617" s="40" t="s">
        <v>775</v>
      </c>
      <c r="W4617" s="67" t="s">
        <v>776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684</v>
      </c>
      <c r="B4618" s="54" t="s">
        <v>773</v>
      </c>
      <c r="C4618" s="52" t="s">
        <v>261</v>
      </c>
      <c r="D4618" s="32" t="s">
        <v>21</v>
      </c>
      <c r="E4618" s="33" t="s">
        <v>32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32</v>
      </c>
      <c r="M4618" s="39" t="str">
        <f>IFERROR(VLOOKUP(L4618,Tab_Code_Magasin[],2,0),"")</f>
        <v>CE LA MARSA ERRIADH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73</v>
      </c>
      <c r="T4618" s="40" t="str">
        <f t="shared" si="387"/>
        <v>32_A2_2023</v>
      </c>
      <c r="U4618" s="40" t="s">
        <v>721</v>
      </c>
      <c r="V4618" s="40" t="s">
        <v>777</v>
      </c>
      <c r="W4618" s="67" t="s">
        <v>778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684</v>
      </c>
      <c r="B4619" s="54" t="s">
        <v>773</v>
      </c>
      <c r="C4619" s="52" t="s">
        <v>268</v>
      </c>
      <c r="D4619" s="32" t="s">
        <v>21</v>
      </c>
      <c r="E4619" s="33" t="s">
        <v>32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32</v>
      </c>
      <c r="M4619" s="39" t="str">
        <f>IFERROR(VLOOKUP(L4619,Tab_Code_Magasin[],2,0),"")</f>
        <v>CE LA MARSA ERRIADH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73</v>
      </c>
      <c r="T4619" s="40" t="str">
        <f t="shared" si="387"/>
        <v>32_A2_2023</v>
      </c>
      <c r="U4619" s="40" t="s">
        <v>725</v>
      </c>
      <c r="V4619" s="40" t="s">
        <v>779</v>
      </c>
      <c r="W4619" s="67" t="s">
        <v>780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684</v>
      </c>
      <c r="B4620" s="54" t="s">
        <v>773</v>
      </c>
      <c r="C4620" s="58" t="s">
        <v>781</v>
      </c>
      <c r="D4620" s="32" t="s">
        <v>21</v>
      </c>
      <c r="E4620" s="33" t="s">
        <v>32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32</v>
      </c>
      <c r="M4620" s="39" t="str">
        <f>IFERROR(VLOOKUP(L4620,Tab_Code_Magasin[],2,0),"")</f>
        <v>CE LA MARSA ERRIADH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73</v>
      </c>
      <c r="T4620" s="40" t="str">
        <f t="shared" si="387"/>
        <v>32_A2_2023</v>
      </c>
      <c r="U4620" s="40" t="s">
        <v>728</v>
      </c>
      <c r="V4620" s="40" t="s">
        <v>782</v>
      </c>
      <c r="W4620" s="67" t="s">
        <v>783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684</v>
      </c>
      <c r="B4621" s="54" t="s">
        <v>773</v>
      </c>
      <c r="C4621" s="31" t="s">
        <v>784</v>
      </c>
      <c r="D4621" s="32" t="s">
        <v>21</v>
      </c>
      <c r="E4621" s="33" t="s">
        <v>32</v>
      </c>
      <c r="F4621" s="22"/>
      <c r="G4621" s="34"/>
      <c r="H4621" s="35"/>
      <c r="I4621" s="36"/>
      <c r="J4621" s="36"/>
      <c r="K4621" s="37"/>
      <c r="L4621" s="38">
        <f>DONNEE!$A$4</f>
        <v>32</v>
      </c>
      <c r="M4621" s="39" t="str">
        <f>IFERROR(VLOOKUP(L4621,Tab_Code_Magasin[],2,0),"")</f>
        <v>CE LA MARSA ERRIADH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73</v>
      </c>
      <c r="T4621" s="40" t="str">
        <f t="shared" si="387"/>
        <v>32_A2_2023</v>
      </c>
      <c r="U4621" s="40" t="s">
        <v>731</v>
      </c>
      <c r="V4621" s="40" t="s">
        <v>785</v>
      </c>
      <c r="W4621" s="67" t="s">
        <v>786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684</v>
      </c>
      <c r="B4622" s="54" t="s">
        <v>773</v>
      </c>
      <c r="C4622" s="31" t="s">
        <v>787</v>
      </c>
      <c r="D4622" s="32" t="s">
        <v>21</v>
      </c>
      <c r="E4622" s="33" t="s">
        <v>32</v>
      </c>
      <c r="F4622" s="22"/>
      <c r="G4622" s="34"/>
      <c r="H4622" s="35"/>
      <c r="I4622" s="36"/>
      <c r="J4622" s="36"/>
      <c r="K4622" s="37"/>
      <c r="L4622" s="38">
        <f>DONNEE!$A$4</f>
        <v>32</v>
      </c>
      <c r="M4622" s="39" t="str">
        <f>IFERROR(VLOOKUP(L4622,Tab_Code_Magasin[],2,0),"")</f>
        <v>CE LA MARSA ERRIADH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73</v>
      </c>
      <c r="T4622" s="40" t="str">
        <f t="shared" si="387"/>
        <v>32_A2_2023</v>
      </c>
      <c r="U4622" s="40" t="s">
        <v>734</v>
      </c>
      <c r="V4622" s="40" t="s">
        <v>788</v>
      </c>
      <c r="W4622" s="67" t="s">
        <v>789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684</v>
      </c>
      <c r="B4623" s="54" t="s">
        <v>773</v>
      </c>
      <c r="C4623" s="42" t="s">
        <v>202</v>
      </c>
      <c r="D4623" s="32" t="s">
        <v>21</v>
      </c>
      <c r="E4623" s="33" t="s">
        <v>32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32</v>
      </c>
      <c r="M4623" s="39" t="str">
        <f>IFERROR(VLOOKUP(L4623,Tab_Code_Magasin[],2,0),"")</f>
        <v>CE LA MARSA ERRIADH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73</v>
      </c>
      <c r="T4623" s="40" t="str">
        <f t="shared" si="387"/>
        <v>32_A2_2023</v>
      </c>
      <c r="U4623" s="40" t="s">
        <v>737</v>
      </c>
      <c r="V4623" s="40" t="s">
        <v>790</v>
      </c>
      <c r="W4623" s="67" t="s">
        <v>791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684</v>
      </c>
      <c r="B4624" s="54" t="s">
        <v>773</v>
      </c>
      <c r="C4624" s="42" t="s">
        <v>792</v>
      </c>
      <c r="D4624" s="32" t="s">
        <v>21</v>
      </c>
      <c r="E4624" s="33" t="s">
        <v>32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32</v>
      </c>
      <c r="M4624" s="39" t="str">
        <f>IFERROR(VLOOKUP(L4624,Tab_Code_Magasin[],2,0),"")</f>
        <v>CE LA MARSA ERRIADH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73</v>
      </c>
      <c r="T4624" s="40" t="str">
        <f t="shared" ref="T4624:T4687" si="394">L4624&amp;"_"&amp;O4624&amp;"_"&amp;Q4624</f>
        <v>32_A2_2023</v>
      </c>
      <c r="U4624" s="40" t="s">
        <v>741</v>
      </c>
      <c r="V4624" s="40" t="s">
        <v>793</v>
      </c>
      <c r="W4624" s="67" t="s">
        <v>794</v>
      </c>
      <c r="X4624" s="76" t="s">
        <v>171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684</v>
      </c>
      <c r="B4625" s="54" t="s">
        <v>773</v>
      </c>
      <c r="C4625" s="31" t="s">
        <v>612</v>
      </c>
      <c r="D4625" s="32" t="s">
        <v>21</v>
      </c>
      <c r="E4625" s="33" t="s">
        <v>32</v>
      </c>
      <c r="F4625" s="22"/>
      <c r="G4625" s="34"/>
      <c r="H4625" s="35"/>
      <c r="I4625" s="36"/>
      <c r="J4625" s="36"/>
      <c r="K4625" s="37"/>
      <c r="L4625" s="38">
        <f>DONNEE!$A$4</f>
        <v>32</v>
      </c>
      <c r="M4625" s="39" t="str">
        <f>IFERROR(VLOOKUP(L4625,Tab_Code_Magasin[],2,0),"")</f>
        <v>CE LA MARSA ERRIADH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73</v>
      </c>
      <c r="T4625" s="40" t="str">
        <f t="shared" si="394"/>
        <v>32_A2_2023</v>
      </c>
      <c r="U4625" s="40"/>
      <c r="V4625" s="40"/>
      <c r="W4625" s="67" t="s">
        <v>795</v>
      </c>
      <c r="X4625" s="76" t="s">
        <v>167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684</v>
      </c>
      <c r="B4626" s="54" t="s">
        <v>773</v>
      </c>
      <c r="C4626" s="31" t="s">
        <v>531</v>
      </c>
      <c r="D4626" s="32" t="s">
        <v>21</v>
      </c>
      <c r="E4626" s="33" t="s">
        <v>32</v>
      </c>
      <c r="F4626" s="22"/>
      <c r="G4626" s="34"/>
      <c r="H4626" s="35"/>
      <c r="I4626" s="36"/>
      <c r="J4626" s="36"/>
      <c r="K4626" s="37"/>
      <c r="L4626" s="38">
        <f>DONNEE!$A$4</f>
        <v>32</v>
      </c>
      <c r="M4626" s="39" t="str">
        <f>IFERROR(VLOOKUP(L4626,Tab_Code_Magasin[],2,0),"")</f>
        <v>CE LA MARSA ERRIADH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73</v>
      </c>
      <c r="T4626" s="40" t="str">
        <f t="shared" si="394"/>
        <v>32_A2_2023</v>
      </c>
      <c r="U4626" s="40"/>
      <c r="V4626" s="40"/>
      <c r="W4626" s="67" t="s">
        <v>796</v>
      </c>
      <c r="X4626" s="76" t="s">
        <v>167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684</v>
      </c>
      <c r="B4627" s="54" t="s">
        <v>773</v>
      </c>
      <c r="C4627" s="31" t="s">
        <v>797</v>
      </c>
      <c r="D4627" s="32" t="s">
        <v>21</v>
      </c>
      <c r="E4627" s="33" t="s">
        <v>32</v>
      </c>
      <c r="F4627" s="22"/>
      <c r="G4627" s="34"/>
      <c r="H4627" s="35"/>
      <c r="I4627" s="36"/>
      <c r="J4627" s="36"/>
      <c r="K4627" s="37"/>
      <c r="L4627" s="38">
        <f>DONNEE!$A$4</f>
        <v>32</v>
      </c>
      <c r="M4627" s="39" t="str">
        <f>IFERROR(VLOOKUP(L4627,Tab_Code_Magasin[],2,0),"")</f>
        <v>CE LA MARSA ERRIADH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73</v>
      </c>
      <c r="T4627" s="40" t="str">
        <f t="shared" si="394"/>
        <v>32_A2_2023</v>
      </c>
      <c r="U4627" s="40" t="s">
        <v>745</v>
      </c>
      <c r="V4627" s="40" t="s">
        <v>798</v>
      </c>
      <c r="W4627" s="67" t="s">
        <v>799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684</v>
      </c>
      <c r="B4628" s="54" t="s">
        <v>114</v>
      </c>
      <c r="C4628" s="31" t="s">
        <v>115</v>
      </c>
      <c r="D4628" s="32" t="s">
        <v>21</v>
      </c>
      <c r="E4628" s="33" t="s">
        <v>32</v>
      </c>
      <c r="F4628" s="22"/>
      <c r="G4628" s="34"/>
      <c r="H4628" s="35"/>
      <c r="I4628" s="36"/>
      <c r="J4628" s="36"/>
      <c r="K4628" s="37"/>
      <c r="L4628" s="38">
        <f>DONNEE!$A$4</f>
        <v>32</v>
      </c>
      <c r="M4628" s="39" t="str">
        <f>IFERROR(VLOOKUP(L4628,Tab_Code_Magasin[],2,0),"")</f>
        <v>CE LA MARSA ERRIADH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73</v>
      </c>
      <c r="T4628" s="40" t="str">
        <f t="shared" si="394"/>
        <v>32_A2_2023</v>
      </c>
      <c r="U4628" s="40" t="s">
        <v>755</v>
      </c>
      <c r="V4628" s="40" t="s">
        <v>800</v>
      </c>
      <c r="W4628" s="67" t="s">
        <v>801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684</v>
      </c>
      <c r="B4629" s="54" t="s">
        <v>114</v>
      </c>
      <c r="C4629" s="31" t="s">
        <v>118</v>
      </c>
      <c r="D4629" s="32" t="s">
        <v>21</v>
      </c>
      <c r="E4629" s="33" t="s">
        <v>32</v>
      </c>
      <c r="F4629" s="22"/>
      <c r="G4629" s="34"/>
      <c r="H4629" s="35"/>
      <c r="I4629" s="36"/>
      <c r="J4629" s="36"/>
      <c r="K4629" s="37"/>
      <c r="L4629" s="38">
        <f>DONNEE!$A$4</f>
        <v>32</v>
      </c>
      <c r="M4629" s="39" t="str">
        <f>IFERROR(VLOOKUP(L4629,Tab_Code_Magasin[],2,0),"")</f>
        <v>CE LA MARSA ERRIADH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73</v>
      </c>
      <c r="T4629" s="40" t="str">
        <f t="shared" si="394"/>
        <v>32_A2_2023</v>
      </c>
      <c r="U4629" s="40" t="s">
        <v>758</v>
      </c>
      <c r="V4629" s="40" t="s">
        <v>802</v>
      </c>
      <c r="W4629" s="67" t="s">
        <v>803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684</v>
      </c>
      <c r="B4630" s="54" t="s">
        <v>114</v>
      </c>
      <c r="C4630" s="31" t="s">
        <v>301</v>
      </c>
      <c r="D4630" s="32" t="s">
        <v>21</v>
      </c>
      <c r="E4630" s="33" t="s">
        <v>32</v>
      </c>
      <c r="F4630" s="22"/>
      <c r="G4630" s="34"/>
      <c r="H4630" s="35"/>
      <c r="I4630" s="36"/>
      <c r="J4630" s="36"/>
      <c r="K4630" s="37"/>
      <c r="L4630" s="38">
        <f>DONNEE!$A$4</f>
        <v>32</v>
      </c>
      <c r="M4630" s="39" t="str">
        <f>IFERROR(VLOOKUP(L4630,Tab_Code_Magasin[],2,0),"")</f>
        <v>CE LA MARSA ERRIADH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73</v>
      </c>
      <c r="T4630" s="40" t="str">
        <f t="shared" si="394"/>
        <v>32_A2_2023</v>
      </c>
      <c r="U4630" s="40" t="s">
        <v>760</v>
      </c>
      <c r="V4630" s="40" t="s">
        <v>804</v>
      </c>
      <c r="W4630" s="67" t="s">
        <v>805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684</v>
      </c>
      <c r="B4631" s="54" t="s">
        <v>114</v>
      </c>
      <c r="C4631" s="51" t="s">
        <v>304</v>
      </c>
      <c r="D4631" s="32" t="s">
        <v>21</v>
      </c>
      <c r="E4631" s="33" t="s">
        <v>32</v>
      </c>
      <c r="F4631" s="22"/>
      <c r="G4631" s="34"/>
      <c r="H4631" s="35"/>
      <c r="I4631" s="36"/>
      <c r="J4631" s="36"/>
      <c r="K4631" s="37"/>
      <c r="L4631" s="38">
        <f>DONNEE!$A$4</f>
        <v>32</v>
      </c>
      <c r="M4631" s="39" t="str">
        <f>IFERROR(VLOOKUP(L4631,Tab_Code_Magasin[],2,0),"")</f>
        <v>CE LA MARSA ERRIADH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73</v>
      </c>
      <c r="T4631" s="40" t="str">
        <f t="shared" si="394"/>
        <v>32_A2_2023</v>
      </c>
      <c r="U4631" s="40" t="s">
        <v>762</v>
      </c>
      <c r="V4631" s="40" t="s">
        <v>806</v>
      </c>
      <c r="W4631" s="67" t="s">
        <v>807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684</v>
      </c>
      <c r="B4632" s="54" t="s">
        <v>114</v>
      </c>
      <c r="C4632" s="42" t="s">
        <v>307</v>
      </c>
      <c r="D4632" s="32" t="s">
        <v>21</v>
      </c>
      <c r="E4632" s="33" t="s">
        <v>32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32</v>
      </c>
      <c r="M4632" s="39" t="str">
        <f>IFERROR(VLOOKUP(L4632,Tab_Code_Magasin[],2,0),"")</f>
        <v>CE LA MARSA ERRIADH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73</v>
      </c>
      <c r="T4632" s="40" t="str">
        <f t="shared" si="394"/>
        <v>32_A2_2023</v>
      </c>
      <c r="U4632" s="40" t="s">
        <v>764</v>
      </c>
      <c r="V4632" s="40" t="s">
        <v>808</v>
      </c>
      <c r="W4632" s="67" t="s">
        <v>809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684</v>
      </c>
      <c r="B4633" s="54" t="s">
        <v>114</v>
      </c>
      <c r="C4633" s="51" t="s">
        <v>310</v>
      </c>
      <c r="D4633" s="32" t="s">
        <v>21</v>
      </c>
      <c r="E4633" s="33" t="s">
        <v>32</v>
      </c>
      <c r="F4633" s="22"/>
      <c r="G4633" s="34"/>
      <c r="H4633" s="35"/>
      <c r="I4633" s="36"/>
      <c r="J4633" s="36"/>
      <c r="K4633" s="37"/>
      <c r="L4633" s="38">
        <f>DONNEE!$A$4</f>
        <v>32</v>
      </c>
      <c r="M4633" s="39" t="str">
        <f>IFERROR(VLOOKUP(L4633,Tab_Code_Magasin[],2,0),"")</f>
        <v>CE LA MARSA ERRIADH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73</v>
      </c>
      <c r="T4633" s="40" t="str">
        <f t="shared" si="394"/>
        <v>32_A2_2023</v>
      </c>
      <c r="U4633" s="40" t="s">
        <v>766</v>
      </c>
      <c r="V4633" s="40" t="s">
        <v>810</v>
      </c>
      <c r="W4633" s="67" t="s">
        <v>811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684</v>
      </c>
      <c r="B4634" s="54" t="s">
        <v>114</v>
      </c>
      <c r="C4634" s="31" t="s">
        <v>812</v>
      </c>
      <c r="D4634" s="32" t="s">
        <v>21</v>
      </c>
      <c r="E4634" s="33" t="s">
        <v>32</v>
      </c>
      <c r="F4634" s="22"/>
      <c r="G4634" s="34"/>
      <c r="H4634" s="35"/>
      <c r="I4634" s="36"/>
      <c r="J4634" s="36"/>
      <c r="K4634" s="37"/>
      <c r="L4634" s="38">
        <f>DONNEE!$A$4</f>
        <v>32</v>
      </c>
      <c r="M4634" s="39" t="str">
        <f>IFERROR(VLOOKUP(L4634,Tab_Code_Magasin[],2,0),"")</f>
        <v>CE LA MARSA ERRIADH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73</v>
      </c>
      <c r="T4634" s="40" t="str">
        <f t="shared" si="394"/>
        <v>32_A2_2023</v>
      </c>
      <c r="U4634" s="40" t="s">
        <v>769</v>
      </c>
      <c r="V4634" s="40" t="s">
        <v>813</v>
      </c>
      <c r="W4634" s="67" t="s">
        <v>814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684</v>
      </c>
      <c r="B4635" s="31" t="s">
        <v>127</v>
      </c>
      <c r="C4635" s="31" t="s">
        <v>128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32</v>
      </c>
      <c r="M4635" s="39" t="str">
        <f>IFERROR(VLOOKUP(L4635,Tab_Code_Magasin[],2,0),"")</f>
        <v>CE LA MARSA ERRIADH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73</v>
      </c>
      <c r="T4635" s="40" t="str">
        <f t="shared" si="394"/>
        <v>32_A2_2023</v>
      </c>
      <c r="U4635" s="40" t="s">
        <v>772</v>
      </c>
      <c r="V4635" s="40" t="s">
        <v>815</v>
      </c>
      <c r="W4635" s="67" t="s">
        <v>816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817</v>
      </c>
      <c r="B4636" s="54" t="s">
        <v>818</v>
      </c>
      <c r="C4636" s="51" t="s">
        <v>819</v>
      </c>
      <c r="D4636" s="32" t="s">
        <v>21</v>
      </c>
      <c r="E4636" s="33" t="s">
        <v>32</v>
      </c>
      <c r="F4636" s="22"/>
      <c r="G4636" s="34"/>
      <c r="H4636" s="35"/>
      <c r="I4636" s="36"/>
      <c r="J4636" s="36"/>
      <c r="K4636" s="37"/>
      <c r="L4636" s="38">
        <f>DONNEE!$A$4</f>
        <v>32</v>
      </c>
      <c r="M4636" s="39" t="str">
        <f>IFERROR(VLOOKUP(L4636,Tab_Code_Magasin[],2,0),"")</f>
        <v>CE LA MARSA ERRIADH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73</v>
      </c>
      <c r="T4636" s="40" t="str">
        <f t="shared" si="394"/>
        <v>32_A2_2023</v>
      </c>
      <c r="U4636" s="40" t="s">
        <v>795</v>
      </c>
      <c r="V4636" s="40" t="s">
        <v>820</v>
      </c>
      <c r="W4636" s="67" t="s">
        <v>821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817</v>
      </c>
      <c r="B4637" s="54" t="s">
        <v>818</v>
      </c>
      <c r="C4637" s="51" t="s">
        <v>822</v>
      </c>
      <c r="D4637" s="32" t="s">
        <v>21</v>
      </c>
      <c r="E4637" s="33" t="s">
        <v>32</v>
      </c>
      <c r="F4637" s="22"/>
      <c r="G4637" s="34"/>
      <c r="H4637" s="35"/>
      <c r="I4637" s="36"/>
      <c r="J4637" s="36"/>
      <c r="K4637" s="37"/>
      <c r="L4637" s="38">
        <f>DONNEE!$A$4</f>
        <v>32</v>
      </c>
      <c r="M4637" s="39" t="str">
        <f>IFERROR(VLOOKUP(L4637,Tab_Code_Magasin[],2,0),"")</f>
        <v>CE LA MARSA ERRIADH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73</v>
      </c>
      <c r="T4637" s="40" t="str">
        <f t="shared" si="394"/>
        <v>32_A2_2023</v>
      </c>
      <c r="U4637" s="40" t="s">
        <v>796</v>
      </c>
      <c r="V4637" s="40" t="s">
        <v>823</v>
      </c>
      <c r="W4637" s="67" t="s">
        <v>824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817</v>
      </c>
      <c r="B4638" s="54" t="s">
        <v>818</v>
      </c>
      <c r="C4638" s="51" t="s">
        <v>825</v>
      </c>
      <c r="D4638" s="32" t="s">
        <v>21</v>
      </c>
      <c r="E4638" s="33" t="s">
        <v>32</v>
      </c>
      <c r="F4638" s="22"/>
      <c r="G4638" s="34"/>
      <c r="H4638" s="35"/>
      <c r="I4638" s="36"/>
      <c r="J4638" s="36"/>
      <c r="K4638" s="37"/>
      <c r="L4638" s="38">
        <f>DONNEE!$A$4</f>
        <v>32</v>
      </c>
      <c r="M4638" s="39" t="str">
        <f>IFERROR(VLOOKUP(L4638,Tab_Code_Magasin[],2,0),"")</f>
        <v>CE LA MARSA ERRIADH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73</v>
      </c>
      <c r="T4638" s="40" t="str">
        <f t="shared" si="394"/>
        <v>32_A2_2023</v>
      </c>
      <c r="U4638" s="40" t="s">
        <v>799</v>
      </c>
      <c r="V4638" s="40" t="s">
        <v>826</v>
      </c>
      <c r="W4638" s="67" t="s">
        <v>827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817</v>
      </c>
      <c r="B4639" s="54" t="s">
        <v>818</v>
      </c>
      <c r="C4639" s="51" t="s">
        <v>145</v>
      </c>
      <c r="D4639" s="32" t="s">
        <v>21</v>
      </c>
      <c r="E4639" s="33" t="s">
        <v>32</v>
      </c>
      <c r="F4639" s="22"/>
      <c r="G4639" s="34"/>
      <c r="H4639" s="35"/>
      <c r="I4639" s="36"/>
      <c r="J4639" s="36"/>
      <c r="K4639" s="37"/>
      <c r="L4639" s="38">
        <f>DONNEE!$A$4</f>
        <v>32</v>
      </c>
      <c r="M4639" s="39" t="str">
        <f>IFERROR(VLOOKUP(L4639,Tab_Code_Magasin[],2,0),"")</f>
        <v>CE LA MARSA ERRIADH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73</v>
      </c>
      <c r="T4639" s="40" t="str">
        <f t="shared" si="394"/>
        <v>32_A2_2023</v>
      </c>
      <c r="U4639" s="40" t="s">
        <v>828</v>
      </c>
      <c r="V4639" s="40" t="s">
        <v>829</v>
      </c>
      <c r="W4639" s="67" t="s">
        <v>830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817</v>
      </c>
      <c r="B4640" s="54" t="s">
        <v>818</v>
      </c>
      <c r="C4640" s="58" t="s">
        <v>831</v>
      </c>
      <c r="D4640" s="32" t="s">
        <v>21</v>
      </c>
      <c r="E4640" s="33" t="s">
        <v>32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32</v>
      </c>
      <c r="M4640" s="39" t="str">
        <f>IFERROR(VLOOKUP(L4640,Tab_Code_Magasin[],2,0),"")</f>
        <v>CE LA MARSA ERRIADH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73</v>
      </c>
      <c r="T4640" s="40" t="str">
        <f t="shared" si="394"/>
        <v>32_A2_2023</v>
      </c>
      <c r="U4640" s="40" t="s">
        <v>832</v>
      </c>
      <c r="V4640" s="40" t="s">
        <v>833</v>
      </c>
      <c r="W4640" s="67" t="s">
        <v>834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817</v>
      </c>
      <c r="B4641" s="54" t="s">
        <v>818</v>
      </c>
      <c r="C4641" s="51" t="s">
        <v>835</v>
      </c>
      <c r="D4641" s="32" t="s">
        <v>21</v>
      </c>
      <c r="E4641" s="33" t="s">
        <v>32</v>
      </c>
      <c r="F4641" s="22"/>
      <c r="G4641" s="34"/>
      <c r="H4641" s="35"/>
      <c r="I4641" s="36"/>
      <c r="J4641" s="36"/>
      <c r="K4641" s="37"/>
      <c r="L4641" s="38">
        <f>DONNEE!$A$4</f>
        <v>32</v>
      </c>
      <c r="M4641" s="39" t="str">
        <f>IFERROR(VLOOKUP(L4641,Tab_Code_Magasin[],2,0),"")</f>
        <v>CE LA MARSA ERRIADH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73</v>
      </c>
      <c r="T4641" s="40" t="str">
        <f t="shared" si="394"/>
        <v>32_A2_2023</v>
      </c>
      <c r="U4641" s="40" t="s">
        <v>801</v>
      </c>
      <c r="V4641" s="40" t="s">
        <v>836</v>
      </c>
      <c r="W4641" s="67" t="s">
        <v>837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817</v>
      </c>
      <c r="B4642" s="54" t="s">
        <v>818</v>
      </c>
      <c r="C4642" s="51" t="s">
        <v>838</v>
      </c>
      <c r="D4642" s="32" t="s">
        <v>21</v>
      </c>
      <c r="E4642" s="33" t="s">
        <v>32</v>
      </c>
      <c r="F4642" s="22"/>
      <c r="G4642" s="34"/>
      <c r="H4642" s="35"/>
      <c r="I4642" s="36"/>
      <c r="J4642" s="36"/>
      <c r="K4642" s="37"/>
      <c r="L4642" s="38">
        <f>DONNEE!$A$4</f>
        <v>32</v>
      </c>
      <c r="M4642" s="39" t="str">
        <f>IFERROR(VLOOKUP(L4642,Tab_Code_Magasin[],2,0),"")</f>
        <v>CE LA MARSA ERRIADH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73</v>
      </c>
      <c r="T4642" s="40" t="str">
        <f t="shared" si="394"/>
        <v>32_A2_2023</v>
      </c>
      <c r="U4642" s="40" t="s">
        <v>803</v>
      </c>
      <c r="V4642" s="40" t="s">
        <v>839</v>
      </c>
      <c r="W4642" s="67" t="s">
        <v>840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817</v>
      </c>
      <c r="B4643" s="54" t="s">
        <v>818</v>
      </c>
      <c r="C4643" s="51" t="s">
        <v>841</v>
      </c>
      <c r="D4643" s="32" t="s">
        <v>21</v>
      </c>
      <c r="E4643" s="33" t="s">
        <v>32</v>
      </c>
      <c r="F4643" s="22"/>
      <c r="G4643" s="34"/>
      <c r="H4643" s="35"/>
      <c r="I4643" s="36"/>
      <c r="J4643" s="36"/>
      <c r="K4643" s="37"/>
      <c r="L4643" s="38">
        <f>DONNEE!$A$4</f>
        <v>32</v>
      </c>
      <c r="M4643" s="39" t="str">
        <f>IFERROR(VLOOKUP(L4643,Tab_Code_Magasin[],2,0),"")</f>
        <v>CE LA MARSA ERRIADH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73</v>
      </c>
      <c r="T4643" s="40" t="str">
        <f t="shared" si="394"/>
        <v>32_A2_2023</v>
      </c>
      <c r="U4643" s="40" t="s">
        <v>805</v>
      </c>
      <c r="V4643" s="40" t="s">
        <v>842</v>
      </c>
      <c r="W4643" s="67" t="s">
        <v>843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817</v>
      </c>
      <c r="B4644" s="54" t="s">
        <v>818</v>
      </c>
      <c r="C4644" s="44" t="s">
        <v>261</v>
      </c>
      <c r="D4644" s="32" t="s">
        <v>21</v>
      </c>
      <c r="E4644" s="33" t="s">
        <v>32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32</v>
      </c>
      <c r="M4644" s="39" t="str">
        <f>IFERROR(VLOOKUP(L4644,Tab_Code_Magasin[],2,0),"")</f>
        <v>CE LA MARSA ERRIADH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73</v>
      </c>
      <c r="T4644" s="40" t="str">
        <f t="shared" si="394"/>
        <v>32_A2_2023</v>
      </c>
      <c r="U4644" s="40" t="s">
        <v>807</v>
      </c>
      <c r="V4644" s="40" t="s">
        <v>844</v>
      </c>
      <c r="W4644" s="67" t="s">
        <v>845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817</v>
      </c>
      <c r="B4645" s="54" t="s">
        <v>818</v>
      </c>
      <c r="C4645" s="51" t="s">
        <v>599</v>
      </c>
      <c r="D4645" s="32" t="s">
        <v>21</v>
      </c>
      <c r="E4645" s="33" t="s">
        <v>32</v>
      </c>
      <c r="F4645" s="22"/>
      <c r="G4645" s="34"/>
      <c r="H4645" s="35"/>
      <c r="I4645" s="36"/>
      <c r="J4645" s="36"/>
      <c r="K4645" s="37"/>
      <c r="L4645" s="38">
        <f>DONNEE!$A$4</f>
        <v>32</v>
      </c>
      <c r="M4645" s="39" t="str">
        <f>IFERROR(VLOOKUP(L4645,Tab_Code_Magasin[],2,0),"")</f>
        <v>CE LA MARSA ERRIADH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73</v>
      </c>
      <c r="T4645" s="40" t="str">
        <f t="shared" si="394"/>
        <v>32_A2_2023</v>
      </c>
      <c r="U4645" s="40" t="s">
        <v>809</v>
      </c>
      <c r="V4645" s="40" t="s">
        <v>846</v>
      </c>
      <c r="W4645" s="67" t="s">
        <v>847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817</v>
      </c>
      <c r="B4646" s="54" t="s">
        <v>818</v>
      </c>
      <c r="C4646" s="51" t="s">
        <v>746</v>
      </c>
      <c r="D4646" s="32" t="s">
        <v>21</v>
      </c>
      <c r="E4646" s="33" t="s">
        <v>32</v>
      </c>
      <c r="F4646" s="22"/>
      <c r="G4646" s="34"/>
      <c r="H4646" s="35"/>
      <c r="I4646" s="36"/>
      <c r="J4646" s="36"/>
      <c r="K4646" s="37"/>
      <c r="L4646" s="38">
        <f>DONNEE!$A$4</f>
        <v>32</v>
      </c>
      <c r="M4646" s="39" t="str">
        <f>IFERROR(VLOOKUP(L4646,Tab_Code_Magasin[],2,0),"")</f>
        <v>CE LA MARSA ERRIADH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73</v>
      </c>
      <c r="T4646" s="40" t="str">
        <f t="shared" si="394"/>
        <v>32_A2_2023</v>
      </c>
      <c r="U4646" s="40" t="s">
        <v>811</v>
      </c>
      <c r="V4646" s="40" t="s">
        <v>848</v>
      </c>
      <c r="W4646" s="67" t="s">
        <v>849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817</v>
      </c>
      <c r="B4647" s="54" t="s">
        <v>504</v>
      </c>
      <c r="C4647" s="31" t="s">
        <v>850</v>
      </c>
      <c r="D4647" s="32" t="s">
        <v>21</v>
      </c>
      <c r="E4647" s="33" t="s">
        <v>32</v>
      </c>
      <c r="F4647" s="22"/>
      <c r="G4647" s="34"/>
      <c r="H4647" s="35"/>
      <c r="I4647" s="36"/>
      <c r="J4647" s="36"/>
      <c r="K4647" s="37"/>
      <c r="L4647" s="38">
        <f>DONNEE!$A$4</f>
        <v>32</v>
      </c>
      <c r="M4647" s="39" t="str">
        <f>IFERROR(VLOOKUP(L4647,Tab_Code_Magasin[],2,0),"")</f>
        <v>CE LA MARSA ERRIADH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73</v>
      </c>
      <c r="T4647" s="40" t="str">
        <f t="shared" si="394"/>
        <v>32_A2_2023</v>
      </c>
      <c r="U4647" s="40" t="s">
        <v>851</v>
      </c>
      <c r="V4647" s="40" t="s">
        <v>852</v>
      </c>
      <c r="W4647" s="67" t="s">
        <v>853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817</v>
      </c>
      <c r="B4648" s="54" t="s">
        <v>504</v>
      </c>
      <c r="C4648" s="31" t="s">
        <v>854</v>
      </c>
      <c r="D4648" s="32" t="s">
        <v>21</v>
      </c>
      <c r="E4648" s="33" t="s">
        <v>32</v>
      </c>
      <c r="F4648" s="22"/>
      <c r="G4648" s="34"/>
      <c r="H4648" s="35"/>
      <c r="I4648" s="36"/>
      <c r="J4648" s="36"/>
      <c r="K4648" s="37"/>
      <c r="L4648" s="38">
        <f>DONNEE!$A$4</f>
        <v>32</v>
      </c>
      <c r="M4648" s="39" t="str">
        <f>IFERROR(VLOOKUP(L4648,Tab_Code_Magasin[],2,0),"")</f>
        <v>CE LA MARSA ERRIADH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73</v>
      </c>
      <c r="T4648" s="40" t="str">
        <f t="shared" si="394"/>
        <v>32_A2_2023</v>
      </c>
      <c r="U4648" s="40" t="s">
        <v>855</v>
      </c>
      <c r="V4648" s="40" t="s">
        <v>856</v>
      </c>
      <c r="W4648" s="67" t="s">
        <v>857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817</v>
      </c>
      <c r="B4649" s="54" t="s">
        <v>504</v>
      </c>
      <c r="C4649" s="52" t="s">
        <v>858</v>
      </c>
      <c r="D4649" s="32" t="s">
        <v>21</v>
      </c>
      <c r="E4649" s="33" t="s">
        <v>32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32</v>
      </c>
      <c r="M4649" s="39" t="str">
        <f>IFERROR(VLOOKUP(L4649,Tab_Code_Magasin[],2,0),"")</f>
        <v>CE LA MARSA ERRIADH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73</v>
      </c>
      <c r="T4649" s="40" t="str">
        <f t="shared" si="394"/>
        <v>32_A2_2023</v>
      </c>
      <c r="U4649" s="40" t="s">
        <v>859</v>
      </c>
      <c r="V4649" s="40" t="s">
        <v>860</v>
      </c>
      <c r="W4649" s="67" t="s">
        <v>861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817</v>
      </c>
      <c r="B4650" s="54" t="s">
        <v>504</v>
      </c>
      <c r="C4650" s="31" t="s">
        <v>862</v>
      </c>
      <c r="D4650" s="32" t="s">
        <v>21</v>
      </c>
      <c r="E4650" s="33" t="s">
        <v>32</v>
      </c>
      <c r="F4650" s="22"/>
      <c r="G4650" s="34"/>
      <c r="H4650" s="35"/>
      <c r="I4650" s="36"/>
      <c r="J4650" s="36"/>
      <c r="K4650" s="37"/>
      <c r="L4650" s="38">
        <f>DONNEE!$A$4</f>
        <v>32</v>
      </c>
      <c r="M4650" s="39" t="str">
        <f>IFERROR(VLOOKUP(L4650,Tab_Code_Magasin[],2,0),"")</f>
        <v>CE LA MARSA ERRIADH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73</v>
      </c>
      <c r="T4650" s="40" t="str">
        <f t="shared" si="394"/>
        <v>32_A2_2023</v>
      </c>
      <c r="U4650" s="40" t="s">
        <v>863</v>
      </c>
      <c r="V4650" s="40" t="s">
        <v>864</v>
      </c>
      <c r="W4650" s="67" t="s">
        <v>865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817</v>
      </c>
      <c r="B4651" s="54" t="s">
        <v>504</v>
      </c>
      <c r="C4651" s="31" t="s">
        <v>283</v>
      </c>
      <c r="D4651" s="32" t="s">
        <v>21</v>
      </c>
      <c r="E4651" s="33" t="s">
        <v>32</v>
      </c>
      <c r="F4651" s="22"/>
      <c r="G4651" s="34"/>
      <c r="H4651" s="35"/>
      <c r="I4651" s="36"/>
      <c r="J4651" s="36"/>
      <c r="K4651" s="37"/>
      <c r="L4651" s="38">
        <f>DONNEE!$A$4</f>
        <v>32</v>
      </c>
      <c r="M4651" s="39" t="str">
        <f>IFERROR(VLOOKUP(L4651,Tab_Code_Magasin[],2,0),"")</f>
        <v>CE LA MARSA ERRIADH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73</v>
      </c>
      <c r="T4651" s="40" t="str">
        <f t="shared" si="394"/>
        <v>32_A2_2023</v>
      </c>
      <c r="U4651" s="40" t="s">
        <v>866</v>
      </c>
      <c r="V4651" s="40" t="s">
        <v>867</v>
      </c>
      <c r="W4651" s="67" t="s">
        <v>868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817</v>
      </c>
      <c r="B4652" s="54" t="s">
        <v>504</v>
      </c>
      <c r="C4652" s="44" t="s">
        <v>151</v>
      </c>
      <c r="D4652" s="32" t="s">
        <v>21</v>
      </c>
      <c r="E4652" s="33" t="s">
        <v>32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32</v>
      </c>
      <c r="M4652" s="39" t="str">
        <f>IFERROR(VLOOKUP(L4652,Tab_Code_Magasin[],2,0),"")</f>
        <v>CE LA MARSA ERRIADH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73</v>
      </c>
      <c r="T4652" s="40" t="str">
        <f t="shared" si="394"/>
        <v>32_A2_2023</v>
      </c>
      <c r="U4652" s="40" t="s">
        <v>869</v>
      </c>
      <c r="V4652" s="40" t="s">
        <v>870</v>
      </c>
      <c r="W4652" s="67" t="s">
        <v>871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817</v>
      </c>
      <c r="B4653" s="54" t="s">
        <v>504</v>
      </c>
      <c r="C4653" s="52" t="s">
        <v>268</v>
      </c>
      <c r="D4653" s="32" t="s">
        <v>21</v>
      </c>
      <c r="E4653" s="33" t="s">
        <v>32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32</v>
      </c>
      <c r="M4653" s="39" t="str">
        <f>IFERROR(VLOOKUP(L4653,Tab_Code_Magasin[],2,0),"")</f>
        <v>CE LA MARSA ERRIADH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73</v>
      </c>
      <c r="T4653" s="40" t="str">
        <f t="shared" si="394"/>
        <v>32_A2_2023</v>
      </c>
      <c r="U4653" s="40" t="s">
        <v>872</v>
      </c>
      <c r="V4653" s="40" t="s">
        <v>873</v>
      </c>
      <c r="W4653" s="67" t="s">
        <v>874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817</v>
      </c>
      <c r="B4654" s="54" t="s">
        <v>504</v>
      </c>
      <c r="C4654" s="31" t="s">
        <v>875</v>
      </c>
      <c r="D4654" s="32" t="s">
        <v>21</v>
      </c>
      <c r="E4654" s="33" t="s">
        <v>32</v>
      </c>
      <c r="F4654" s="22"/>
      <c r="G4654" s="34"/>
      <c r="H4654" s="35"/>
      <c r="I4654" s="36"/>
      <c r="J4654" s="36"/>
      <c r="K4654" s="37"/>
      <c r="L4654" s="38">
        <f>DONNEE!$A$4</f>
        <v>32</v>
      </c>
      <c r="M4654" s="39" t="str">
        <f>IFERROR(VLOOKUP(L4654,Tab_Code_Magasin[],2,0),"")</f>
        <v>CE LA MARSA ERRIADH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73</v>
      </c>
      <c r="T4654" s="40" t="str">
        <f t="shared" si="394"/>
        <v>32_A2_2023</v>
      </c>
      <c r="U4654" s="40" t="s">
        <v>876</v>
      </c>
      <c r="V4654" s="40" t="s">
        <v>877</v>
      </c>
      <c r="W4654" s="67" t="s">
        <v>878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817</v>
      </c>
      <c r="B4655" s="54" t="s">
        <v>504</v>
      </c>
      <c r="C4655" s="44" t="s">
        <v>664</v>
      </c>
      <c r="D4655" s="32" t="s">
        <v>21</v>
      </c>
      <c r="E4655" s="33" t="s">
        <v>32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32</v>
      </c>
      <c r="M4655" s="39" t="str">
        <f>IFERROR(VLOOKUP(L4655,Tab_Code_Magasin[],2,0),"")</f>
        <v>CE LA MARSA ERRIADH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73</v>
      </c>
      <c r="T4655" s="40" t="str">
        <f t="shared" si="394"/>
        <v>32_A2_2023</v>
      </c>
      <c r="U4655" s="40" t="s">
        <v>879</v>
      </c>
      <c r="V4655" s="40" t="s">
        <v>880</v>
      </c>
      <c r="W4655" s="67" t="s">
        <v>881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817</v>
      </c>
      <c r="B4656" s="54" t="s">
        <v>504</v>
      </c>
      <c r="C4656" s="31" t="s">
        <v>882</v>
      </c>
      <c r="D4656" s="32" t="s">
        <v>21</v>
      </c>
      <c r="E4656" s="33" t="s">
        <v>32</v>
      </c>
      <c r="F4656" s="22"/>
      <c r="G4656" s="34"/>
      <c r="H4656" s="35"/>
      <c r="I4656" s="36"/>
      <c r="J4656" s="36"/>
      <c r="K4656" s="37"/>
      <c r="L4656" s="38">
        <f>DONNEE!$A$4</f>
        <v>32</v>
      </c>
      <c r="M4656" s="39" t="str">
        <f>IFERROR(VLOOKUP(L4656,Tab_Code_Magasin[],2,0),"")</f>
        <v>CE LA MARSA ERRIADH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73</v>
      </c>
      <c r="T4656" s="40" t="str">
        <f t="shared" si="394"/>
        <v>32_A2_2023</v>
      </c>
      <c r="U4656" s="40" t="s">
        <v>883</v>
      </c>
      <c r="V4656" s="40" t="s">
        <v>884</v>
      </c>
      <c r="W4656" s="67" t="s">
        <v>885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817</v>
      </c>
      <c r="B4657" s="54" t="s">
        <v>504</v>
      </c>
      <c r="C4657" s="31" t="s">
        <v>361</v>
      </c>
      <c r="D4657" s="32" t="s">
        <v>21</v>
      </c>
      <c r="E4657" s="33" t="s">
        <v>32</v>
      </c>
      <c r="F4657" s="22"/>
      <c r="G4657" s="34"/>
      <c r="H4657" s="35"/>
      <c r="I4657" s="36"/>
      <c r="J4657" s="36"/>
      <c r="K4657" s="37"/>
      <c r="L4657" s="38">
        <f>DONNEE!$A$4</f>
        <v>32</v>
      </c>
      <c r="M4657" s="39" t="str">
        <f>IFERROR(VLOOKUP(L4657,Tab_Code_Magasin[],2,0),"")</f>
        <v>CE LA MARSA ERRIADH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73</v>
      </c>
      <c r="T4657" s="40" t="str">
        <f t="shared" si="394"/>
        <v>32_A2_2023</v>
      </c>
      <c r="U4657" s="40" t="s">
        <v>821</v>
      </c>
      <c r="V4657" s="40" t="s">
        <v>886</v>
      </c>
      <c r="W4657" s="67" t="s">
        <v>887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817</v>
      </c>
      <c r="B4658" s="54" t="s">
        <v>504</v>
      </c>
      <c r="C4658" s="52" t="s">
        <v>888</v>
      </c>
      <c r="D4658" s="32" t="s">
        <v>21</v>
      </c>
      <c r="E4658" s="33" t="s">
        <v>32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32</v>
      </c>
      <c r="M4658" s="39" t="str">
        <f>IFERROR(VLOOKUP(L4658,Tab_Code_Magasin[],2,0),"")</f>
        <v>CE LA MARSA ERRIADH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73</v>
      </c>
      <c r="T4658" s="40" t="str">
        <f t="shared" si="394"/>
        <v>32_A2_2023</v>
      </c>
      <c r="U4658" s="40" t="s">
        <v>824</v>
      </c>
      <c r="V4658" s="40" t="s">
        <v>889</v>
      </c>
      <c r="W4658" s="67" t="s">
        <v>890</v>
      </c>
      <c r="X4658" s="76" t="s">
        <v>891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817</v>
      </c>
      <c r="B4659" s="54" t="s">
        <v>504</v>
      </c>
      <c r="C4659" s="31" t="s">
        <v>531</v>
      </c>
      <c r="D4659" s="32" t="s">
        <v>21</v>
      </c>
      <c r="E4659" s="33" t="s">
        <v>32</v>
      </c>
      <c r="F4659" s="22"/>
      <c r="G4659" s="34"/>
      <c r="H4659" s="35"/>
      <c r="I4659" s="36"/>
      <c r="J4659" s="36"/>
      <c r="K4659" s="37"/>
      <c r="L4659" s="38">
        <f>DONNEE!$A$4</f>
        <v>32</v>
      </c>
      <c r="M4659" s="39" t="str">
        <f>IFERROR(VLOOKUP(L4659,Tab_Code_Magasin[],2,0),"")</f>
        <v>CE LA MARSA ERRIADH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73</v>
      </c>
      <c r="T4659" s="40" t="str">
        <f t="shared" si="394"/>
        <v>32_A2_2023</v>
      </c>
      <c r="U4659" s="40"/>
      <c r="V4659" s="40"/>
      <c r="W4659" s="67" t="s">
        <v>892</v>
      </c>
      <c r="X4659" s="76" t="s">
        <v>167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817</v>
      </c>
      <c r="B4660" s="54" t="s">
        <v>504</v>
      </c>
      <c r="C4660" s="31" t="s">
        <v>893</v>
      </c>
      <c r="D4660" s="32" t="s">
        <v>21</v>
      </c>
      <c r="E4660" s="33" t="s">
        <v>32</v>
      </c>
      <c r="F4660" s="22"/>
      <c r="G4660" s="34"/>
      <c r="H4660" s="35"/>
      <c r="I4660" s="36"/>
      <c r="J4660" s="36"/>
      <c r="K4660" s="37"/>
      <c r="L4660" s="38">
        <f>DONNEE!$A$4</f>
        <v>32</v>
      </c>
      <c r="M4660" s="39" t="str">
        <f>IFERROR(VLOOKUP(L4660,Tab_Code_Magasin[],2,0),"")</f>
        <v>CE LA MARSA ERRIADH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73</v>
      </c>
      <c r="T4660" s="40" t="str">
        <f t="shared" si="394"/>
        <v>32_A2_2023</v>
      </c>
      <c r="U4660" s="40" t="s">
        <v>827</v>
      </c>
      <c r="V4660" s="40" t="s">
        <v>894</v>
      </c>
      <c r="W4660" s="67" t="s">
        <v>895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817</v>
      </c>
      <c r="B4661" s="54" t="s">
        <v>504</v>
      </c>
      <c r="C4661" s="52" t="s">
        <v>486</v>
      </c>
      <c r="D4661" s="32" t="s">
        <v>21</v>
      </c>
      <c r="E4661" s="33" t="s">
        <v>32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32</v>
      </c>
      <c r="M4661" s="39" t="str">
        <f>IFERROR(VLOOKUP(L4661,Tab_Code_Magasin[],2,0),"")</f>
        <v>CE LA MARSA ERRIADH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73</v>
      </c>
      <c r="T4661" s="40" t="str">
        <f t="shared" si="394"/>
        <v>32_A2_2023</v>
      </c>
      <c r="U4661" s="40" t="s">
        <v>830</v>
      </c>
      <c r="V4661" s="40" t="s">
        <v>896</v>
      </c>
      <c r="W4661" s="67" t="s">
        <v>897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817</v>
      </c>
      <c r="B4662" s="54" t="s">
        <v>504</v>
      </c>
      <c r="C4662" s="42" t="s">
        <v>234</v>
      </c>
      <c r="D4662" s="32" t="s">
        <v>21</v>
      </c>
      <c r="E4662" s="33" t="s">
        <v>32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32</v>
      </c>
      <c r="M4662" s="39" t="str">
        <f>IFERROR(VLOOKUP(L4662,Tab_Code_Magasin[],2,0),"")</f>
        <v>CE LA MARSA ERRIADH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73</v>
      </c>
      <c r="T4662" s="40" t="str">
        <f t="shared" si="394"/>
        <v>32_A2_2023</v>
      </c>
      <c r="U4662" s="40" t="s">
        <v>834</v>
      </c>
      <c r="V4662" s="40" t="s">
        <v>898</v>
      </c>
      <c r="W4662" s="67" t="s">
        <v>899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817</v>
      </c>
      <c r="B4663" s="54" t="s">
        <v>504</v>
      </c>
      <c r="C4663" s="42" t="s">
        <v>199</v>
      </c>
      <c r="D4663" s="32" t="s">
        <v>21</v>
      </c>
      <c r="E4663" s="33" t="s">
        <v>32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32</v>
      </c>
      <c r="M4663" s="39" t="str">
        <f>IFERROR(VLOOKUP(L4663,Tab_Code_Magasin[],2,0),"")</f>
        <v>CE LA MARSA ERRIADH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73</v>
      </c>
      <c r="T4663" s="40" t="str">
        <f t="shared" si="394"/>
        <v>32_A2_2023</v>
      </c>
      <c r="U4663" s="40" t="s">
        <v>837</v>
      </c>
      <c r="V4663" s="40" t="s">
        <v>900</v>
      </c>
      <c r="W4663" s="67" t="s">
        <v>901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817</v>
      </c>
      <c r="B4664" s="54" t="s">
        <v>504</v>
      </c>
      <c r="C4664" s="42" t="s">
        <v>202</v>
      </c>
      <c r="D4664" s="32" t="s">
        <v>21</v>
      </c>
      <c r="E4664" s="33" t="s">
        <v>32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32</v>
      </c>
      <c r="M4664" s="39" t="str">
        <f>IFERROR(VLOOKUP(L4664,Tab_Code_Magasin[],2,0),"")</f>
        <v>CE LA MARSA ERRIADH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73</v>
      </c>
      <c r="T4664" s="40" t="str">
        <f t="shared" si="394"/>
        <v>32_A2_2023</v>
      </c>
      <c r="U4664" s="40" t="s">
        <v>840</v>
      </c>
      <c r="V4664" s="40" t="s">
        <v>902</v>
      </c>
      <c r="W4664" s="67" t="s">
        <v>903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817</v>
      </c>
      <c r="B4665" s="54" t="s">
        <v>504</v>
      </c>
      <c r="C4665" s="31" t="s">
        <v>193</v>
      </c>
      <c r="D4665" s="32" t="s">
        <v>21</v>
      </c>
      <c r="E4665" s="33" t="s">
        <v>32</v>
      </c>
      <c r="F4665" s="22"/>
      <c r="G4665" s="34"/>
      <c r="H4665" s="35"/>
      <c r="I4665" s="36"/>
      <c r="J4665" s="36"/>
      <c r="K4665" s="37"/>
      <c r="L4665" s="38">
        <f>DONNEE!$A$4</f>
        <v>32</v>
      </c>
      <c r="M4665" s="39" t="str">
        <f>IFERROR(VLOOKUP(L4665,Tab_Code_Magasin[],2,0),"")</f>
        <v>CE LA MARSA ERRIADH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73</v>
      </c>
      <c r="T4665" s="40" t="str">
        <f t="shared" si="394"/>
        <v>32_A2_2023</v>
      </c>
      <c r="U4665" s="40" t="s">
        <v>843</v>
      </c>
      <c r="V4665" s="40" t="s">
        <v>904</v>
      </c>
      <c r="W4665" s="67" t="s">
        <v>905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817</v>
      </c>
      <c r="B4666" s="54" t="s">
        <v>504</v>
      </c>
      <c r="C4666" s="42" t="s">
        <v>205</v>
      </c>
      <c r="D4666" s="32" t="s">
        <v>21</v>
      </c>
      <c r="E4666" s="33" t="s">
        <v>32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32</v>
      </c>
      <c r="M4666" s="39" t="str">
        <f>IFERROR(VLOOKUP(L4666,Tab_Code_Magasin[],2,0),"")</f>
        <v>CE LA MARSA ERRIADH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73</v>
      </c>
      <c r="T4666" s="40" t="str">
        <f t="shared" si="394"/>
        <v>32_A2_2023</v>
      </c>
      <c r="U4666" s="40" t="s">
        <v>845</v>
      </c>
      <c r="V4666" s="40" t="s">
        <v>906</v>
      </c>
      <c r="W4666" s="67" t="s">
        <v>907</v>
      </c>
      <c r="X4666" s="76" t="s">
        <v>499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817</v>
      </c>
      <c r="B4667" s="54" t="s">
        <v>504</v>
      </c>
      <c r="C4667" s="31" t="s">
        <v>908</v>
      </c>
      <c r="D4667" s="32" t="s">
        <v>21</v>
      </c>
      <c r="E4667" s="33" t="s">
        <v>32</v>
      </c>
      <c r="F4667" s="22"/>
      <c r="G4667" s="34"/>
      <c r="H4667" s="35"/>
      <c r="I4667" s="36"/>
      <c r="J4667" s="36"/>
      <c r="K4667" s="37"/>
      <c r="L4667" s="38">
        <f>DONNEE!$A$4</f>
        <v>32</v>
      </c>
      <c r="M4667" s="39" t="str">
        <f>IFERROR(VLOOKUP(L4667,Tab_Code_Magasin[],2,0),"")</f>
        <v>CE LA MARSA ERRIADH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73</v>
      </c>
      <c r="T4667" s="40" t="str">
        <f t="shared" si="394"/>
        <v>32_A2_2023</v>
      </c>
      <c r="U4667" s="40"/>
      <c r="V4667" s="40"/>
      <c r="W4667" s="67" t="s">
        <v>909</v>
      </c>
      <c r="X4667" s="76" t="s">
        <v>910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817</v>
      </c>
      <c r="B4668" s="54" t="s">
        <v>504</v>
      </c>
      <c r="C4668" s="31" t="s">
        <v>911</v>
      </c>
      <c r="D4668" s="32" t="s">
        <v>21</v>
      </c>
      <c r="E4668" s="33" t="s">
        <v>32</v>
      </c>
      <c r="F4668" s="22"/>
      <c r="G4668" s="34"/>
      <c r="H4668" s="35"/>
      <c r="I4668" s="36"/>
      <c r="J4668" s="36"/>
      <c r="K4668" s="37"/>
      <c r="L4668" s="38">
        <f>DONNEE!$A$4</f>
        <v>32</v>
      </c>
      <c r="M4668" s="39" t="str">
        <f>IFERROR(VLOOKUP(L4668,Tab_Code_Magasin[],2,0),"")</f>
        <v>CE LA MARSA ERRIADH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73</v>
      </c>
      <c r="T4668" s="40" t="str">
        <f t="shared" si="394"/>
        <v>32_A2_2023</v>
      </c>
      <c r="U4668" s="40" t="s">
        <v>847</v>
      </c>
      <c r="V4668" s="40" t="s">
        <v>912</v>
      </c>
      <c r="W4668" s="67" t="s">
        <v>913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817</v>
      </c>
      <c r="B4669" s="54" t="s">
        <v>504</v>
      </c>
      <c r="C4669" s="31" t="s">
        <v>660</v>
      </c>
      <c r="D4669" s="32" t="s">
        <v>21</v>
      </c>
      <c r="E4669" s="33" t="s">
        <v>32</v>
      </c>
      <c r="F4669" s="22"/>
      <c r="G4669" s="34"/>
      <c r="H4669" s="35"/>
      <c r="I4669" s="36"/>
      <c r="J4669" s="36"/>
      <c r="K4669" s="37"/>
      <c r="L4669" s="38">
        <f>DONNEE!$A$4</f>
        <v>32</v>
      </c>
      <c r="M4669" s="39" t="str">
        <f>IFERROR(VLOOKUP(L4669,Tab_Code_Magasin[],2,0),"")</f>
        <v>CE LA MARSA ERRIADH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73</v>
      </c>
      <c r="T4669" s="40" t="str">
        <f t="shared" si="394"/>
        <v>32_A2_2023</v>
      </c>
      <c r="U4669" s="40" t="s">
        <v>849</v>
      </c>
      <c r="V4669" s="40" t="s">
        <v>914</v>
      </c>
      <c r="W4669" s="67" t="s">
        <v>915</v>
      </c>
      <c r="X4669" s="76" t="s">
        <v>171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817</v>
      </c>
      <c r="B4670" s="54" t="s">
        <v>114</v>
      </c>
      <c r="C4670" s="31" t="s">
        <v>115</v>
      </c>
      <c r="D4670" s="32" t="s">
        <v>21</v>
      </c>
      <c r="E4670" s="33" t="s">
        <v>32</v>
      </c>
      <c r="F4670" s="22"/>
      <c r="G4670" s="34"/>
      <c r="H4670" s="35"/>
      <c r="I4670" s="36"/>
      <c r="J4670" s="36"/>
      <c r="K4670" s="37"/>
      <c r="L4670" s="38">
        <f>DONNEE!$A$4</f>
        <v>32</v>
      </c>
      <c r="M4670" s="39" t="str">
        <f>IFERROR(VLOOKUP(L4670,Tab_Code_Magasin[],2,0),"")</f>
        <v>CE LA MARSA ERRIADH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73</v>
      </c>
      <c r="T4670" s="40" t="str">
        <f t="shared" si="394"/>
        <v>32_A2_2023</v>
      </c>
      <c r="U4670" s="40" t="s">
        <v>916</v>
      </c>
      <c r="V4670" s="40" t="s">
        <v>917</v>
      </c>
      <c r="W4670" s="67" t="s">
        <v>918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817</v>
      </c>
      <c r="B4671" s="54" t="s">
        <v>114</v>
      </c>
      <c r="C4671" s="31" t="s">
        <v>118</v>
      </c>
      <c r="D4671" s="32" t="s">
        <v>21</v>
      </c>
      <c r="E4671" s="33" t="s">
        <v>32</v>
      </c>
      <c r="F4671" s="22"/>
      <c r="G4671" s="34"/>
      <c r="H4671" s="35"/>
      <c r="I4671" s="36"/>
      <c r="J4671" s="36"/>
      <c r="K4671" s="37"/>
      <c r="L4671" s="38">
        <f>DONNEE!$A$4</f>
        <v>32</v>
      </c>
      <c r="M4671" s="39" t="str">
        <f>IFERROR(VLOOKUP(L4671,Tab_Code_Magasin[],2,0),"")</f>
        <v>CE LA MARSA ERRIADH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73</v>
      </c>
      <c r="T4671" s="40" t="str">
        <f t="shared" si="394"/>
        <v>32_A2_2023</v>
      </c>
      <c r="U4671" s="40" t="s">
        <v>919</v>
      </c>
      <c r="V4671" s="40" t="s">
        <v>920</v>
      </c>
      <c r="W4671" s="67" t="s">
        <v>921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817</v>
      </c>
      <c r="B4672" s="54" t="s">
        <v>114</v>
      </c>
      <c r="C4672" s="31" t="s">
        <v>301</v>
      </c>
      <c r="D4672" s="32" t="s">
        <v>21</v>
      </c>
      <c r="E4672" s="33" t="s">
        <v>32</v>
      </c>
      <c r="F4672" s="22"/>
      <c r="G4672" s="34"/>
      <c r="H4672" s="35"/>
      <c r="I4672" s="36"/>
      <c r="J4672" s="36"/>
      <c r="K4672" s="37"/>
      <c r="L4672" s="38">
        <f>DONNEE!$A$4</f>
        <v>32</v>
      </c>
      <c r="M4672" s="39" t="str">
        <f>IFERROR(VLOOKUP(L4672,Tab_Code_Magasin[],2,0),"")</f>
        <v>CE LA MARSA ERRIADH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73</v>
      </c>
      <c r="T4672" s="40" t="str">
        <f t="shared" si="394"/>
        <v>32_A2_2023</v>
      </c>
      <c r="U4672" s="40" t="s">
        <v>853</v>
      </c>
      <c r="V4672" s="40" t="s">
        <v>922</v>
      </c>
      <c r="W4672" s="67" t="s">
        <v>923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817</v>
      </c>
      <c r="B4673" s="54" t="s">
        <v>114</v>
      </c>
      <c r="C4673" s="51" t="s">
        <v>304</v>
      </c>
      <c r="D4673" s="32" t="s">
        <v>21</v>
      </c>
      <c r="E4673" s="33" t="s">
        <v>32</v>
      </c>
      <c r="F4673" s="22"/>
      <c r="G4673" s="34"/>
      <c r="H4673" s="35"/>
      <c r="I4673" s="36"/>
      <c r="J4673" s="36"/>
      <c r="K4673" s="37"/>
      <c r="L4673" s="38">
        <f>DONNEE!$A$4</f>
        <v>32</v>
      </c>
      <c r="M4673" s="39" t="str">
        <f>IFERROR(VLOOKUP(L4673,Tab_Code_Magasin[],2,0),"")</f>
        <v>CE LA MARSA ERRIADH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73</v>
      </c>
      <c r="T4673" s="40" t="str">
        <f t="shared" si="394"/>
        <v>32_A2_2023</v>
      </c>
      <c r="U4673" s="40" t="s">
        <v>857</v>
      </c>
      <c r="V4673" s="40" t="s">
        <v>924</v>
      </c>
      <c r="W4673" s="67" t="s">
        <v>925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817</v>
      </c>
      <c r="B4674" s="54" t="s">
        <v>114</v>
      </c>
      <c r="C4674" s="31" t="s">
        <v>812</v>
      </c>
      <c r="D4674" s="32" t="s">
        <v>21</v>
      </c>
      <c r="E4674" s="33" t="s">
        <v>32</v>
      </c>
      <c r="F4674" s="22"/>
      <c r="G4674" s="34"/>
      <c r="H4674" s="35"/>
      <c r="I4674" s="36"/>
      <c r="J4674" s="36"/>
      <c r="K4674" s="37"/>
      <c r="L4674" s="38">
        <f>DONNEE!$A$4</f>
        <v>32</v>
      </c>
      <c r="M4674" s="39" t="str">
        <f>IFERROR(VLOOKUP(L4674,Tab_Code_Magasin[],2,0),"")</f>
        <v>CE LA MARSA ERRIADH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73</v>
      </c>
      <c r="T4674" s="40" t="str">
        <f t="shared" si="394"/>
        <v>32_A2_2023</v>
      </c>
      <c r="U4674" s="40" t="s">
        <v>861</v>
      </c>
      <c r="V4674" s="40" t="s">
        <v>926</v>
      </c>
      <c r="W4674" s="67" t="s">
        <v>927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817</v>
      </c>
      <c r="B4675" s="54" t="s">
        <v>114</v>
      </c>
      <c r="C4675" s="42" t="s">
        <v>307</v>
      </c>
      <c r="D4675" s="32" t="s">
        <v>21</v>
      </c>
      <c r="E4675" s="33" t="s">
        <v>32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32</v>
      </c>
      <c r="M4675" s="39" t="str">
        <f>IFERROR(VLOOKUP(L4675,Tab_Code_Magasin[],2,0),"")</f>
        <v>CE LA MARSA ERRIADH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73</v>
      </c>
      <c r="T4675" s="40" t="str">
        <f t="shared" si="394"/>
        <v>32_A2_2023</v>
      </c>
      <c r="U4675" s="40" t="s">
        <v>865</v>
      </c>
      <c r="V4675" s="40" t="s">
        <v>928</v>
      </c>
      <c r="W4675" s="67" t="s">
        <v>929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817</v>
      </c>
      <c r="B4676" s="54" t="s">
        <v>114</v>
      </c>
      <c r="C4676" s="51" t="s">
        <v>310</v>
      </c>
      <c r="D4676" s="32" t="s">
        <v>21</v>
      </c>
      <c r="E4676" s="33" t="s">
        <v>32</v>
      </c>
      <c r="F4676" s="22"/>
      <c r="G4676" s="34"/>
      <c r="H4676" s="35"/>
      <c r="I4676" s="36"/>
      <c r="J4676" s="36"/>
      <c r="K4676" s="37"/>
      <c r="L4676" s="38">
        <f>DONNEE!$A$4</f>
        <v>32</v>
      </c>
      <c r="M4676" s="39" t="str">
        <f>IFERROR(VLOOKUP(L4676,Tab_Code_Magasin[],2,0),"")</f>
        <v>CE LA MARSA ERRIADH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73</v>
      </c>
      <c r="T4676" s="40" t="str">
        <f t="shared" si="394"/>
        <v>32_A2_2023</v>
      </c>
      <c r="U4676" s="40" t="s">
        <v>868</v>
      </c>
      <c r="V4676" s="40" t="s">
        <v>930</v>
      </c>
      <c r="W4676" s="67" t="s">
        <v>931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817</v>
      </c>
      <c r="B4677" s="31" t="s">
        <v>127</v>
      </c>
      <c r="C4677" s="31" t="s">
        <v>128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32</v>
      </c>
      <c r="M4677" s="39" t="str">
        <f>IFERROR(VLOOKUP(L4677,Tab_Code_Magasin[],2,0),"")</f>
        <v>CE LA MARSA ERRIADH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73</v>
      </c>
      <c r="T4677" s="40" t="str">
        <f t="shared" si="394"/>
        <v>32_A2_2023</v>
      </c>
      <c r="U4677" s="40" t="s">
        <v>871</v>
      </c>
      <c r="V4677" s="40" t="s">
        <v>932</v>
      </c>
      <c r="W4677" s="67" t="s">
        <v>933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934</v>
      </c>
      <c r="B4678" s="54" t="s">
        <v>935</v>
      </c>
      <c r="C4678" s="59" t="s">
        <v>936</v>
      </c>
      <c r="D4678" s="32" t="s">
        <v>21</v>
      </c>
      <c r="E4678" s="33" t="s">
        <v>32</v>
      </c>
      <c r="F4678" s="22"/>
      <c r="G4678" s="34"/>
      <c r="H4678" s="35"/>
      <c r="I4678" s="36"/>
      <c r="J4678" s="36"/>
      <c r="K4678" s="37"/>
      <c r="L4678" s="38">
        <f>DONNEE!$A$4</f>
        <v>32</v>
      </c>
      <c r="M4678" s="39" t="str">
        <f>IFERROR(VLOOKUP(L4678,Tab_Code_Magasin[],2,0),"")</f>
        <v>CE LA MARSA ERRIADH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73</v>
      </c>
      <c r="T4678" s="40" t="str">
        <f t="shared" si="394"/>
        <v>32_A2_2023</v>
      </c>
      <c r="U4678" s="40" t="s">
        <v>905</v>
      </c>
      <c r="V4678" s="40" t="s">
        <v>937</v>
      </c>
      <c r="W4678" s="67" t="s">
        <v>938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934</v>
      </c>
      <c r="B4679" s="54" t="s">
        <v>935</v>
      </c>
      <c r="C4679" s="60" t="s">
        <v>142</v>
      </c>
      <c r="D4679" s="32" t="s">
        <v>21</v>
      </c>
      <c r="E4679" s="33" t="s">
        <v>32</v>
      </c>
      <c r="F4679" s="22"/>
      <c r="G4679" s="34"/>
      <c r="H4679" s="35"/>
      <c r="I4679" s="36"/>
      <c r="J4679" s="36"/>
      <c r="K4679" s="37"/>
      <c r="L4679" s="38">
        <f>DONNEE!$A$4</f>
        <v>32</v>
      </c>
      <c r="M4679" s="39" t="str">
        <f>IFERROR(VLOOKUP(L4679,Tab_Code_Magasin[],2,0),"")</f>
        <v>CE LA MARSA ERRIADH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73</v>
      </c>
      <c r="T4679" s="40" t="str">
        <f t="shared" si="394"/>
        <v>32_A2_2023</v>
      </c>
      <c r="U4679" s="40" t="s">
        <v>907</v>
      </c>
      <c r="V4679" s="40" t="s">
        <v>939</v>
      </c>
      <c r="W4679" s="67" t="s">
        <v>940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934</v>
      </c>
      <c r="B4680" s="54" t="s">
        <v>935</v>
      </c>
      <c r="C4680" s="59" t="s">
        <v>941</v>
      </c>
      <c r="D4680" s="32" t="s">
        <v>21</v>
      </c>
      <c r="E4680" s="33" t="s">
        <v>32</v>
      </c>
      <c r="F4680" s="22"/>
      <c r="G4680" s="34"/>
      <c r="H4680" s="35"/>
      <c r="I4680" s="36"/>
      <c r="J4680" s="36"/>
      <c r="K4680" s="37"/>
      <c r="L4680" s="38">
        <f>DONNEE!$A$4</f>
        <v>32</v>
      </c>
      <c r="M4680" s="39" t="str">
        <f>IFERROR(VLOOKUP(L4680,Tab_Code_Magasin[],2,0),"")</f>
        <v>CE LA MARSA ERRIADH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73</v>
      </c>
      <c r="T4680" s="40" t="str">
        <f t="shared" si="394"/>
        <v>32_A2_2023</v>
      </c>
      <c r="U4680" s="40" t="s">
        <v>909</v>
      </c>
      <c r="V4680" s="40" t="s">
        <v>942</v>
      </c>
      <c r="W4680" s="67" t="s">
        <v>943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934</v>
      </c>
      <c r="B4681" s="54" t="s">
        <v>935</v>
      </c>
      <c r="C4681" s="59" t="s">
        <v>944</v>
      </c>
      <c r="D4681" s="32" t="s">
        <v>21</v>
      </c>
      <c r="E4681" s="33" t="s">
        <v>32</v>
      </c>
      <c r="F4681" s="22"/>
      <c r="G4681" s="34"/>
      <c r="H4681" s="35"/>
      <c r="I4681" s="36"/>
      <c r="J4681" s="36"/>
      <c r="K4681" s="37"/>
      <c r="L4681" s="38">
        <f>DONNEE!$A$4</f>
        <v>32</v>
      </c>
      <c r="M4681" s="39" t="str">
        <f>IFERROR(VLOOKUP(L4681,Tab_Code_Magasin[],2,0),"")</f>
        <v>CE LA MARSA ERRIADH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73</v>
      </c>
      <c r="T4681" s="40" t="str">
        <f t="shared" si="394"/>
        <v>32_A2_2023</v>
      </c>
      <c r="U4681" s="40" t="s">
        <v>913</v>
      </c>
      <c r="V4681" s="40" t="s">
        <v>945</v>
      </c>
      <c r="W4681" s="67" t="s">
        <v>946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934</v>
      </c>
      <c r="B4682" s="54" t="s">
        <v>935</v>
      </c>
      <c r="C4682" s="59" t="s">
        <v>947</v>
      </c>
      <c r="D4682" s="32" t="s">
        <v>21</v>
      </c>
      <c r="E4682" s="33" t="s">
        <v>32</v>
      </c>
      <c r="F4682" s="22"/>
      <c r="G4682" s="34"/>
      <c r="H4682" s="35"/>
      <c r="I4682" s="36"/>
      <c r="J4682" s="36"/>
      <c r="K4682" s="37"/>
      <c r="L4682" s="38">
        <f>DONNEE!$A$4</f>
        <v>32</v>
      </c>
      <c r="M4682" s="39" t="str">
        <f>IFERROR(VLOOKUP(L4682,Tab_Code_Magasin[],2,0),"")</f>
        <v>CE LA MARSA ERRIADH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73</v>
      </c>
      <c r="T4682" s="40" t="str">
        <f t="shared" si="394"/>
        <v>32_A2_2023</v>
      </c>
      <c r="U4682" s="40" t="s">
        <v>915</v>
      </c>
      <c r="V4682" s="40" t="s">
        <v>948</v>
      </c>
      <c r="W4682" s="67" t="s">
        <v>949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934</v>
      </c>
      <c r="B4683" s="54" t="s">
        <v>935</v>
      </c>
      <c r="C4683" s="59" t="s">
        <v>950</v>
      </c>
      <c r="D4683" s="32" t="s">
        <v>21</v>
      </c>
      <c r="E4683" s="33" t="s">
        <v>32</v>
      </c>
      <c r="F4683" s="22"/>
      <c r="G4683" s="34"/>
      <c r="H4683" s="35"/>
      <c r="I4683" s="36"/>
      <c r="J4683" s="36"/>
      <c r="K4683" s="37"/>
      <c r="L4683" s="38">
        <f>DONNEE!$A$4</f>
        <v>32</v>
      </c>
      <c r="M4683" s="39" t="str">
        <f>IFERROR(VLOOKUP(L4683,Tab_Code_Magasin[],2,0),"")</f>
        <v>CE LA MARSA ERRIADH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73</v>
      </c>
      <c r="T4683" s="40" t="str">
        <f t="shared" si="394"/>
        <v>32_A2_2023</v>
      </c>
      <c r="U4683" s="40" t="s">
        <v>951</v>
      </c>
      <c r="V4683" s="40" t="s">
        <v>952</v>
      </c>
      <c r="W4683" s="67" t="s">
        <v>953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934</v>
      </c>
      <c r="B4684" s="54" t="s">
        <v>935</v>
      </c>
      <c r="C4684" s="44" t="s">
        <v>954</v>
      </c>
      <c r="D4684" s="32" t="s">
        <v>21</v>
      </c>
      <c r="E4684" s="33" t="s">
        <v>32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32</v>
      </c>
      <c r="M4684" s="39" t="str">
        <f>IFERROR(VLOOKUP(L4684,Tab_Code_Magasin[],2,0),"")</f>
        <v>CE LA MARSA ERRIADH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73</v>
      </c>
      <c r="T4684" s="40" t="str">
        <f t="shared" si="394"/>
        <v>32_A2_2023</v>
      </c>
      <c r="U4684" s="40" t="s">
        <v>955</v>
      </c>
      <c r="V4684" s="40" t="s">
        <v>956</v>
      </c>
      <c r="W4684" s="67" t="s">
        <v>957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934</v>
      </c>
      <c r="B4685" s="54" t="s">
        <v>935</v>
      </c>
      <c r="C4685" s="59" t="s">
        <v>599</v>
      </c>
      <c r="D4685" s="32" t="s">
        <v>21</v>
      </c>
      <c r="E4685" s="33" t="s">
        <v>32</v>
      </c>
      <c r="F4685" s="22"/>
      <c r="G4685" s="34"/>
      <c r="H4685" s="35"/>
      <c r="I4685" s="36"/>
      <c r="J4685" s="36"/>
      <c r="K4685" s="37"/>
      <c r="L4685" s="38">
        <f>DONNEE!$A$4</f>
        <v>32</v>
      </c>
      <c r="M4685" s="39" t="str">
        <f>IFERROR(VLOOKUP(L4685,Tab_Code_Magasin[],2,0),"")</f>
        <v>CE LA MARSA ERRIADH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73</v>
      </c>
      <c r="T4685" s="40" t="str">
        <f t="shared" si="394"/>
        <v>32_A2_2023</v>
      </c>
      <c r="U4685" s="40" t="s">
        <v>918</v>
      </c>
      <c r="V4685" s="40" t="s">
        <v>958</v>
      </c>
      <c r="W4685" s="67" t="s">
        <v>959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934</v>
      </c>
      <c r="B4686" s="54" t="s">
        <v>960</v>
      </c>
      <c r="C4686" s="31" t="s">
        <v>961</v>
      </c>
      <c r="D4686" s="32" t="s">
        <v>21</v>
      </c>
      <c r="E4686" s="33" t="s">
        <v>32</v>
      </c>
      <c r="F4686" s="22"/>
      <c r="G4686" s="34"/>
      <c r="H4686" s="35"/>
      <c r="I4686" s="36"/>
      <c r="J4686" s="36"/>
      <c r="K4686" s="37"/>
      <c r="L4686" s="38">
        <f>DONNEE!$A$4</f>
        <v>32</v>
      </c>
      <c r="M4686" s="39" t="str">
        <f>IFERROR(VLOOKUP(L4686,Tab_Code_Magasin[],2,0),"")</f>
        <v>CE LA MARSA ERRIADH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73</v>
      </c>
      <c r="T4686" s="40" t="str">
        <f t="shared" si="394"/>
        <v>32_A2_2023</v>
      </c>
      <c r="U4686" s="40" t="s">
        <v>929</v>
      </c>
      <c r="V4686" s="40" t="s">
        <v>962</v>
      </c>
      <c r="W4686" s="67" t="s">
        <v>963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934</v>
      </c>
      <c r="B4687" s="54" t="s">
        <v>960</v>
      </c>
      <c r="C4687" s="31" t="s">
        <v>612</v>
      </c>
      <c r="D4687" s="32" t="s">
        <v>21</v>
      </c>
      <c r="E4687" s="33" t="s">
        <v>32</v>
      </c>
      <c r="F4687" s="22"/>
      <c r="G4687" s="34"/>
      <c r="H4687" s="35"/>
      <c r="I4687" s="36"/>
      <c r="J4687" s="36"/>
      <c r="K4687" s="37"/>
      <c r="L4687" s="38">
        <f>DONNEE!$A$4</f>
        <v>32</v>
      </c>
      <c r="M4687" s="39" t="str">
        <f>IFERROR(VLOOKUP(L4687,Tab_Code_Magasin[],2,0),"")</f>
        <v>CE LA MARSA ERRIADH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73</v>
      </c>
      <c r="T4687" s="40" t="str">
        <f t="shared" si="394"/>
        <v>32_A2_2023</v>
      </c>
      <c r="U4687" s="40"/>
      <c r="V4687" s="40"/>
      <c r="W4687" s="67" t="s">
        <v>964</v>
      </c>
      <c r="X4687" s="76" t="s">
        <v>167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934</v>
      </c>
      <c r="B4688" s="54" t="s">
        <v>960</v>
      </c>
      <c r="C4688" s="31" t="s">
        <v>531</v>
      </c>
      <c r="D4688" s="32" t="s">
        <v>21</v>
      </c>
      <c r="E4688" s="33" t="s">
        <v>32</v>
      </c>
      <c r="F4688" s="22"/>
      <c r="G4688" s="34"/>
      <c r="H4688" s="35"/>
      <c r="I4688" s="36"/>
      <c r="J4688" s="36"/>
      <c r="K4688" s="37"/>
      <c r="L4688" s="38">
        <f>DONNEE!$A$4</f>
        <v>32</v>
      </c>
      <c r="M4688" s="39" t="str">
        <f>IFERROR(VLOOKUP(L4688,Tab_Code_Magasin[],2,0),"")</f>
        <v>CE LA MARSA ERRIADH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73</v>
      </c>
      <c r="T4688" s="40" t="str">
        <f t="shared" ref="T4688:T4751" si="403">L4688&amp;"_"&amp;O4688&amp;"_"&amp;Q4688</f>
        <v>32_A2_2023</v>
      </c>
      <c r="U4688" s="40"/>
      <c r="V4688" s="40"/>
      <c r="W4688" s="67" t="s">
        <v>965</v>
      </c>
      <c r="X4688" s="76" t="s">
        <v>167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934</v>
      </c>
      <c r="B4689" s="54" t="s">
        <v>960</v>
      </c>
      <c r="C4689" s="42" t="s">
        <v>966</v>
      </c>
      <c r="D4689" s="32" t="s">
        <v>21</v>
      </c>
      <c r="E4689" s="33" t="s">
        <v>32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32</v>
      </c>
      <c r="M4689" s="39" t="str">
        <f>IFERROR(VLOOKUP(L4689,Tab_Code_Magasin[],2,0),"")</f>
        <v>CE LA MARSA ERRIADH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73</v>
      </c>
      <c r="T4689" s="40" t="str">
        <f t="shared" si="403"/>
        <v>32_A2_2023</v>
      </c>
      <c r="U4689" s="40" t="s">
        <v>931</v>
      </c>
      <c r="V4689" s="40" t="s">
        <v>967</v>
      </c>
      <c r="W4689" s="67" t="s">
        <v>968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934</v>
      </c>
      <c r="B4690" s="54" t="s">
        <v>960</v>
      </c>
      <c r="C4690" s="31" t="s">
        <v>969</v>
      </c>
      <c r="D4690" s="32" t="s">
        <v>21</v>
      </c>
      <c r="E4690" s="33" t="s">
        <v>32</v>
      </c>
      <c r="F4690" s="22"/>
      <c r="G4690" s="34"/>
      <c r="H4690" s="35"/>
      <c r="I4690" s="36"/>
      <c r="J4690" s="36"/>
      <c r="K4690" s="37"/>
      <c r="L4690" s="38">
        <f>DONNEE!$A$4</f>
        <v>32</v>
      </c>
      <c r="M4690" s="39" t="str">
        <f>IFERROR(VLOOKUP(L4690,Tab_Code_Magasin[],2,0),"")</f>
        <v>CE LA MARSA ERRIADH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73</v>
      </c>
      <c r="T4690" s="40" t="str">
        <f t="shared" si="403"/>
        <v>32_A2_2023</v>
      </c>
      <c r="U4690" s="40" t="s">
        <v>933</v>
      </c>
      <c r="V4690" s="40" t="s">
        <v>970</v>
      </c>
      <c r="W4690" s="67" t="s">
        <v>971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934</v>
      </c>
      <c r="B4691" s="54" t="s">
        <v>960</v>
      </c>
      <c r="C4691" s="58" t="s">
        <v>972</v>
      </c>
      <c r="D4691" s="32" t="s">
        <v>21</v>
      </c>
      <c r="E4691" s="33" t="s">
        <v>32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32</v>
      </c>
      <c r="M4691" s="39" t="str">
        <f>IFERROR(VLOOKUP(L4691,Tab_Code_Magasin[],2,0),"")</f>
        <v>CE LA MARSA ERRIADH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73</v>
      </c>
      <c r="T4691" s="40" t="str">
        <f t="shared" si="403"/>
        <v>32_A2_2023</v>
      </c>
      <c r="U4691" s="40" t="s">
        <v>973</v>
      </c>
      <c r="V4691" s="40" t="s">
        <v>974</v>
      </c>
      <c r="W4691" s="67" t="s">
        <v>975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934</v>
      </c>
      <c r="B4692" s="54" t="s">
        <v>960</v>
      </c>
      <c r="C4692" s="58" t="s">
        <v>976</v>
      </c>
      <c r="D4692" s="32" t="s">
        <v>21</v>
      </c>
      <c r="E4692" s="33" t="s">
        <v>32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32</v>
      </c>
      <c r="M4692" s="39" t="str">
        <f>IFERROR(VLOOKUP(L4692,Tab_Code_Magasin[],2,0),"")</f>
        <v>CE LA MARSA ERRIADH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73</v>
      </c>
      <c r="T4692" s="40" t="str">
        <f t="shared" si="403"/>
        <v>32_A2_2023</v>
      </c>
      <c r="U4692" s="40" t="s">
        <v>977</v>
      </c>
      <c r="V4692" s="40" t="s">
        <v>978</v>
      </c>
      <c r="W4692" s="67" t="s">
        <v>979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934</v>
      </c>
      <c r="B4693" s="54" t="s">
        <v>960</v>
      </c>
      <c r="C4693" s="31" t="s">
        <v>980</v>
      </c>
      <c r="D4693" s="32" t="s">
        <v>21</v>
      </c>
      <c r="E4693" s="33" t="s">
        <v>32</v>
      </c>
      <c r="F4693" s="22"/>
      <c r="G4693" s="34"/>
      <c r="H4693" s="35"/>
      <c r="I4693" s="36"/>
      <c r="J4693" s="36"/>
      <c r="K4693" s="37"/>
      <c r="L4693" s="38">
        <f>DONNEE!$A$4</f>
        <v>32</v>
      </c>
      <c r="M4693" s="39" t="str">
        <f>IFERROR(VLOOKUP(L4693,Tab_Code_Magasin[],2,0),"")</f>
        <v>CE LA MARSA ERRIADH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73</v>
      </c>
      <c r="T4693" s="40" t="str">
        <f t="shared" si="403"/>
        <v>32_A2_2023</v>
      </c>
      <c r="U4693" s="40" t="s">
        <v>981</v>
      </c>
      <c r="V4693" s="40" t="s">
        <v>982</v>
      </c>
      <c r="W4693" s="67" t="s">
        <v>983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934</v>
      </c>
      <c r="B4694" s="54" t="s">
        <v>960</v>
      </c>
      <c r="C4694" s="44" t="s">
        <v>954</v>
      </c>
      <c r="D4694" s="32" t="s">
        <v>21</v>
      </c>
      <c r="E4694" s="33" t="s">
        <v>32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32</v>
      </c>
      <c r="M4694" s="39" t="str">
        <f>IFERROR(VLOOKUP(L4694,Tab_Code_Magasin[],2,0),"")</f>
        <v>CE LA MARSA ERRIADH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73</v>
      </c>
      <c r="T4694" s="40" t="str">
        <f t="shared" si="403"/>
        <v>32_A2_2023</v>
      </c>
      <c r="U4694" s="40" t="s">
        <v>984</v>
      </c>
      <c r="V4694" s="40" t="s">
        <v>985</v>
      </c>
      <c r="W4694" s="67" t="s">
        <v>986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934</v>
      </c>
      <c r="B4695" s="54" t="s">
        <v>960</v>
      </c>
      <c r="C4695" s="31" t="s">
        <v>987</v>
      </c>
      <c r="D4695" s="32" t="s">
        <v>21</v>
      </c>
      <c r="E4695" s="33" t="s">
        <v>32</v>
      </c>
      <c r="F4695" s="22"/>
      <c r="G4695" s="34"/>
      <c r="H4695" s="35"/>
      <c r="I4695" s="36"/>
      <c r="J4695" s="36"/>
      <c r="K4695" s="37"/>
      <c r="L4695" s="38">
        <f>DONNEE!$A$4</f>
        <v>32</v>
      </c>
      <c r="M4695" s="39" t="str">
        <f>IFERROR(VLOOKUP(L4695,Tab_Code_Magasin[],2,0),"")</f>
        <v>CE LA MARSA ERRIADH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73</v>
      </c>
      <c r="T4695" s="40" t="str">
        <f t="shared" si="403"/>
        <v>32_A2_2023</v>
      </c>
      <c r="U4695" s="40" t="s">
        <v>988</v>
      </c>
      <c r="V4695" s="40" t="s">
        <v>989</v>
      </c>
      <c r="W4695" s="67" t="s">
        <v>990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934</v>
      </c>
      <c r="B4696" s="54" t="s">
        <v>960</v>
      </c>
      <c r="C4696" s="42" t="s">
        <v>234</v>
      </c>
      <c r="D4696" s="32" t="s">
        <v>21</v>
      </c>
      <c r="E4696" s="33" t="s">
        <v>32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32</v>
      </c>
      <c r="M4696" s="39" t="str">
        <f>IFERROR(VLOOKUP(L4696,Tab_Code_Magasin[],2,0),"")</f>
        <v>CE LA MARSA ERRIADH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73</v>
      </c>
      <c r="T4696" s="40" t="str">
        <f t="shared" si="403"/>
        <v>32_A2_2023</v>
      </c>
      <c r="U4696" s="40" t="s">
        <v>991</v>
      </c>
      <c r="V4696" s="40" t="s">
        <v>992</v>
      </c>
      <c r="W4696" s="67" t="s">
        <v>993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934</v>
      </c>
      <c r="B4697" s="54" t="s">
        <v>960</v>
      </c>
      <c r="C4697" s="42" t="s">
        <v>199</v>
      </c>
      <c r="D4697" s="32" t="s">
        <v>21</v>
      </c>
      <c r="E4697" s="33" t="s">
        <v>32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32</v>
      </c>
      <c r="M4697" s="39" t="str">
        <f>IFERROR(VLOOKUP(L4697,Tab_Code_Magasin[],2,0),"")</f>
        <v>CE LA MARSA ERRIADH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73</v>
      </c>
      <c r="T4697" s="40" t="str">
        <f t="shared" si="403"/>
        <v>32_A2_2023</v>
      </c>
      <c r="U4697" s="40" t="s">
        <v>994</v>
      </c>
      <c r="V4697" s="40" t="s">
        <v>995</v>
      </c>
      <c r="W4697" s="67" t="s">
        <v>996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934</v>
      </c>
      <c r="B4698" s="54" t="s">
        <v>960</v>
      </c>
      <c r="C4698" s="42" t="s">
        <v>202</v>
      </c>
      <c r="D4698" s="32" t="s">
        <v>21</v>
      </c>
      <c r="E4698" s="33" t="s">
        <v>32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32</v>
      </c>
      <c r="M4698" s="39" t="str">
        <f>IFERROR(VLOOKUP(L4698,Tab_Code_Magasin[],2,0),"")</f>
        <v>CE LA MARSA ERRIADH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73</v>
      </c>
      <c r="T4698" s="40" t="str">
        <f t="shared" si="403"/>
        <v>32_A2_2023</v>
      </c>
      <c r="U4698" s="40" t="s">
        <v>997</v>
      </c>
      <c r="V4698" s="40" t="s">
        <v>998</v>
      </c>
      <c r="W4698" s="67" t="s">
        <v>999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934</v>
      </c>
      <c r="B4699" s="54" t="s">
        <v>960</v>
      </c>
      <c r="C4699" s="56" t="s">
        <v>205</v>
      </c>
      <c r="D4699" s="32" t="s">
        <v>21</v>
      </c>
      <c r="E4699" s="33" t="s">
        <v>32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32</v>
      </c>
      <c r="M4699" s="39" t="str">
        <f>IFERROR(VLOOKUP(L4699,Tab_Code_Magasin[],2,0),"")</f>
        <v>CE LA MARSA ERRIADH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73</v>
      </c>
      <c r="T4699" s="40" t="str">
        <f t="shared" si="403"/>
        <v>32_A2_2023</v>
      </c>
      <c r="U4699" s="40" t="s">
        <v>1000</v>
      </c>
      <c r="V4699" s="40" t="s">
        <v>1001</v>
      </c>
      <c r="W4699" s="67" t="s">
        <v>1002</v>
      </c>
      <c r="X4699" s="76" t="s">
        <v>499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934</v>
      </c>
      <c r="B4700" s="54" t="s">
        <v>960</v>
      </c>
      <c r="C4700" s="31" t="s">
        <v>660</v>
      </c>
      <c r="D4700" s="32" t="s">
        <v>21</v>
      </c>
      <c r="E4700" s="33" t="s">
        <v>32</v>
      </c>
      <c r="F4700" s="22"/>
      <c r="G4700" s="34"/>
      <c r="H4700" s="35"/>
      <c r="I4700" s="36"/>
      <c r="J4700" s="36"/>
      <c r="K4700" s="37"/>
      <c r="L4700" s="38">
        <f>DONNEE!$A$4</f>
        <v>32</v>
      </c>
      <c r="M4700" s="39" t="str">
        <f>IFERROR(VLOOKUP(L4700,Tab_Code_Magasin[],2,0),"")</f>
        <v>CE LA MARSA ERRIADH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73</v>
      </c>
      <c r="T4700" s="40" t="str">
        <f t="shared" si="403"/>
        <v>32_A2_2023</v>
      </c>
      <c r="U4700" s="40" t="s">
        <v>1003</v>
      </c>
      <c r="V4700" s="40" t="s">
        <v>1004</v>
      </c>
      <c r="W4700" s="67" t="s">
        <v>1005</v>
      </c>
      <c r="X4700" s="76" t="s">
        <v>171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934</v>
      </c>
      <c r="B4701" s="54" t="s">
        <v>960</v>
      </c>
      <c r="C4701" s="52" t="s">
        <v>664</v>
      </c>
      <c r="D4701" s="32" t="s">
        <v>21</v>
      </c>
      <c r="E4701" s="33" t="s">
        <v>32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32</v>
      </c>
      <c r="M4701" s="39" t="str">
        <f>IFERROR(VLOOKUP(L4701,Tab_Code_Magasin[],2,0),"")</f>
        <v>CE LA MARSA ERRIADH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73</v>
      </c>
      <c r="T4701" s="40" t="str">
        <f t="shared" si="403"/>
        <v>32_A2_2023</v>
      </c>
      <c r="U4701" s="40" t="s">
        <v>1006</v>
      </c>
      <c r="V4701" s="40" t="s">
        <v>1007</v>
      </c>
      <c r="W4701" s="67" t="s">
        <v>1008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934</v>
      </c>
      <c r="B4702" s="54" t="s">
        <v>114</v>
      </c>
      <c r="C4702" s="31" t="s">
        <v>115</v>
      </c>
      <c r="D4702" s="32" t="s">
        <v>21</v>
      </c>
      <c r="E4702" s="33" t="s">
        <v>32</v>
      </c>
      <c r="F4702" s="22"/>
      <c r="G4702" s="34"/>
      <c r="H4702" s="35"/>
      <c r="I4702" s="36"/>
      <c r="J4702" s="36"/>
      <c r="K4702" s="37"/>
      <c r="L4702" s="38">
        <f>DONNEE!$A$4</f>
        <v>32</v>
      </c>
      <c r="M4702" s="39" t="str">
        <f>IFERROR(VLOOKUP(L4702,Tab_Code_Magasin[],2,0),"")</f>
        <v>CE LA MARSA ERRIADH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73</v>
      </c>
      <c r="T4702" s="40" t="str">
        <f t="shared" si="403"/>
        <v>32_A2_2023</v>
      </c>
      <c r="U4702" s="40" t="s">
        <v>940</v>
      </c>
      <c r="V4702" s="40" t="s">
        <v>1009</v>
      </c>
      <c r="W4702" s="67" t="s">
        <v>1010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934</v>
      </c>
      <c r="B4703" s="54" t="s">
        <v>114</v>
      </c>
      <c r="C4703" s="31" t="s">
        <v>118</v>
      </c>
      <c r="D4703" s="32" t="s">
        <v>21</v>
      </c>
      <c r="E4703" s="33" t="s">
        <v>32</v>
      </c>
      <c r="F4703" s="22"/>
      <c r="G4703" s="34"/>
      <c r="H4703" s="35"/>
      <c r="I4703" s="36"/>
      <c r="J4703" s="36"/>
      <c r="K4703" s="37"/>
      <c r="L4703" s="38">
        <f>DONNEE!$A$4</f>
        <v>32</v>
      </c>
      <c r="M4703" s="39" t="str">
        <f>IFERROR(VLOOKUP(L4703,Tab_Code_Magasin[],2,0),"")</f>
        <v>CE LA MARSA ERRIADH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73</v>
      </c>
      <c r="T4703" s="40" t="str">
        <f t="shared" si="403"/>
        <v>32_A2_2023</v>
      </c>
      <c r="U4703" s="40" t="s">
        <v>943</v>
      </c>
      <c r="V4703" s="40" t="s">
        <v>1011</v>
      </c>
      <c r="W4703" s="67" t="s">
        <v>1012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934</v>
      </c>
      <c r="B4704" s="54" t="s">
        <v>114</v>
      </c>
      <c r="C4704" s="51" t="s">
        <v>304</v>
      </c>
      <c r="D4704" s="32" t="s">
        <v>21</v>
      </c>
      <c r="E4704" s="33" t="s">
        <v>32</v>
      </c>
      <c r="F4704" s="22"/>
      <c r="G4704" s="34"/>
      <c r="H4704" s="35"/>
      <c r="I4704" s="36"/>
      <c r="J4704" s="36"/>
      <c r="K4704" s="37"/>
      <c r="L4704" s="38">
        <f>DONNEE!$A$4</f>
        <v>32</v>
      </c>
      <c r="M4704" s="39" t="str">
        <f>IFERROR(VLOOKUP(L4704,Tab_Code_Magasin[],2,0),"")</f>
        <v>CE LA MARSA ERRIADH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73</v>
      </c>
      <c r="T4704" s="40" t="str">
        <f t="shared" si="403"/>
        <v>32_A2_2023</v>
      </c>
      <c r="U4704" s="40" t="s">
        <v>946</v>
      </c>
      <c r="V4704" s="40" t="s">
        <v>1013</v>
      </c>
      <c r="W4704" s="67" t="s">
        <v>1014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934</v>
      </c>
      <c r="B4705" s="54" t="s">
        <v>114</v>
      </c>
      <c r="C4705" s="42" t="s">
        <v>307</v>
      </c>
      <c r="D4705" s="32" t="s">
        <v>21</v>
      </c>
      <c r="E4705" s="33" t="s">
        <v>32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32</v>
      </c>
      <c r="M4705" s="39" t="str">
        <f>IFERROR(VLOOKUP(L4705,Tab_Code_Magasin[],2,0),"")</f>
        <v>CE LA MARSA ERRIADH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73</v>
      </c>
      <c r="T4705" s="40" t="str">
        <f t="shared" si="403"/>
        <v>32_A2_2023</v>
      </c>
      <c r="U4705" s="40" t="s">
        <v>949</v>
      </c>
      <c r="V4705" s="40" t="s">
        <v>1015</v>
      </c>
      <c r="W4705" s="67" t="s">
        <v>1016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934</v>
      </c>
      <c r="B4706" s="54" t="s">
        <v>114</v>
      </c>
      <c r="C4706" s="51" t="s">
        <v>310</v>
      </c>
      <c r="D4706" s="32" t="s">
        <v>21</v>
      </c>
      <c r="E4706" s="33" t="s">
        <v>32</v>
      </c>
      <c r="F4706" s="22"/>
      <c r="G4706" s="34"/>
      <c r="H4706" s="35"/>
      <c r="I4706" s="36"/>
      <c r="J4706" s="36"/>
      <c r="K4706" s="37"/>
      <c r="L4706" s="38">
        <f>DONNEE!$A$4</f>
        <v>32</v>
      </c>
      <c r="M4706" s="39" t="str">
        <f>IFERROR(VLOOKUP(L4706,Tab_Code_Magasin[],2,0),"")</f>
        <v>CE LA MARSA ERRIADH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73</v>
      </c>
      <c r="T4706" s="40" t="str">
        <f t="shared" si="403"/>
        <v>32_A2_2023</v>
      </c>
      <c r="U4706" s="40" t="s">
        <v>953</v>
      </c>
      <c r="V4706" s="40" t="s">
        <v>1017</v>
      </c>
      <c r="W4706" s="67" t="s">
        <v>1018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934</v>
      </c>
      <c r="B4707" s="54" t="s">
        <v>114</v>
      </c>
      <c r="C4707" s="31" t="s">
        <v>124</v>
      </c>
      <c r="D4707" s="32" t="s">
        <v>21</v>
      </c>
      <c r="E4707" s="33" t="s">
        <v>32</v>
      </c>
      <c r="F4707" s="22"/>
      <c r="G4707" s="34"/>
      <c r="H4707" s="35"/>
      <c r="I4707" s="36"/>
      <c r="J4707" s="36"/>
      <c r="K4707" s="37"/>
      <c r="L4707" s="38">
        <f>DONNEE!$A$4</f>
        <v>32</v>
      </c>
      <c r="M4707" s="39" t="str">
        <f>IFERROR(VLOOKUP(L4707,Tab_Code_Magasin[],2,0),"")</f>
        <v>CE LA MARSA ERRIADH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73</v>
      </c>
      <c r="T4707" s="40" t="str">
        <f t="shared" si="403"/>
        <v>32_A2_2023</v>
      </c>
      <c r="U4707" s="40" t="s">
        <v>957</v>
      </c>
      <c r="V4707" s="40" t="s">
        <v>1019</v>
      </c>
      <c r="W4707" s="67" t="s">
        <v>1020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934</v>
      </c>
      <c r="B4708" s="31" t="s">
        <v>127</v>
      </c>
      <c r="C4708" s="31" t="s">
        <v>128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32</v>
      </c>
      <c r="M4708" s="39" t="str">
        <f>IFERROR(VLOOKUP(L4708,Tab_Code_Magasin[],2,0),"")</f>
        <v>CE LA MARSA ERRIADH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73</v>
      </c>
      <c r="T4708" s="40" t="str">
        <f t="shared" si="403"/>
        <v>32_A2_2023</v>
      </c>
      <c r="U4708" s="40" t="s">
        <v>959</v>
      </c>
      <c r="V4708" s="40" t="s">
        <v>1021</v>
      </c>
      <c r="W4708" s="67" t="s">
        <v>1022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1023</v>
      </c>
      <c r="B4709" s="54" t="s">
        <v>132</v>
      </c>
      <c r="C4709" s="31" t="s">
        <v>1024</v>
      </c>
      <c r="D4709" s="32" t="s">
        <v>21</v>
      </c>
      <c r="E4709" s="33" t="s">
        <v>32</v>
      </c>
      <c r="F4709" s="62"/>
      <c r="G4709" s="34"/>
      <c r="H4709" s="35"/>
      <c r="I4709" s="36"/>
      <c r="J4709" s="36"/>
      <c r="K4709" s="37"/>
      <c r="L4709" s="38">
        <f>DONNEE!$A$4</f>
        <v>32</v>
      </c>
      <c r="M4709" s="39" t="str">
        <f>IFERROR(VLOOKUP(L4709,Tab_Code_Magasin[],2,0),"")</f>
        <v>CE LA MARSA ERRIADH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73</v>
      </c>
      <c r="T4709" s="40" t="str">
        <f t="shared" si="403"/>
        <v>32_A2_2023</v>
      </c>
      <c r="U4709" s="40" t="s">
        <v>986</v>
      </c>
      <c r="V4709" s="40" t="s">
        <v>1025</v>
      </c>
      <c r="W4709" s="67" t="s">
        <v>1026</v>
      </c>
      <c r="X4709" s="76" t="s">
        <v>722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1023</v>
      </c>
      <c r="B4710" s="54" t="s">
        <v>132</v>
      </c>
      <c r="C4710" s="31" t="s">
        <v>1027</v>
      </c>
      <c r="D4710" s="32" t="s">
        <v>21</v>
      </c>
      <c r="E4710" s="33" t="s">
        <v>32</v>
      </c>
      <c r="F4710" s="62"/>
      <c r="G4710" s="34"/>
      <c r="H4710" s="35"/>
      <c r="I4710" s="36"/>
      <c r="J4710" s="36"/>
      <c r="K4710" s="37"/>
      <c r="L4710" s="38">
        <f>DONNEE!$A$4</f>
        <v>32</v>
      </c>
      <c r="M4710" s="39" t="str">
        <f>IFERROR(VLOOKUP(L4710,Tab_Code_Magasin[],2,0),"")</f>
        <v>CE LA MARSA ERRIADH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73</v>
      </c>
      <c r="T4710" s="40" t="str">
        <f t="shared" si="403"/>
        <v>32_A2_2023</v>
      </c>
      <c r="U4710" s="40"/>
      <c r="V4710" s="40"/>
      <c r="W4710" s="67" t="s">
        <v>1028</v>
      </c>
      <c r="X4710" s="76" t="s">
        <v>1029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1023</v>
      </c>
      <c r="B4711" s="54" t="s">
        <v>132</v>
      </c>
      <c r="C4711" s="51" t="s">
        <v>1030</v>
      </c>
      <c r="D4711" s="32" t="s">
        <v>21</v>
      </c>
      <c r="E4711" s="33" t="s">
        <v>32</v>
      </c>
      <c r="F4711" s="62"/>
      <c r="G4711" s="34"/>
      <c r="H4711" s="35"/>
      <c r="I4711" s="36"/>
      <c r="J4711" s="36"/>
      <c r="K4711" s="37"/>
      <c r="L4711" s="38">
        <f>DONNEE!$A$4</f>
        <v>32</v>
      </c>
      <c r="M4711" s="39" t="str">
        <f>IFERROR(VLOOKUP(L4711,Tab_Code_Magasin[],2,0),"")</f>
        <v>CE LA MARSA ERRIADH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73</v>
      </c>
      <c r="T4711" s="40" t="str">
        <f t="shared" si="403"/>
        <v>32_A2_2023</v>
      </c>
      <c r="U4711" s="40" t="s">
        <v>990</v>
      </c>
      <c r="V4711" s="40" t="s">
        <v>1031</v>
      </c>
      <c r="W4711" s="67" t="s">
        <v>1032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1023</v>
      </c>
      <c r="B4712" s="54" t="s">
        <v>132</v>
      </c>
      <c r="C4712" s="51" t="s">
        <v>950</v>
      </c>
      <c r="D4712" s="32" t="s">
        <v>21</v>
      </c>
      <c r="E4712" s="33" t="s">
        <v>32</v>
      </c>
      <c r="F4712" s="62"/>
      <c r="G4712" s="34"/>
      <c r="H4712" s="35"/>
      <c r="I4712" s="36"/>
      <c r="J4712" s="36"/>
      <c r="K4712" s="37"/>
      <c r="L4712" s="38">
        <f>DONNEE!$A$4</f>
        <v>32</v>
      </c>
      <c r="M4712" s="39" t="str">
        <f>IFERROR(VLOOKUP(L4712,Tab_Code_Magasin[],2,0),"")</f>
        <v>CE LA MARSA ERRIADH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73</v>
      </c>
      <c r="T4712" s="40" t="str">
        <f t="shared" si="403"/>
        <v>32_A2_2023</v>
      </c>
      <c r="U4712" s="40" t="s">
        <v>993</v>
      </c>
      <c r="V4712" s="40" t="s">
        <v>1033</v>
      </c>
      <c r="W4712" s="67" t="s">
        <v>1034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1023</v>
      </c>
      <c r="B4713" s="54" t="s">
        <v>132</v>
      </c>
      <c r="C4713" s="51" t="s">
        <v>941</v>
      </c>
      <c r="D4713" s="32" t="s">
        <v>21</v>
      </c>
      <c r="E4713" s="33" t="s">
        <v>32</v>
      </c>
      <c r="F4713" s="62"/>
      <c r="G4713" s="34"/>
      <c r="H4713" s="35"/>
      <c r="I4713" s="36"/>
      <c r="J4713" s="36"/>
      <c r="K4713" s="37"/>
      <c r="L4713" s="38">
        <f>DONNEE!$A$4</f>
        <v>32</v>
      </c>
      <c r="M4713" s="39" t="str">
        <f>IFERROR(VLOOKUP(L4713,Tab_Code_Magasin[],2,0),"")</f>
        <v>CE LA MARSA ERRIADH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73</v>
      </c>
      <c r="T4713" s="40" t="str">
        <f t="shared" si="403"/>
        <v>32_A2_2023</v>
      </c>
      <c r="U4713" s="40" t="s">
        <v>996</v>
      </c>
      <c r="V4713" s="40" t="s">
        <v>1035</v>
      </c>
      <c r="W4713" s="67" t="s">
        <v>1036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1023</v>
      </c>
      <c r="B4714" s="54" t="s">
        <v>1037</v>
      </c>
      <c r="C4714" s="51" t="s">
        <v>1038</v>
      </c>
      <c r="D4714" s="32" t="s">
        <v>21</v>
      </c>
      <c r="E4714" s="33" t="s">
        <v>32</v>
      </c>
      <c r="F4714" s="62"/>
      <c r="G4714" s="34"/>
      <c r="H4714" s="35"/>
      <c r="I4714" s="36"/>
      <c r="J4714" s="36"/>
      <c r="K4714" s="37"/>
      <c r="L4714" s="38">
        <f>DONNEE!$A$4</f>
        <v>32</v>
      </c>
      <c r="M4714" s="39" t="str">
        <f>IFERROR(VLOOKUP(L4714,Tab_Code_Magasin[],2,0),"")</f>
        <v>CE LA MARSA ERRIADH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73</v>
      </c>
      <c r="T4714" s="40" t="str">
        <f t="shared" si="403"/>
        <v>32_A2_2023</v>
      </c>
      <c r="U4714" s="40" t="s">
        <v>1005</v>
      </c>
      <c r="V4714" s="40" t="s">
        <v>1039</v>
      </c>
      <c r="W4714" s="67" t="s">
        <v>1040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1023</v>
      </c>
      <c r="B4715" s="54" t="s">
        <v>1037</v>
      </c>
      <c r="C4715" s="51" t="s">
        <v>161</v>
      </c>
      <c r="D4715" s="32" t="s">
        <v>21</v>
      </c>
      <c r="E4715" s="33" t="s">
        <v>32</v>
      </c>
      <c r="F4715" s="62"/>
      <c r="G4715" s="34"/>
      <c r="H4715" s="35"/>
      <c r="I4715" s="36"/>
      <c r="J4715" s="36"/>
      <c r="K4715" s="37"/>
      <c r="L4715" s="38">
        <f>DONNEE!$A$4</f>
        <v>32</v>
      </c>
      <c r="M4715" s="39" t="str">
        <f>IFERROR(VLOOKUP(L4715,Tab_Code_Magasin[],2,0),"")</f>
        <v>CE LA MARSA ERRIADH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73</v>
      </c>
      <c r="T4715" s="40" t="str">
        <f t="shared" si="403"/>
        <v>32_A2_2023</v>
      </c>
      <c r="U4715" s="40" t="s">
        <v>1008</v>
      </c>
      <c r="V4715" s="40" t="s">
        <v>1041</v>
      </c>
      <c r="W4715" s="67" t="s">
        <v>1042</v>
      </c>
      <c r="X4715" s="76" t="s">
        <v>171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1023</v>
      </c>
      <c r="B4716" s="54" t="s">
        <v>1037</v>
      </c>
      <c r="C4716" s="51" t="s">
        <v>1043</v>
      </c>
      <c r="D4716" s="32" t="s">
        <v>21</v>
      </c>
      <c r="E4716" s="33" t="s">
        <v>32</v>
      </c>
      <c r="F4716" s="62"/>
      <c r="G4716" s="34"/>
      <c r="H4716" s="35"/>
      <c r="I4716" s="36"/>
      <c r="J4716" s="36"/>
      <c r="K4716" s="37"/>
      <c r="L4716" s="38">
        <f>DONNEE!$A$4</f>
        <v>32</v>
      </c>
      <c r="M4716" s="39" t="str">
        <f>IFERROR(VLOOKUP(L4716,Tab_Code_Magasin[],2,0),"")</f>
        <v>CE LA MARSA ERRIADH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73</v>
      </c>
      <c r="T4716" s="40" t="str">
        <f t="shared" si="403"/>
        <v>32_A2_2023</v>
      </c>
      <c r="U4716" s="40" t="s">
        <v>1044</v>
      </c>
      <c r="V4716" s="40" t="s">
        <v>1045</v>
      </c>
      <c r="W4716" s="67" t="s">
        <v>1046</v>
      </c>
      <c r="X4716" s="76" t="s">
        <v>171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1023</v>
      </c>
      <c r="B4717" s="54" t="s">
        <v>1037</v>
      </c>
      <c r="C4717" s="56" t="s">
        <v>1047</v>
      </c>
      <c r="D4717" s="32" t="s">
        <v>21</v>
      </c>
      <c r="E4717" s="33" t="s">
        <v>32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32</v>
      </c>
      <c r="M4717" s="39" t="str">
        <f>IFERROR(VLOOKUP(L4717,Tab_Code_Magasin[],2,0),"")</f>
        <v>CE LA MARSA ERRIADH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73</v>
      </c>
      <c r="T4717" s="40" t="str">
        <f t="shared" si="403"/>
        <v>32_A2_2023</v>
      </c>
      <c r="U4717" s="40" t="s">
        <v>1048</v>
      </c>
      <c r="V4717" s="40" t="s">
        <v>1049</v>
      </c>
      <c r="W4717" s="67" t="s">
        <v>1050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1023</v>
      </c>
      <c r="B4718" s="54" t="s">
        <v>1037</v>
      </c>
      <c r="C4718" s="51" t="s">
        <v>361</v>
      </c>
      <c r="D4718" s="32" t="s">
        <v>21</v>
      </c>
      <c r="E4718" s="33" t="s">
        <v>32</v>
      </c>
      <c r="F4718" s="62"/>
      <c r="G4718" s="34"/>
      <c r="H4718" s="35"/>
      <c r="I4718" s="36"/>
      <c r="J4718" s="36"/>
      <c r="K4718" s="37"/>
      <c r="L4718" s="38">
        <f>DONNEE!$A$4</f>
        <v>32</v>
      </c>
      <c r="M4718" s="39" t="str">
        <f>IFERROR(VLOOKUP(L4718,Tab_Code_Magasin[],2,0),"")</f>
        <v>CE LA MARSA ERRIADH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73</v>
      </c>
      <c r="T4718" s="40" t="str">
        <f t="shared" si="403"/>
        <v>32_A2_2023</v>
      </c>
      <c r="U4718" s="40" t="s">
        <v>1010</v>
      </c>
      <c r="V4718" s="40" t="s">
        <v>1051</v>
      </c>
      <c r="W4718" s="67" t="s">
        <v>1052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1023</v>
      </c>
      <c r="B4719" s="54" t="s">
        <v>1037</v>
      </c>
      <c r="C4719" s="56" t="s">
        <v>480</v>
      </c>
      <c r="D4719" s="32" t="s">
        <v>21</v>
      </c>
      <c r="E4719" s="33" t="s">
        <v>32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32</v>
      </c>
      <c r="M4719" s="39" t="str">
        <f>IFERROR(VLOOKUP(L4719,Tab_Code_Magasin[],2,0),"")</f>
        <v>CE LA MARSA ERRIADH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73</v>
      </c>
      <c r="T4719" s="40" t="str">
        <f t="shared" si="403"/>
        <v>32_A2_2023</v>
      </c>
      <c r="U4719" s="40" t="s">
        <v>1012</v>
      </c>
      <c r="V4719" s="40" t="s">
        <v>1053</v>
      </c>
      <c r="W4719" s="67" t="s">
        <v>1054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1023</v>
      </c>
      <c r="B4720" s="54" t="s">
        <v>1037</v>
      </c>
      <c r="C4720" s="51" t="s">
        <v>1055</v>
      </c>
      <c r="D4720" s="32" t="s">
        <v>21</v>
      </c>
      <c r="E4720" s="33" t="s">
        <v>32</v>
      </c>
      <c r="F4720" s="62"/>
      <c r="G4720" s="34"/>
      <c r="H4720" s="35"/>
      <c r="I4720" s="36"/>
      <c r="J4720" s="36"/>
      <c r="K4720" s="37"/>
      <c r="L4720" s="38">
        <f>DONNEE!$A$4</f>
        <v>32</v>
      </c>
      <c r="M4720" s="39" t="str">
        <f>IFERROR(VLOOKUP(L4720,Tab_Code_Magasin[],2,0),"")</f>
        <v>CE LA MARSA ERRIADH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73</v>
      </c>
      <c r="T4720" s="40" t="str">
        <f t="shared" si="403"/>
        <v>32_A2_2023</v>
      </c>
      <c r="U4720" s="40" t="s">
        <v>1014</v>
      </c>
      <c r="V4720" s="40" t="s">
        <v>1056</v>
      </c>
      <c r="W4720" s="67" t="s">
        <v>1057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1023</v>
      </c>
      <c r="B4721" s="54" t="s">
        <v>1037</v>
      </c>
      <c r="C4721" s="56" t="s">
        <v>205</v>
      </c>
      <c r="D4721" s="32" t="s">
        <v>21</v>
      </c>
      <c r="E4721" s="33" t="s">
        <v>32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32</v>
      </c>
      <c r="M4721" s="39" t="str">
        <f>IFERROR(VLOOKUP(L4721,Tab_Code_Magasin[],2,0),"")</f>
        <v>CE LA MARSA ERRIADH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73</v>
      </c>
      <c r="T4721" s="40" t="str">
        <f t="shared" si="403"/>
        <v>32_A2_2023</v>
      </c>
      <c r="U4721" s="40" t="s">
        <v>1016</v>
      </c>
      <c r="V4721" s="40" t="s">
        <v>1058</v>
      </c>
      <c r="W4721" s="67" t="s">
        <v>1059</v>
      </c>
      <c r="X4721" s="76" t="s">
        <v>499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1023</v>
      </c>
      <c r="B4722" s="54" t="s">
        <v>1037</v>
      </c>
      <c r="C4722" s="31" t="s">
        <v>660</v>
      </c>
      <c r="D4722" s="32" t="s">
        <v>21</v>
      </c>
      <c r="E4722" s="33" t="s">
        <v>32</v>
      </c>
      <c r="F4722" s="62"/>
      <c r="G4722" s="34"/>
      <c r="H4722" s="35"/>
      <c r="I4722" s="36"/>
      <c r="J4722" s="36"/>
      <c r="K4722" s="37"/>
      <c r="L4722" s="38">
        <f>DONNEE!$A$4</f>
        <v>32</v>
      </c>
      <c r="M4722" s="39" t="str">
        <f>IFERROR(VLOOKUP(L4722,Tab_Code_Magasin[],2,0),"")</f>
        <v>CE LA MARSA ERRIADH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73</v>
      </c>
      <c r="T4722" s="40" t="str">
        <f t="shared" si="403"/>
        <v>32_A2_2023</v>
      </c>
      <c r="U4722" s="40" t="s">
        <v>1018</v>
      </c>
      <c r="V4722" s="40" t="s">
        <v>1060</v>
      </c>
      <c r="W4722" s="67" t="s">
        <v>1061</v>
      </c>
      <c r="X4722" s="76" t="s">
        <v>171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1023</v>
      </c>
      <c r="B4723" s="54" t="s">
        <v>1062</v>
      </c>
      <c r="C4723" s="51" t="s">
        <v>1038</v>
      </c>
      <c r="D4723" s="32" t="s">
        <v>21</v>
      </c>
      <c r="E4723" s="33" t="s">
        <v>32</v>
      </c>
      <c r="F4723" s="62"/>
      <c r="G4723" s="34"/>
      <c r="H4723" s="35"/>
      <c r="I4723" s="36"/>
      <c r="J4723" s="36"/>
      <c r="K4723" s="37"/>
      <c r="L4723" s="38">
        <f>DONNEE!$A$4</f>
        <v>32</v>
      </c>
      <c r="M4723" s="39" t="str">
        <f>IFERROR(VLOOKUP(L4723,Tab_Code_Magasin[],2,0),"")</f>
        <v>CE LA MARSA ERRIADH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73</v>
      </c>
      <c r="T4723" s="40" t="str">
        <f t="shared" si="403"/>
        <v>32_A2_2023</v>
      </c>
      <c r="U4723" s="40" t="s">
        <v>1063</v>
      </c>
      <c r="V4723" s="40" t="s">
        <v>1064</v>
      </c>
      <c r="W4723" s="67" t="s">
        <v>1065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1023</v>
      </c>
      <c r="B4724" s="54" t="s">
        <v>1062</v>
      </c>
      <c r="C4724" s="51" t="s">
        <v>1066</v>
      </c>
      <c r="D4724" s="32" t="s">
        <v>21</v>
      </c>
      <c r="E4724" s="33" t="s">
        <v>32</v>
      </c>
      <c r="F4724" s="62"/>
      <c r="G4724" s="34"/>
      <c r="H4724" s="35"/>
      <c r="I4724" s="36"/>
      <c r="J4724" s="36"/>
      <c r="K4724" s="37"/>
      <c r="L4724" s="38">
        <f>DONNEE!$A$4</f>
        <v>32</v>
      </c>
      <c r="M4724" s="39" t="str">
        <f>IFERROR(VLOOKUP(L4724,Tab_Code_Magasin[],2,0),"")</f>
        <v>CE LA MARSA ERRIADH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73</v>
      </c>
      <c r="T4724" s="40" t="str">
        <f t="shared" si="403"/>
        <v>32_A2_2023</v>
      </c>
      <c r="U4724" s="40" t="s">
        <v>1067</v>
      </c>
      <c r="V4724" s="40" t="s">
        <v>1068</v>
      </c>
      <c r="W4724" s="67" t="s">
        <v>1069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1023</v>
      </c>
      <c r="B4725" s="54" t="s">
        <v>1062</v>
      </c>
      <c r="C4725" s="51" t="s">
        <v>1070</v>
      </c>
      <c r="D4725" s="32" t="s">
        <v>21</v>
      </c>
      <c r="E4725" s="33" t="s">
        <v>32</v>
      </c>
      <c r="F4725" s="62"/>
      <c r="G4725" s="34"/>
      <c r="H4725" s="35"/>
      <c r="I4725" s="36"/>
      <c r="J4725" s="36"/>
      <c r="K4725" s="37"/>
      <c r="L4725" s="38">
        <f>DONNEE!$A$4</f>
        <v>32</v>
      </c>
      <c r="M4725" s="39" t="str">
        <f>IFERROR(VLOOKUP(L4725,Tab_Code_Magasin[],2,0),"")</f>
        <v>CE LA MARSA ERRIADH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73</v>
      </c>
      <c r="T4725" s="40" t="str">
        <f t="shared" si="403"/>
        <v>32_A2_2023</v>
      </c>
      <c r="U4725" s="40" t="s">
        <v>1071</v>
      </c>
      <c r="V4725" s="40" t="s">
        <v>1072</v>
      </c>
      <c r="W4725" s="67" t="s">
        <v>1073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1023</v>
      </c>
      <c r="B4726" s="54" t="s">
        <v>1062</v>
      </c>
      <c r="C4726" s="44" t="s">
        <v>158</v>
      </c>
      <c r="D4726" s="32" t="s">
        <v>21</v>
      </c>
      <c r="E4726" s="33" t="s">
        <v>32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32</v>
      </c>
      <c r="M4726" s="39" t="str">
        <f>IFERROR(VLOOKUP(L4726,Tab_Code_Magasin[],2,0),"")</f>
        <v>CE LA MARSA ERRIADH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73</v>
      </c>
      <c r="T4726" s="40" t="str">
        <f t="shared" si="403"/>
        <v>32_A2_2023</v>
      </c>
      <c r="U4726" s="40"/>
      <c r="V4726" s="40"/>
      <c r="W4726" s="67" t="s">
        <v>1074</v>
      </c>
      <c r="X4726" s="76" t="s">
        <v>714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1023</v>
      </c>
      <c r="B4727" s="54" t="s">
        <v>1062</v>
      </c>
      <c r="C4727" s="44" t="s">
        <v>261</v>
      </c>
      <c r="D4727" s="32" t="s">
        <v>21</v>
      </c>
      <c r="E4727" s="33" t="s">
        <v>32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32</v>
      </c>
      <c r="M4727" s="39" t="str">
        <f>IFERROR(VLOOKUP(L4727,Tab_Code_Magasin[],2,0),"")</f>
        <v>CE LA MARSA ERRIADH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73</v>
      </c>
      <c r="T4727" s="40" t="str">
        <f t="shared" si="403"/>
        <v>32_A2_2023</v>
      </c>
      <c r="U4727" s="40" t="s">
        <v>1075</v>
      </c>
      <c r="V4727" s="40" t="s">
        <v>1076</v>
      </c>
      <c r="W4727" s="67" t="s">
        <v>1077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1023</v>
      </c>
      <c r="B4728" s="54" t="s">
        <v>1062</v>
      </c>
      <c r="C4728" s="44" t="s">
        <v>387</v>
      </c>
      <c r="D4728" s="32" t="s">
        <v>21</v>
      </c>
      <c r="E4728" s="33" t="s">
        <v>32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32</v>
      </c>
      <c r="M4728" s="39" t="str">
        <f>IFERROR(VLOOKUP(L4728,Tab_Code_Magasin[],2,0),"")</f>
        <v>CE LA MARSA ERRIADH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73</v>
      </c>
      <c r="T4728" s="40" t="str">
        <f t="shared" si="403"/>
        <v>32_A2_2023</v>
      </c>
      <c r="U4728" s="40" t="s">
        <v>1078</v>
      </c>
      <c r="V4728" s="40" t="s">
        <v>1079</v>
      </c>
      <c r="W4728" s="67" t="s">
        <v>1080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1023</v>
      </c>
      <c r="B4729" s="54" t="s">
        <v>1062</v>
      </c>
      <c r="C4729" s="51" t="s">
        <v>1081</v>
      </c>
      <c r="D4729" s="32" t="s">
        <v>21</v>
      </c>
      <c r="E4729" s="33" t="s">
        <v>32</v>
      </c>
      <c r="F4729" s="62"/>
      <c r="G4729" s="34"/>
      <c r="H4729" s="35"/>
      <c r="I4729" s="36"/>
      <c r="J4729" s="36"/>
      <c r="K4729" s="37"/>
      <c r="L4729" s="38">
        <f>DONNEE!$A$4</f>
        <v>32</v>
      </c>
      <c r="M4729" s="39" t="str">
        <f>IFERROR(VLOOKUP(L4729,Tab_Code_Magasin[],2,0),"")</f>
        <v>CE LA MARSA ERRIADH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73</v>
      </c>
      <c r="T4729" s="40" t="str">
        <f t="shared" si="403"/>
        <v>32_A2_2023</v>
      </c>
      <c r="U4729" s="40" t="s">
        <v>1082</v>
      </c>
      <c r="V4729" s="40" t="s">
        <v>1083</v>
      </c>
      <c r="W4729" s="67" t="s">
        <v>1084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1023</v>
      </c>
      <c r="B4730" s="54" t="s">
        <v>1062</v>
      </c>
      <c r="C4730" s="42" t="s">
        <v>234</v>
      </c>
      <c r="D4730" s="32" t="s">
        <v>21</v>
      </c>
      <c r="E4730" s="33" t="s">
        <v>32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32</v>
      </c>
      <c r="M4730" s="39" t="str">
        <f>IFERROR(VLOOKUP(L4730,Tab_Code_Magasin[],2,0),"")</f>
        <v>CE LA MARSA ERRIADH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73</v>
      </c>
      <c r="T4730" s="40" t="str">
        <f t="shared" si="403"/>
        <v>32_A2_2023</v>
      </c>
      <c r="U4730" s="40" t="s">
        <v>1085</v>
      </c>
      <c r="V4730" s="40" t="s">
        <v>1086</v>
      </c>
      <c r="W4730" s="67" t="s">
        <v>1087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1023</v>
      </c>
      <c r="B4731" s="54" t="s">
        <v>1062</v>
      </c>
      <c r="C4731" s="42" t="s">
        <v>199</v>
      </c>
      <c r="D4731" s="32" t="s">
        <v>21</v>
      </c>
      <c r="E4731" s="33" t="s">
        <v>32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32</v>
      </c>
      <c r="M4731" s="39" t="str">
        <f>IFERROR(VLOOKUP(L4731,Tab_Code_Magasin[],2,0),"")</f>
        <v>CE LA MARSA ERRIADH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73</v>
      </c>
      <c r="T4731" s="40" t="str">
        <f t="shared" si="403"/>
        <v>32_A2_2023</v>
      </c>
      <c r="U4731" s="40" t="s">
        <v>1088</v>
      </c>
      <c r="V4731" s="40" t="s">
        <v>1089</v>
      </c>
      <c r="W4731" s="67" t="s">
        <v>1090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1023</v>
      </c>
      <c r="B4732" s="54" t="s">
        <v>1062</v>
      </c>
      <c r="C4732" s="42" t="s">
        <v>202</v>
      </c>
      <c r="D4732" s="32" t="s">
        <v>21</v>
      </c>
      <c r="E4732" s="33" t="s">
        <v>32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32</v>
      </c>
      <c r="M4732" s="39" t="str">
        <f>IFERROR(VLOOKUP(L4732,Tab_Code_Magasin[],2,0),"")</f>
        <v>CE LA MARSA ERRIADH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73</v>
      </c>
      <c r="T4732" s="40" t="str">
        <f t="shared" si="403"/>
        <v>32_A2_2023</v>
      </c>
      <c r="U4732" s="40" t="s">
        <v>1091</v>
      </c>
      <c r="V4732" s="40" t="s">
        <v>1092</v>
      </c>
      <c r="W4732" s="67" t="s">
        <v>1093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1023</v>
      </c>
      <c r="B4733" s="54" t="s">
        <v>1062</v>
      </c>
      <c r="C4733" s="31" t="s">
        <v>660</v>
      </c>
      <c r="D4733" s="32" t="s">
        <v>21</v>
      </c>
      <c r="E4733" s="33" t="s">
        <v>32</v>
      </c>
      <c r="F4733" s="22"/>
      <c r="G4733" s="34"/>
      <c r="H4733" s="35"/>
      <c r="I4733" s="36"/>
      <c r="J4733" s="36"/>
      <c r="K4733" s="37"/>
      <c r="L4733" s="38">
        <f>DONNEE!$A$4</f>
        <v>32</v>
      </c>
      <c r="M4733" s="39" t="str">
        <f>IFERROR(VLOOKUP(L4733,Tab_Code_Magasin[],2,0),"")</f>
        <v>CE LA MARSA ERRIADH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73</v>
      </c>
      <c r="T4733" s="40" t="str">
        <f t="shared" si="403"/>
        <v>32_A2_2023</v>
      </c>
      <c r="U4733" s="40" t="s">
        <v>1094</v>
      </c>
      <c r="V4733" s="40" t="s">
        <v>1095</v>
      </c>
      <c r="W4733" s="67" t="s">
        <v>1096</v>
      </c>
      <c r="X4733" s="76" t="s">
        <v>171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1023</v>
      </c>
      <c r="B4734" s="54" t="s">
        <v>1062</v>
      </c>
      <c r="C4734" s="52" t="s">
        <v>209</v>
      </c>
      <c r="D4734" s="32" t="s">
        <v>21</v>
      </c>
      <c r="E4734" s="33" t="s">
        <v>32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32</v>
      </c>
      <c r="M4734" s="39" t="str">
        <f>IFERROR(VLOOKUP(L4734,Tab_Code_Magasin[],2,0),"")</f>
        <v>CE LA MARSA ERRIADH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73</v>
      </c>
      <c r="T4734" s="40" t="str">
        <f t="shared" si="403"/>
        <v>32_A2_2023</v>
      </c>
      <c r="U4734" s="40" t="s">
        <v>1097</v>
      </c>
      <c r="V4734" s="40" t="s">
        <v>1098</v>
      </c>
      <c r="W4734" s="67" t="s">
        <v>1099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1023</v>
      </c>
      <c r="B4735" s="54" t="s">
        <v>114</v>
      </c>
      <c r="C4735" s="51" t="s">
        <v>401</v>
      </c>
      <c r="D4735" s="32" t="s">
        <v>21</v>
      </c>
      <c r="E4735" s="33" t="s">
        <v>32</v>
      </c>
      <c r="F4735" s="62"/>
      <c r="G4735" s="34"/>
      <c r="H4735" s="35"/>
      <c r="I4735" s="36"/>
      <c r="J4735" s="36"/>
      <c r="K4735" s="37"/>
      <c r="L4735" s="38">
        <f>DONNEE!$A$4</f>
        <v>32</v>
      </c>
      <c r="M4735" s="39" t="str">
        <f>IFERROR(VLOOKUP(L4735,Tab_Code_Magasin[],2,0),"")</f>
        <v>CE LA MARSA ERRIADH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73</v>
      </c>
      <c r="T4735" s="40" t="str">
        <f t="shared" si="403"/>
        <v>32_A2_2023</v>
      </c>
      <c r="U4735" s="40" t="s">
        <v>1028</v>
      </c>
      <c r="V4735" s="40" t="s">
        <v>1100</v>
      </c>
      <c r="W4735" s="67" t="s">
        <v>1101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1023</v>
      </c>
      <c r="B4736" s="54" t="s">
        <v>114</v>
      </c>
      <c r="C4736" s="51" t="s">
        <v>404</v>
      </c>
      <c r="D4736" s="32" t="s">
        <v>21</v>
      </c>
      <c r="E4736" s="33" t="s">
        <v>32</v>
      </c>
      <c r="F4736" s="62"/>
      <c r="G4736" s="34"/>
      <c r="H4736" s="35"/>
      <c r="I4736" s="36"/>
      <c r="J4736" s="36"/>
      <c r="K4736" s="37"/>
      <c r="L4736" s="38">
        <f>DONNEE!$A$4</f>
        <v>32</v>
      </c>
      <c r="M4736" s="39" t="str">
        <f>IFERROR(VLOOKUP(L4736,Tab_Code_Magasin[],2,0),"")</f>
        <v>CE LA MARSA ERRIADH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73</v>
      </c>
      <c r="T4736" s="40" t="str">
        <f t="shared" si="403"/>
        <v>32_A2_2023</v>
      </c>
      <c r="U4736" s="40" t="s">
        <v>1032</v>
      </c>
      <c r="V4736" s="40" t="s">
        <v>1102</v>
      </c>
      <c r="W4736" s="67" t="s">
        <v>1103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1023</v>
      </c>
      <c r="B4737" s="54" t="s">
        <v>114</v>
      </c>
      <c r="C4737" s="42" t="s">
        <v>411</v>
      </c>
      <c r="D4737" s="32" t="s">
        <v>21</v>
      </c>
      <c r="E4737" s="33" t="s">
        <v>32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32</v>
      </c>
      <c r="M4737" s="39" t="str">
        <f>IFERROR(VLOOKUP(L4737,Tab_Code_Magasin[],2,0),"")</f>
        <v>CE LA MARSA ERRIADH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73</v>
      </c>
      <c r="T4737" s="40" t="str">
        <f t="shared" si="403"/>
        <v>32_A2_2023</v>
      </c>
      <c r="U4737" s="40" t="s">
        <v>1034</v>
      </c>
      <c r="V4737" s="40" t="s">
        <v>1104</v>
      </c>
      <c r="W4737" s="67" t="s">
        <v>1105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1023</v>
      </c>
      <c r="B4738" s="54" t="s">
        <v>114</v>
      </c>
      <c r="C4738" s="51" t="s">
        <v>310</v>
      </c>
      <c r="D4738" s="32" t="s">
        <v>21</v>
      </c>
      <c r="E4738" s="33" t="s">
        <v>32</v>
      </c>
      <c r="F4738" s="62"/>
      <c r="G4738" s="34"/>
      <c r="H4738" s="35"/>
      <c r="I4738" s="36"/>
      <c r="J4738" s="36"/>
      <c r="K4738" s="37"/>
      <c r="L4738" s="38">
        <f>DONNEE!$A$4</f>
        <v>32</v>
      </c>
      <c r="M4738" s="39" t="str">
        <f>IFERROR(VLOOKUP(L4738,Tab_Code_Magasin[],2,0),"")</f>
        <v>CE LA MARSA ERRIADH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73</v>
      </c>
      <c r="T4738" s="40" t="str">
        <f t="shared" si="403"/>
        <v>32_A2_2023</v>
      </c>
      <c r="U4738" s="40" t="s">
        <v>1036</v>
      </c>
      <c r="V4738" s="40" t="s">
        <v>1106</v>
      </c>
      <c r="W4738" s="67" t="s">
        <v>1107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1023</v>
      </c>
      <c r="B4739" s="54" t="s">
        <v>114</v>
      </c>
      <c r="C4739" s="51" t="s">
        <v>1108</v>
      </c>
      <c r="D4739" s="32" t="s">
        <v>21</v>
      </c>
      <c r="E4739" s="33" t="s">
        <v>32</v>
      </c>
      <c r="F4739" s="62"/>
      <c r="G4739" s="34"/>
      <c r="H4739" s="35"/>
      <c r="I4739" s="36"/>
      <c r="J4739" s="36"/>
      <c r="K4739" s="37"/>
      <c r="L4739" s="38">
        <f>DONNEE!$A$4</f>
        <v>32</v>
      </c>
      <c r="M4739" s="39" t="str">
        <f>IFERROR(VLOOKUP(L4739,Tab_Code_Magasin[],2,0),"")</f>
        <v>CE LA MARSA ERRIADH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73</v>
      </c>
      <c r="T4739" s="40" t="str">
        <f t="shared" si="403"/>
        <v>32_A2_2023</v>
      </c>
      <c r="U4739" s="40" t="s">
        <v>1109</v>
      </c>
      <c r="V4739" s="40" t="s">
        <v>1110</v>
      </c>
      <c r="W4739" s="67" t="s">
        <v>1111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1023</v>
      </c>
      <c r="B4740" s="54" t="s">
        <v>114</v>
      </c>
      <c r="C4740" s="51" t="s">
        <v>124</v>
      </c>
      <c r="D4740" s="32" t="s">
        <v>21</v>
      </c>
      <c r="E4740" s="33" t="s">
        <v>32</v>
      </c>
      <c r="F4740" s="62"/>
      <c r="G4740" s="34"/>
      <c r="H4740" s="35"/>
      <c r="I4740" s="36"/>
      <c r="J4740" s="36"/>
      <c r="K4740" s="37"/>
      <c r="L4740" s="38">
        <f>DONNEE!$A$4</f>
        <v>32</v>
      </c>
      <c r="M4740" s="39" t="str">
        <f>IFERROR(VLOOKUP(L4740,Tab_Code_Magasin[],2,0),"")</f>
        <v>CE LA MARSA ERRIADH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73</v>
      </c>
      <c r="T4740" s="40" t="str">
        <f t="shared" si="403"/>
        <v>32_A2_2023</v>
      </c>
      <c r="U4740" s="40" t="s">
        <v>1112</v>
      </c>
      <c r="V4740" s="40" t="s">
        <v>1113</v>
      </c>
      <c r="W4740" s="67" t="s">
        <v>1114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1023</v>
      </c>
      <c r="B4741" s="31" t="s">
        <v>127</v>
      </c>
      <c r="C4741" s="31" t="s">
        <v>128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32</v>
      </c>
      <c r="M4741" s="39" t="str">
        <f>IFERROR(VLOOKUP(L4741,Tab_Code_Magasin[],2,0),"")</f>
        <v>CE LA MARSA ERRIADH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73</v>
      </c>
      <c r="T4741" s="40" t="str">
        <f t="shared" si="403"/>
        <v>32_A2_2023</v>
      </c>
      <c r="U4741" s="40" t="s">
        <v>1040</v>
      </c>
      <c r="V4741" s="40" t="s">
        <v>1115</v>
      </c>
      <c r="W4741" s="67" t="s">
        <v>1116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1117</v>
      </c>
      <c r="B4742" s="54" t="s">
        <v>935</v>
      </c>
      <c r="C4742" s="59" t="s">
        <v>936</v>
      </c>
      <c r="D4742" s="32" t="s">
        <v>21</v>
      </c>
      <c r="E4742" s="33" t="s">
        <v>32</v>
      </c>
      <c r="F4742" s="22"/>
      <c r="G4742" s="34"/>
      <c r="H4742" s="35"/>
      <c r="I4742" s="36"/>
      <c r="J4742" s="36"/>
      <c r="K4742" s="37"/>
      <c r="L4742" s="38">
        <f>DONNEE!$A$4</f>
        <v>32</v>
      </c>
      <c r="M4742" s="39" t="str">
        <f>IFERROR(VLOOKUP(L4742,Tab_Code_Magasin[],2,0),"")</f>
        <v>CE LA MARSA ERRIADH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73</v>
      </c>
      <c r="T4742" s="40" t="str">
        <f t="shared" si="403"/>
        <v>32_A2_2023</v>
      </c>
      <c r="U4742" s="40" t="s">
        <v>1065</v>
      </c>
      <c r="V4742" s="40" t="s">
        <v>1118</v>
      </c>
      <c r="W4742" s="67" t="s">
        <v>1119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1117</v>
      </c>
      <c r="B4743" s="54" t="s">
        <v>935</v>
      </c>
      <c r="C4743" s="59" t="s">
        <v>941</v>
      </c>
      <c r="D4743" s="32" t="s">
        <v>21</v>
      </c>
      <c r="E4743" s="33" t="s">
        <v>32</v>
      </c>
      <c r="F4743" s="22"/>
      <c r="G4743" s="34"/>
      <c r="H4743" s="35"/>
      <c r="I4743" s="36"/>
      <c r="J4743" s="36"/>
      <c r="K4743" s="37"/>
      <c r="L4743" s="38">
        <f>DONNEE!$A$4</f>
        <v>32</v>
      </c>
      <c r="M4743" s="39" t="str">
        <f>IFERROR(VLOOKUP(L4743,Tab_Code_Magasin[],2,0),"")</f>
        <v>CE LA MARSA ERRIADH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73</v>
      </c>
      <c r="T4743" s="40" t="str">
        <f t="shared" si="403"/>
        <v>32_A2_2023</v>
      </c>
      <c r="U4743" s="40" t="s">
        <v>1069</v>
      </c>
      <c r="V4743" s="40" t="s">
        <v>1120</v>
      </c>
      <c r="W4743" s="67" t="s">
        <v>1121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1117</v>
      </c>
      <c r="B4744" s="54" t="s">
        <v>935</v>
      </c>
      <c r="C4744" s="59" t="s">
        <v>1122</v>
      </c>
      <c r="D4744" s="32" t="s">
        <v>21</v>
      </c>
      <c r="E4744" s="33" t="s">
        <v>32</v>
      </c>
      <c r="F4744" s="22"/>
      <c r="G4744" s="34"/>
      <c r="H4744" s="35"/>
      <c r="I4744" s="36"/>
      <c r="J4744" s="36"/>
      <c r="K4744" s="37"/>
      <c r="L4744" s="38">
        <f>DONNEE!$A$4</f>
        <v>32</v>
      </c>
      <c r="M4744" s="39" t="str">
        <f>IFERROR(VLOOKUP(L4744,Tab_Code_Magasin[],2,0),"")</f>
        <v>CE LA MARSA ERRIADH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73</v>
      </c>
      <c r="T4744" s="40" t="str">
        <f t="shared" si="403"/>
        <v>32_A2_2023</v>
      </c>
      <c r="U4744" s="40" t="s">
        <v>1073</v>
      </c>
      <c r="V4744" s="40" t="s">
        <v>1123</v>
      </c>
      <c r="W4744" s="67" t="s">
        <v>1124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1117</v>
      </c>
      <c r="B4745" s="54" t="s">
        <v>935</v>
      </c>
      <c r="C4745" s="59" t="s">
        <v>1125</v>
      </c>
      <c r="D4745" s="32" t="s">
        <v>21</v>
      </c>
      <c r="E4745" s="33" t="s">
        <v>32</v>
      </c>
      <c r="F4745" s="22"/>
      <c r="G4745" s="34"/>
      <c r="H4745" s="35"/>
      <c r="I4745" s="36"/>
      <c r="J4745" s="36"/>
      <c r="K4745" s="37"/>
      <c r="L4745" s="38">
        <f>DONNEE!$A$4</f>
        <v>32</v>
      </c>
      <c r="M4745" s="39" t="str">
        <f>IFERROR(VLOOKUP(L4745,Tab_Code_Magasin[],2,0),"")</f>
        <v>CE LA MARSA ERRIADH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73</v>
      </c>
      <c r="T4745" s="40" t="str">
        <f t="shared" si="403"/>
        <v>32_A2_2023</v>
      </c>
      <c r="U4745" s="40" t="s">
        <v>1077</v>
      </c>
      <c r="V4745" s="40" t="s">
        <v>1126</v>
      </c>
      <c r="W4745" s="67" t="s">
        <v>1127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1117</v>
      </c>
      <c r="B4746" s="54" t="s">
        <v>935</v>
      </c>
      <c r="C4746" s="44" t="s">
        <v>954</v>
      </c>
      <c r="D4746" s="32" t="s">
        <v>21</v>
      </c>
      <c r="E4746" s="33" t="s">
        <v>32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32</v>
      </c>
      <c r="M4746" s="39" t="str">
        <f>IFERROR(VLOOKUP(L4746,Tab_Code_Magasin[],2,0),"")</f>
        <v>CE LA MARSA ERRIADH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73</v>
      </c>
      <c r="T4746" s="40" t="str">
        <f t="shared" si="403"/>
        <v>32_A2_2023</v>
      </c>
      <c r="U4746" s="40" t="s">
        <v>1080</v>
      </c>
      <c r="V4746" s="40" t="s">
        <v>1128</v>
      </c>
      <c r="W4746" s="67" t="s">
        <v>1129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1117</v>
      </c>
      <c r="B4747" s="54" t="s">
        <v>935</v>
      </c>
      <c r="C4747" s="59" t="s">
        <v>1130</v>
      </c>
      <c r="D4747" s="32" t="s">
        <v>21</v>
      </c>
      <c r="E4747" s="33" t="s">
        <v>32</v>
      </c>
      <c r="F4747" s="22"/>
      <c r="G4747" s="34"/>
      <c r="H4747" s="35"/>
      <c r="I4747" s="36"/>
      <c r="J4747" s="36"/>
      <c r="K4747" s="37"/>
      <c r="L4747" s="38">
        <f>DONNEE!$A$4</f>
        <v>32</v>
      </c>
      <c r="M4747" s="39" t="str">
        <f>IFERROR(VLOOKUP(L4747,Tab_Code_Magasin[],2,0),"")</f>
        <v>CE LA MARSA ERRIADH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73</v>
      </c>
      <c r="T4747" s="40" t="str">
        <f t="shared" si="403"/>
        <v>32_A2_2023</v>
      </c>
      <c r="U4747" s="40" t="s">
        <v>1084</v>
      </c>
      <c r="V4747" s="40" t="s">
        <v>1131</v>
      </c>
      <c r="W4747" s="67" t="s">
        <v>1132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1117</v>
      </c>
      <c r="B4748" s="54" t="s">
        <v>960</v>
      </c>
      <c r="C4748" s="31" t="s">
        <v>1133</v>
      </c>
      <c r="D4748" s="32" t="s">
        <v>21</v>
      </c>
      <c r="E4748" s="33" t="s">
        <v>32</v>
      </c>
      <c r="F4748" s="22"/>
      <c r="G4748" s="34"/>
      <c r="H4748" s="35"/>
      <c r="I4748" s="36"/>
      <c r="J4748" s="36"/>
      <c r="K4748" s="37"/>
      <c r="L4748" s="38">
        <f>DONNEE!$A$4</f>
        <v>32</v>
      </c>
      <c r="M4748" s="39" t="str">
        <f>IFERROR(VLOOKUP(L4748,Tab_Code_Magasin[],2,0),"")</f>
        <v>CE LA MARSA ERRIADH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73</v>
      </c>
      <c r="T4748" s="40" t="str">
        <f t="shared" si="403"/>
        <v>32_A2_2023</v>
      </c>
      <c r="U4748" s="40" t="s">
        <v>1099</v>
      </c>
      <c r="V4748" s="40" t="s">
        <v>1134</v>
      </c>
      <c r="W4748" s="67" t="s">
        <v>1135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1117</v>
      </c>
      <c r="B4749" s="54" t="s">
        <v>960</v>
      </c>
      <c r="C4749" s="31" t="s">
        <v>612</v>
      </c>
      <c r="D4749" s="32" t="s">
        <v>21</v>
      </c>
      <c r="E4749" s="33" t="s">
        <v>32</v>
      </c>
      <c r="F4749" s="22"/>
      <c r="G4749" s="34"/>
      <c r="H4749" s="35"/>
      <c r="I4749" s="36"/>
      <c r="J4749" s="36"/>
      <c r="K4749" s="37"/>
      <c r="L4749" s="38">
        <f>DONNEE!$A$4</f>
        <v>32</v>
      </c>
      <c r="M4749" s="39" t="str">
        <f>IFERROR(VLOOKUP(L4749,Tab_Code_Magasin[],2,0),"")</f>
        <v>CE LA MARSA ERRIADH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73</v>
      </c>
      <c r="T4749" s="40" t="str">
        <f t="shared" si="403"/>
        <v>32_A2_2023</v>
      </c>
      <c r="U4749" s="40"/>
      <c r="V4749" s="40"/>
      <c r="W4749" s="67" t="s">
        <v>1136</v>
      </c>
      <c r="X4749" s="76" t="s">
        <v>167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1117</v>
      </c>
      <c r="B4750" s="54" t="s">
        <v>960</v>
      </c>
      <c r="C4750" s="31" t="s">
        <v>531</v>
      </c>
      <c r="D4750" s="32" t="s">
        <v>21</v>
      </c>
      <c r="E4750" s="33" t="s">
        <v>32</v>
      </c>
      <c r="F4750" s="22"/>
      <c r="G4750" s="34"/>
      <c r="H4750" s="35"/>
      <c r="I4750" s="36"/>
      <c r="J4750" s="36"/>
      <c r="K4750" s="37"/>
      <c r="L4750" s="38">
        <f>DONNEE!$A$4</f>
        <v>32</v>
      </c>
      <c r="M4750" s="39" t="str">
        <f>IFERROR(VLOOKUP(L4750,Tab_Code_Magasin[],2,0),"")</f>
        <v>CE LA MARSA ERRIADH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73</v>
      </c>
      <c r="T4750" s="40" t="str">
        <f t="shared" si="403"/>
        <v>32_A2_2023</v>
      </c>
      <c r="U4750" s="40"/>
      <c r="V4750" s="40"/>
      <c r="W4750" s="67" t="s">
        <v>1137</v>
      </c>
      <c r="X4750" s="76" t="s">
        <v>167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1117</v>
      </c>
      <c r="B4751" s="54" t="s">
        <v>960</v>
      </c>
      <c r="C4751" s="31" t="s">
        <v>1138</v>
      </c>
      <c r="D4751" s="32" t="s">
        <v>21</v>
      </c>
      <c r="E4751" s="33" t="s">
        <v>32</v>
      </c>
      <c r="F4751" s="22"/>
      <c r="G4751" s="34"/>
      <c r="H4751" s="35"/>
      <c r="I4751" s="36"/>
      <c r="J4751" s="36"/>
      <c r="K4751" s="37"/>
      <c r="L4751" s="38">
        <f>DONNEE!$A$4</f>
        <v>32</v>
      </c>
      <c r="M4751" s="39" t="str">
        <f>IFERROR(VLOOKUP(L4751,Tab_Code_Magasin[],2,0),"")</f>
        <v>CE LA MARSA ERRIADH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73</v>
      </c>
      <c r="T4751" s="40" t="str">
        <f t="shared" si="403"/>
        <v>32_A2_2023</v>
      </c>
      <c r="U4751" s="40" t="s">
        <v>1139</v>
      </c>
      <c r="V4751" s="40" t="s">
        <v>1140</v>
      </c>
      <c r="W4751" s="67" t="s">
        <v>1141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1117</v>
      </c>
      <c r="B4752" s="54" t="s">
        <v>960</v>
      </c>
      <c r="C4752" s="31" t="s">
        <v>1142</v>
      </c>
      <c r="D4752" s="32" t="s">
        <v>21</v>
      </c>
      <c r="E4752" s="33" t="s">
        <v>32</v>
      </c>
      <c r="F4752" s="22"/>
      <c r="G4752" s="34"/>
      <c r="H4752" s="35"/>
      <c r="I4752" s="36"/>
      <c r="J4752" s="36"/>
      <c r="K4752" s="37"/>
      <c r="L4752" s="38">
        <f>DONNEE!$A$4</f>
        <v>32</v>
      </c>
      <c r="M4752" s="39" t="str">
        <f>IFERROR(VLOOKUP(L4752,Tab_Code_Magasin[],2,0),"")</f>
        <v>CE LA MARSA ERRIADH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73</v>
      </c>
      <c r="T4752" s="40" t="str">
        <f t="shared" ref="T4752:T4815" si="414">L4752&amp;"_"&amp;O4752&amp;"_"&amp;Q4752</f>
        <v>32_A2_2023</v>
      </c>
      <c r="U4752" s="40" t="s">
        <v>1143</v>
      </c>
      <c r="V4752" s="40" t="s">
        <v>1144</v>
      </c>
      <c r="W4752" s="67" t="s">
        <v>1145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1117</v>
      </c>
      <c r="B4753" s="54" t="s">
        <v>960</v>
      </c>
      <c r="C4753" s="31" t="s">
        <v>1146</v>
      </c>
      <c r="D4753" s="32" t="s">
        <v>21</v>
      </c>
      <c r="E4753" s="33" t="s">
        <v>32</v>
      </c>
      <c r="F4753" s="22"/>
      <c r="G4753" s="34"/>
      <c r="H4753" s="35"/>
      <c r="I4753" s="36"/>
      <c r="J4753" s="36"/>
      <c r="K4753" s="37"/>
      <c r="L4753" s="38">
        <f>DONNEE!$A$4</f>
        <v>32</v>
      </c>
      <c r="M4753" s="39" t="str">
        <f>IFERROR(VLOOKUP(L4753,Tab_Code_Magasin[],2,0),"")</f>
        <v>CE LA MARSA ERRIADH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73</v>
      </c>
      <c r="T4753" s="40" t="str">
        <f t="shared" si="414"/>
        <v>32_A2_2023</v>
      </c>
      <c r="U4753" s="40" t="s">
        <v>1101</v>
      </c>
      <c r="V4753" s="40" t="s">
        <v>1147</v>
      </c>
      <c r="W4753" s="67" t="s">
        <v>1148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1117</v>
      </c>
      <c r="B4754" s="54" t="s">
        <v>960</v>
      </c>
      <c r="C4754" s="52" t="s">
        <v>1149</v>
      </c>
      <c r="D4754" s="32" t="s">
        <v>21</v>
      </c>
      <c r="E4754" s="33" t="s">
        <v>32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32</v>
      </c>
      <c r="M4754" s="39" t="str">
        <f>IFERROR(VLOOKUP(L4754,Tab_Code_Magasin[],2,0),"")</f>
        <v>CE LA MARSA ERRIADH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73</v>
      </c>
      <c r="T4754" s="40" t="str">
        <f t="shared" si="414"/>
        <v>32_A2_2023</v>
      </c>
      <c r="U4754" s="40" t="s">
        <v>1103</v>
      </c>
      <c r="V4754" s="40" t="s">
        <v>1150</v>
      </c>
      <c r="W4754" s="67" t="s">
        <v>1151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1117</v>
      </c>
      <c r="B4755" s="54" t="s">
        <v>960</v>
      </c>
      <c r="C4755" s="42" t="s">
        <v>205</v>
      </c>
      <c r="D4755" s="32" t="s">
        <v>21</v>
      </c>
      <c r="E4755" s="33" t="s">
        <v>32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32</v>
      </c>
      <c r="M4755" s="39" t="str">
        <f>IFERROR(VLOOKUP(L4755,Tab_Code_Magasin[],2,0),"")</f>
        <v>CE LA MARSA ERRIADH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73</v>
      </c>
      <c r="T4755" s="40" t="str">
        <f t="shared" si="414"/>
        <v>32_A2_2023</v>
      </c>
      <c r="U4755" s="40" t="s">
        <v>1105</v>
      </c>
      <c r="V4755" s="40" t="s">
        <v>1152</v>
      </c>
      <c r="W4755" s="67" t="s">
        <v>1153</v>
      </c>
      <c r="X4755" s="76" t="s">
        <v>499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1117</v>
      </c>
      <c r="B4756" s="54" t="s">
        <v>960</v>
      </c>
      <c r="C4756" s="31" t="s">
        <v>1154</v>
      </c>
      <c r="D4756" s="32" t="s">
        <v>21</v>
      </c>
      <c r="E4756" s="33" t="s">
        <v>32</v>
      </c>
      <c r="F4756" s="22"/>
      <c r="G4756" s="34"/>
      <c r="H4756" s="35"/>
      <c r="I4756" s="36"/>
      <c r="J4756" s="36"/>
      <c r="K4756" s="37"/>
      <c r="L4756" s="38">
        <f>DONNEE!$A$4</f>
        <v>32</v>
      </c>
      <c r="M4756" s="39" t="str">
        <f>IFERROR(VLOOKUP(L4756,Tab_Code_Magasin[],2,0),"")</f>
        <v>CE LA MARSA ERRIADH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73</v>
      </c>
      <c r="T4756" s="40" t="str">
        <f t="shared" si="414"/>
        <v>32_A2_2023</v>
      </c>
      <c r="U4756" s="40"/>
      <c r="V4756" s="40"/>
      <c r="W4756" s="67" t="s">
        <v>1155</v>
      </c>
      <c r="X4756" s="76" t="s">
        <v>167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1117</v>
      </c>
      <c r="B4757" s="54" t="s">
        <v>960</v>
      </c>
      <c r="C4757" s="31" t="s">
        <v>660</v>
      </c>
      <c r="D4757" s="32" t="s">
        <v>21</v>
      </c>
      <c r="E4757" s="33" t="s">
        <v>32</v>
      </c>
      <c r="F4757" s="22"/>
      <c r="G4757" s="34"/>
      <c r="H4757" s="35"/>
      <c r="I4757" s="36"/>
      <c r="J4757" s="36"/>
      <c r="K4757" s="37"/>
      <c r="L4757" s="38">
        <f>DONNEE!$A$4</f>
        <v>32</v>
      </c>
      <c r="M4757" s="39" t="str">
        <f>IFERROR(VLOOKUP(L4757,Tab_Code_Magasin[],2,0),"")</f>
        <v>CE LA MARSA ERRIADH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73</v>
      </c>
      <c r="T4757" s="40" t="str">
        <f t="shared" si="414"/>
        <v>32_A2_2023</v>
      </c>
      <c r="U4757" s="40" t="s">
        <v>1107</v>
      </c>
      <c r="V4757" s="40" t="s">
        <v>1156</v>
      </c>
      <c r="W4757" s="67" t="s">
        <v>1157</v>
      </c>
      <c r="X4757" s="76" t="s">
        <v>171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1117</v>
      </c>
      <c r="B4758" s="54" t="s">
        <v>960</v>
      </c>
      <c r="C4758" s="42" t="s">
        <v>234</v>
      </c>
      <c r="D4758" s="32" t="s">
        <v>21</v>
      </c>
      <c r="E4758" s="33" t="s">
        <v>32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32</v>
      </c>
      <c r="M4758" s="39" t="str">
        <f>IFERROR(VLOOKUP(L4758,Tab_Code_Magasin[],2,0),"")</f>
        <v>CE LA MARSA ERRIADH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73</v>
      </c>
      <c r="T4758" s="40" t="str">
        <f t="shared" si="414"/>
        <v>32_A2_2023</v>
      </c>
      <c r="U4758" s="40" t="s">
        <v>1111</v>
      </c>
      <c r="V4758" s="40" t="s">
        <v>1158</v>
      </c>
      <c r="W4758" s="67" t="s">
        <v>1159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1117</v>
      </c>
      <c r="B4759" s="54" t="s">
        <v>960</v>
      </c>
      <c r="C4759" s="42" t="s">
        <v>199</v>
      </c>
      <c r="D4759" s="32" t="s">
        <v>21</v>
      </c>
      <c r="E4759" s="33" t="s">
        <v>32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32</v>
      </c>
      <c r="M4759" s="39" t="str">
        <f>IFERROR(VLOOKUP(L4759,Tab_Code_Magasin[],2,0),"")</f>
        <v>CE LA MARSA ERRIADH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73</v>
      </c>
      <c r="T4759" s="40" t="str">
        <f t="shared" si="414"/>
        <v>32_A2_2023</v>
      </c>
      <c r="U4759" s="40" t="s">
        <v>1114</v>
      </c>
      <c r="V4759" s="40" t="s">
        <v>1160</v>
      </c>
      <c r="W4759" s="67" t="s">
        <v>1161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1117</v>
      </c>
      <c r="B4760" s="54" t="s">
        <v>960</v>
      </c>
      <c r="C4760" s="42" t="s">
        <v>202</v>
      </c>
      <c r="D4760" s="32" t="s">
        <v>21</v>
      </c>
      <c r="E4760" s="33" t="s">
        <v>32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32</v>
      </c>
      <c r="M4760" s="39" t="str">
        <f>IFERROR(VLOOKUP(L4760,Tab_Code_Magasin[],2,0),"")</f>
        <v>CE LA MARSA ERRIADH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73</v>
      </c>
      <c r="T4760" s="40" t="str">
        <f t="shared" si="414"/>
        <v>32_A2_2023</v>
      </c>
      <c r="U4760" s="40" t="s">
        <v>1116</v>
      </c>
      <c r="V4760" s="40" t="s">
        <v>1162</v>
      </c>
      <c r="W4760" s="67" t="s">
        <v>1163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1117</v>
      </c>
      <c r="B4761" s="54" t="s">
        <v>114</v>
      </c>
      <c r="C4761" s="31" t="s">
        <v>115</v>
      </c>
      <c r="D4761" s="32" t="s">
        <v>21</v>
      </c>
      <c r="E4761" s="33" t="s">
        <v>32</v>
      </c>
      <c r="F4761" s="22"/>
      <c r="G4761" s="34"/>
      <c r="H4761" s="35"/>
      <c r="I4761" s="36"/>
      <c r="J4761" s="36"/>
      <c r="K4761" s="37"/>
      <c r="L4761" s="38">
        <f>DONNEE!$A$4</f>
        <v>32</v>
      </c>
      <c r="M4761" s="39" t="str">
        <f>IFERROR(VLOOKUP(L4761,Tab_Code_Magasin[],2,0),"")</f>
        <v>CE LA MARSA ERRIADH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73</v>
      </c>
      <c r="T4761" s="40" t="str">
        <f t="shared" si="414"/>
        <v>32_A2_2023</v>
      </c>
      <c r="U4761" s="40" t="s">
        <v>1164</v>
      </c>
      <c r="V4761" s="40" t="s">
        <v>1165</v>
      </c>
      <c r="W4761" s="67" t="s">
        <v>1166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1117</v>
      </c>
      <c r="B4762" s="54" t="s">
        <v>114</v>
      </c>
      <c r="C4762" s="31" t="s">
        <v>118</v>
      </c>
      <c r="D4762" s="32" t="s">
        <v>21</v>
      </c>
      <c r="E4762" s="33" t="s">
        <v>32</v>
      </c>
      <c r="F4762" s="22"/>
      <c r="G4762" s="34"/>
      <c r="H4762" s="35"/>
      <c r="I4762" s="36"/>
      <c r="J4762" s="36"/>
      <c r="K4762" s="37"/>
      <c r="L4762" s="38">
        <f>DONNEE!$A$4</f>
        <v>32</v>
      </c>
      <c r="M4762" s="39" t="str">
        <f>IFERROR(VLOOKUP(L4762,Tab_Code_Magasin[],2,0),"")</f>
        <v>CE LA MARSA ERRIADH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73</v>
      </c>
      <c r="T4762" s="40" t="str">
        <f t="shared" si="414"/>
        <v>32_A2_2023</v>
      </c>
      <c r="U4762" s="40" t="s">
        <v>1167</v>
      </c>
      <c r="V4762" s="40" t="s">
        <v>1168</v>
      </c>
      <c r="W4762" s="67" t="s">
        <v>1169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1117</v>
      </c>
      <c r="B4763" s="54" t="s">
        <v>114</v>
      </c>
      <c r="C4763" s="31" t="s">
        <v>301</v>
      </c>
      <c r="D4763" s="32" t="s">
        <v>21</v>
      </c>
      <c r="E4763" s="33" t="s">
        <v>32</v>
      </c>
      <c r="F4763" s="22"/>
      <c r="G4763" s="34"/>
      <c r="H4763" s="35"/>
      <c r="I4763" s="36"/>
      <c r="J4763" s="36"/>
      <c r="K4763" s="37"/>
      <c r="L4763" s="38">
        <f>DONNEE!$A$4</f>
        <v>32</v>
      </c>
      <c r="M4763" s="39" t="str">
        <f>IFERROR(VLOOKUP(L4763,Tab_Code_Magasin[],2,0),"")</f>
        <v>CE LA MARSA ERRIADH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73</v>
      </c>
      <c r="T4763" s="40" t="str">
        <f t="shared" si="414"/>
        <v>32_A2_2023</v>
      </c>
      <c r="U4763" s="40" t="s">
        <v>1170</v>
      </c>
      <c r="V4763" s="40" t="s">
        <v>1171</v>
      </c>
      <c r="W4763" s="67" t="s">
        <v>1172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1117</v>
      </c>
      <c r="B4764" s="54" t="s">
        <v>114</v>
      </c>
      <c r="C4764" s="51" t="s">
        <v>304</v>
      </c>
      <c r="D4764" s="32" t="s">
        <v>21</v>
      </c>
      <c r="E4764" s="33" t="s">
        <v>32</v>
      </c>
      <c r="F4764" s="22"/>
      <c r="G4764" s="34"/>
      <c r="H4764" s="35"/>
      <c r="I4764" s="36"/>
      <c r="J4764" s="36"/>
      <c r="K4764" s="37"/>
      <c r="L4764" s="38">
        <f>DONNEE!$A$4</f>
        <v>32</v>
      </c>
      <c r="M4764" s="39" t="str">
        <f>IFERROR(VLOOKUP(L4764,Tab_Code_Magasin[],2,0),"")</f>
        <v>CE LA MARSA ERRIADH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73</v>
      </c>
      <c r="T4764" s="40" t="str">
        <f t="shared" si="414"/>
        <v>32_A2_2023</v>
      </c>
      <c r="U4764" s="40" t="s">
        <v>1173</v>
      </c>
      <c r="V4764" s="40" t="s">
        <v>1174</v>
      </c>
      <c r="W4764" s="67" t="s">
        <v>1175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1117</v>
      </c>
      <c r="B4765" s="54" t="s">
        <v>114</v>
      </c>
      <c r="C4765" s="42" t="s">
        <v>307</v>
      </c>
      <c r="D4765" s="32" t="s">
        <v>21</v>
      </c>
      <c r="E4765" s="33" t="s">
        <v>32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32</v>
      </c>
      <c r="M4765" s="39" t="str">
        <f>IFERROR(VLOOKUP(L4765,Tab_Code_Magasin[],2,0),"")</f>
        <v>CE LA MARSA ERRIADH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73</v>
      </c>
      <c r="T4765" s="40" t="str">
        <f t="shared" si="414"/>
        <v>32_A2_2023</v>
      </c>
      <c r="U4765" s="40" t="s">
        <v>1176</v>
      </c>
      <c r="V4765" s="40" t="s">
        <v>1177</v>
      </c>
      <c r="W4765" s="67" t="s">
        <v>1178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1117</v>
      </c>
      <c r="B4766" s="54" t="s">
        <v>114</v>
      </c>
      <c r="C4766" s="51" t="s">
        <v>310</v>
      </c>
      <c r="D4766" s="32" t="s">
        <v>21</v>
      </c>
      <c r="E4766" s="33" t="s">
        <v>32</v>
      </c>
      <c r="F4766" s="22"/>
      <c r="G4766" s="34"/>
      <c r="H4766" s="35"/>
      <c r="I4766" s="36"/>
      <c r="J4766" s="36"/>
      <c r="K4766" s="37"/>
      <c r="L4766" s="38">
        <f>DONNEE!$A$4</f>
        <v>32</v>
      </c>
      <c r="M4766" s="39" t="str">
        <f>IFERROR(VLOOKUP(L4766,Tab_Code_Magasin[],2,0),"")</f>
        <v>CE LA MARSA ERRIADH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73</v>
      </c>
      <c r="T4766" s="40" t="str">
        <f t="shared" si="414"/>
        <v>32_A2_2023</v>
      </c>
      <c r="U4766" s="40" t="s">
        <v>1179</v>
      </c>
      <c r="V4766" s="40" t="s">
        <v>1180</v>
      </c>
      <c r="W4766" s="67" t="s">
        <v>1181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1117</v>
      </c>
      <c r="B4767" s="54" t="s">
        <v>114</v>
      </c>
      <c r="C4767" s="31" t="s">
        <v>124</v>
      </c>
      <c r="D4767" s="32" t="s">
        <v>21</v>
      </c>
      <c r="E4767" s="33" t="s">
        <v>32</v>
      </c>
      <c r="F4767" s="22"/>
      <c r="G4767" s="34"/>
      <c r="H4767" s="35"/>
      <c r="I4767" s="36"/>
      <c r="J4767" s="36"/>
      <c r="K4767" s="37"/>
      <c r="L4767" s="38">
        <f>DONNEE!$A$4</f>
        <v>32</v>
      </c>
      <c r="M4767" s="39" t="str">
        <f>IFERROR(VLOOKUP(L4767,Tab_Code_Magasin[],2,0),"")</f>
        <v>CE LA MARSA ERRIADH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73</v>
      </c>
      <c r="T4767" s="40" t="str">
        <f t="shared" si="414"/>
        <v>32_A2_2023</v>
      </c>
      <c r="U4767" s="40" t="s">
        <v>1182</v>
      </c>
      <c r="V4767" s="40" t="s">
        <v>1183</v>
      </c>
      <c r="W4767" s="67" t="s">
        <v>1184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1117</v>
      </c>
      <c r="B4768" s="31" t="s">
        <v>127</v>
      </c>
      <c r="C4768" s="31" t="s">
        <v>128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32</v>
      </c>
      <c r="M4768" s="39" t="str">
        <f>IFERROR(VLOOKUP(L4768,Tab_Code_Magasin[],2,0),"")</f>
        <v>CE LA MARSA ERRIADH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73</v>
      </c>
      <c r="T4768" s="40" t="str">
        <f t="shared" si="414"/>
        <v>32_A2_2023</v>
      </c>
      <c r="U4768" s="40" t="s">
        <v>1185</v>
      </c>
      <c r="V4768" s="40" t="s">
        <v>1186</v>
      </c>
      <c r="W4768" s="67" t="s">
        <v>1187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1188</v>
      </c>
      <c r="B4769" s="54" t="s">
        <v>1189</v>
      </c>
      <c r="C4769" s="31" t="s">
        <v>133</v>
      </c>
      <c r="D4769" s="32" t="s">
        <v>21</v>
      </c>
      <c r="E4769" s="33" t="s">
        <v>32</v>
      </c>
      <c r="F4769" s="22"/>
      <c r="G4769" s="34"/>
      <c r="H4769" s="35"/>
      <c r="I4769" s="36"/>
      <c r="J4769" s="36"/>
      <c r="K4769" s="37"/>
      <c r="L4769" s="38">
        <f>DONNEE!$A$4</f>
        <v>32</v>
      </c>
      <c r="M4769" s="39" t="str">
        <f>IFERROR(VLOOKUP(L4769,Tab_Code_Magasin[],2,0),"")</f>
        <v>CE LA MARSA ERRIADH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73</v>
      </c>
      <c r="T4769" s="40" t="str">
        <f t="shared" si="414"/>
        <v>32_A2_2023</v>
      </c>
      <c r="U4769" s="40" t="s">
        <v>1141</v>
      </c>
      <c r="V4769" s="40" t="s">
        <v>1190</v>
      </c>
      <c r="W4769" s="67" t="s">
        <v>1191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1188</v>
      </c>
      <c r="B4770" s="54" t="s">
        <v>1189</v>
      </c>
      <c r="C4770" s="31" t="s">
        <v>1192</v>
      </c>
      <c r="D4770" s="32" t="s">
        <v>21</v>
      </c>
      <c r="E4770" s="33" t="s">
        <v>32</v>
      </c>
      <c r="F4770" s="22"/>
      <c r="G4770" s="34"/>
      <c r="H4770" s="35"/>
      <c r="I4770" s="36"/>
      <c r="J4770" s="36"/>
      <c r="K4770" s="37"/>
      <c r="L4770" s="38">
        <f>DONNEE!$A$4</f>
        <v>32</v>
      </c>
      <c r="M4770" s="39" t="str">
        <f>IFERROR(VLOOKUP(L4770,Tab_Code_Magasin[],2,0),"")</f>
        <v>CE LA MARSA ERRIADH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73</v>
      </c>
      <c r="T4770" s="40" t="str">
        <f t="shared" si="414"/>
        <v>32_A2_2023</v>
      </c>
      <c r="U4770" s="40" t="s">
        <v>1145</v>
      </c>
      <c r="V4770" s="40" t="s">
        <v>1193</v>
      </c>
      <c r="W4770" s="67" t="s">
        <v>1194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1188</v>
      </c>
      <c r="B4771" s="54" t="s">
        <v>1189</v>
      </c>
      <c r="C4771" s="31" t="s">
        <v>432</v>
      </c>
      <c r="D4771" s="32" t="s">
        <v>21</v>
      </c>
      <c r="E4771" s="33" t="s">
        <v>32</v>
      </c>
      <c r="F4771" s="22"/>
      <c r="G4771" s="34"/>
      <c r="H4771" s="35"/>
      <c r="I4771" s="36"/>
      <c r="J4771" s="36"/>
      <c r="K4771" s="37"/>
      <c r="L4771" s="38">
        <f>DONNEE!$A$4</f>
        <v>32</v>
      </c>
      <c r="M4771" s="39" t="str">
        <f>IFERROR(VLOOKUP(L4771,Tab_Code_Magasin[],2,0),"")</f>
        <v>CE LA MARSA ERRIADH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73</v>
      </c>
      <c r="T4771" s="40" t="str">
        <f t="shared" si="414"/>
        <v>32_A2_2023</v>
      </c>
      <c r="U4771" s="40" t="s">
        <v>1148</v>
      </c>
      <c r="V4771" s="40" t="s">
        <v>1195</v>
      </c>
      <c r="W4771" s="67" t="s">
        <v>1196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1188</v>
      </c>
      <c r="B4772" s="54" t="s">
        <v>1189</v>
      </c>
      <c r="C4772" s="56" t="s">
        <v>1197</v>
      </c>
      <c r="D4772" s="32" t="s">
        <v>21</v>
      </c>
      <c r="E4772" s="33" t="s">
        <v>32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32</v>
      </c>
      <c r="M4772" s="39" t="str">
        <f>IFERROR(VLOOKUP(L4772,Tab_Code_Magasin[],2,0),"")</f>
        <v>CE LA MARSA ERRIADH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73</v>
      </c>
      <c r="T4772" s="40" t="str">
        <f t="shared" si="414"/>
        <v>32_A2_2023</v>
      </c>
      <c r="U4772" s="40" t="s">
        <v>1151</v>
      </c>
      <c r="V4772" s="40" t="s">
        <v>1198</v>
      </c>
      <c r="W4772" s="67" t="s">
        <v>1199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1188</v>
      </c>
      <c r="B4773" s="54" t="s">
        <v>1189</v>
      </c>
      <c r="C4773" s="44" t="s">
        <v>1200</v>
      </c>
      <c r="D4773" s="32" t="s">
        <v>21</v>
      </c>
      <c r="E4773" s="33" t="s">
        <v>32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32</v>
      </c>
      <c r="M4773" s="39" t="str">
        <f>IFERROR(VLOOKUP(L4773,Tab_Code_Magasin[],2,0),"")</f>
        <v>CE LA MARSA ERRIADH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73</v>
      </c>
      <c r="T4773" s="40" t="str">
        <f t="shared" si="414"/>
        <v>32_A2_2023</v>
      </c>
      <c r="U4773" s="40" t="s">
        <v>1153</v>
      </c>
      <c r="V4773" s="40" t="s">
        <v>1201</v>
      </c>
      <c r="W4773" s="67" t="s">
        <v>1202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1188</v>
      </c>
      <c r="B4774" s="54" t="s">
        <v>1189</v>
      </c>
      <c r="C4774" s="31" t="s">
        <v>599</v>
      </c>
      <c r="D4774" s="32" t="s">
        <v>21</v>
      </c>
      <c r="E4774" s="33" t="s">
        <v>32</v>
      </c>
      <c r="F4774" s="22"/>
      <c r="G4774" s="34"/>
      <c r="H4774" s="35"/>
      <c r="I4774" s="36"/>
      <c r="J4774" s="36"/>
      <c r="K4774" s="37"/>
      <c r="L4774" s="38">
        <f>DONNEE!$A$4</f>
        <v>32</v>
      </c>
      <c r="M4774" s="39" t="str">
        <f>IFERROR(VLOOKUP(L4774,Tab_Code_Magasin[],2,0),"")</f>
        <v>CE LA MARSA ERRIADH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73</v>
      </c>
      <c r="T4774" s="40" t="str">
        <f t="shared" si="414"/>
        <v>32_A2_2023</v>
      </c>
      <c r="U4774" s="40" t="s">
        <v>1155</v>
      </c>
      <c r="V4774" s="40" t="s">
        <v>1203</v>
      </c>
      <c r="W4774" s="67" t="s">
        <v>1204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1188</v>
      </c>
      <c r="B4775" s="54" t="s">
        <v>1189</v>
      </c>
      <c r="C4775" s="58" t="s">
        <v>1205</v>
      </c>
      <c r="D4775" s="32" t="s">
        <v>21</v>
      </c>
      <c r="E4775" s="33" t="s">
        <v>32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32</v>
      </c>
      <c r="M4775" s="39" t="str">
        <f>IFERROR(VLOOKUP(L4775,Tab_Code_Magasin[],2,0),"")</f>
        <v>CE LA MARSA ERRIADH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73</v>
      </c>
      <c r="T4775" s="40" t="str">
        <f t="shared" si="414"/>
        <v>32_A2_2023</v>
      </c>
      <c r="U4775" s="40" t="s">
        <v>1157</v>
      </c>
      <c r="V4775" s="40" t="s">
        <v>1206</v>
      </c>
      <c r="W4775" s="67" t="s">
        <v>1207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1188</v>
      </c>
      <c r="B4776" s="54" t="s">
        <v>1189</v>
      </c>
      <c r="C4776" s="42" t="s">
        <v>107</v>
      </c>
      <c r="D4776" s="32" t="s">
        <v>21</v>
      </c>
      <c r="E4776" s="33" t="s">
        <v>32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32</v>
      </c>
      <c r="M4776" s="39" t="str">
        <f>IFERROR(VLOOKUP(L4776,Tab_Code_Magasin[],2,0),"")</f>
        <v>CE LA MARSA ERRIADH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73</v>
      </c>
      <c r="T4776" s="40" t="str">
        <f t="shared" si="414"/>
        <v>32_A2_2023</v>
      </c>
      <c r="U4776" s="40" t="s">
        <v>1159</v>
      </c>
      <c r="V4776" s="40" t="s">
        <v>1208</v>
      </c>
      <c r="W4776" s="67" t="s">
        <v>1209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1188</v>
      </c>
      <c r="B4777" s="54" t="s">
        <v>1189</v>
      </c>
      <c r="C4777" s="31" t="s">
        <v>1210</v>
      </c>
      <c r="D4777" s="32" t="s">
        <v>21</v>
      </c>
      <c r="E4777" s="33" t="s">
        <v>32</v>
      </c>
      <c r="F4777" s="22"/>
      <c r="G4777" s="34"/>
      <c r="H4777" s="35"/>
      <c r="I4777" s="36"/>
      <c r="J4777" s="36"/>
      <c r="K4777" s="37"/>
      <c r="L4777" s="38">
        <f>DONNEE!$A$4</f>
        <v>32</v>
      </c>
      <c r="M4777" s="39" t="str">
        <f>IFERROR(VLOOKUP(L4777,Tab_Code_Magasin[],2,0),"")</f>
        <v>CE LA MARSA ERRIADH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73</v>
      </c>
      <c r="T4777" s="40" t="str">
        <f t="shared" si="414"/>
        <v>32_A2_2023</v>
      </c>
      <c r="U4777" s="40" t="s">
        <v>1161</v>
      </c>
      <c r="V4777" s="40" t="s">
        <v>1211</v>
      </c>
      <c r="W4777" s="67" t="s">
        <v>1212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1188</v>
      </c>
      <c r="B4778" s="54" t="s">
        <v>1062</v>
      </c>
      <c r="C4778" s="31" t="s">
        <v>1213</v>
      </c>
      <c r="D4778" s="32" t="s">
        <v>21</v>
      </c>
      <c r="E4778" s="33" t="s">
        <v>32</v>
      </c>
      <c r="F4778" s="22"/>
      <c r="G4778" s="34"/>
      <c r="H4778" s="35"/>
      <c r="I4778" s="36"/>
      <c r="J4778" s="36"/>
      <c r="K4778" s="37"/>
      <c r="L4778" s="38">
        <f>DONNEE!$A$4</f>
        <v>32</v>
      </c>
      <c r="M4778" s="39" t="str">
        <f>IFERROR(VLOOKUP(L4778,Tab_Code_Magasin[],2,0),"")</f>
        <v>CE LA MARSA ERRIADH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73</v>
      </c>
      <c r="T4778" s="40" t="str">
        <f t="shared" si="414"/>
        <v>32_A2_2023</v>
      </c>
      <c r="U4778" s="40" t="s">
        <v>1169</v>
      </c>
      <c r="V4778" s="40" t="s">
        <v>1214</v>
      </c>
      <c r="W4778" s="67" t="s">
        <v>1215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1188</v>
      </c>
      <c r="B4779" s="54" t="s">
        <v>1062</v>
      </c>
      <c r="C4779" s="44" t="s">
        <v>151</v>
      </c>
      <c r="D4779" s="32" t="s">
        <v>21</v>
      </c>
      <c r="E4779" s="33" t="s">
        <v>32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32</v>
      </c>
      <c r="M4779" s="39" t="str">
        <f>IFERROR(VLOOKUP(L4779,Tab_Code_Magasin[],2,0),"")</f>
        <v>CE LA MARSA ERRIADH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73</v>
      </c>
      <c r="T4779" s="40" t="str">
        <f t="shared" si="414"/>
        <v>32_A2_2023</v>
      </c>
      <c r="U4779" s="40" t="s">
        <v>1172</v>
      </c>
      <c r="V4779" s="40" t="s">
        <v>1216</v>
      </c>
      <c r="W4779" s="67" t="s">
        <v>1217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1188</v>
      </c>
      <c r="B4780" s="54" t="s">
        <v>1062</v>
      </c>
      <c r="C4780" s="31" t="s">
        <v>599</v>
      </c>
      <c r="D4780" s="32" t="s">
        <v>21</v>
      </c>
      <c r="E4780" s="33" t="s">
        <v>32</v>
      </c>
      <c r="F4780" s="22"/>
      <c r="G4780" s="34"/>
      <c r="H4780" s="35"/>
      <c r="I4780" s="36"/>
      <c r="J4780" s="36"/>
      <c r="K4780" s="37"/>
      <c r="L4780" s="38">
        <f>DONNEE!$A$4</f>
        <v>32</v>
      </c>
      <c r="M4780" s="39" t="str">
        <f>IFERROR(VLOOKUP(L4780,Tab_Code_Magasin[],2,0),"")</f>
        <v>CE LA MARSA ERRIADH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73</v>
      </c>
      <c r="T4780" s="40" t="str">
        <f t="shared" si="414"/>
        <v>32_A2_2023</v>
      </c>
      <c r="U4780" s="40" t="s">
        <v>1175</v>
      </c>
      <c r="V4780" s="40" t="s">
        <v>1218</v>
      </c>
      <c r="W4780" s="67" t="s">
        <v>1219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1188</v>
      </c>
      <c r="B4781" s="54" t="s">
        <v>1062</v>
      </c>
      <c r="C4781" s="31" t="s">
        <v>875</v>
      </c>
      <c r="D4781" s="32" t="s">
        <v>21</v>
      </c>
      <c r="E4781" s="33" t="s">
        <v>32</v>
      </c>
      <c r="F4781" s="22"/>
      <c r="G4781" s="34"/>
      <c r="H4781" s="35"/>
      <c r="I4781" s="36"/>
      <c r="J4781" s="36"/>
      <c r="K4781" s="37"/>
      <c r="L4781" s="38">
        <f>DONNEE!$A$4</f>
        <v>32</v>
      </c>
      <c r="M4781" s="39" t="str">
        <f>IFERROR(VLOOKUP(L4781,Tab_Code_Magasin[],2,0),"")</f>
        <v>CE LA MARSA ERRIADH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73</v>
      </c>
      <c r="T4781" s="40" t="str">
        <f t="shared" si="414"/>
        <v>32_A2_2023</v>
      </c>
      <c r="U4781" s="40" t="s">
        <v>1178</v>
      </c>
      <c r="V4781" s="40" t="s">
        <v>1220</v>
      </c>
      <c r="W4781" s="67" t="s">
        <v>1221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1188</v>
      </c>
      <c r="B4782" s="54" t="s">
        <v>1062</v>
      </c>
      <c r="C4782" s="42" t="s">
        <v>1222</v>
      </c>
      <c r="D4782" s="32" t="s">
        <v>21</v>
      </c>
      <c r="E4782" s="33" t="s">
        <v>32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32</v>
      </c>
      <c r="M4782" s="39" t="str">
        <f>IFERROR(VLOOKUP(L4782,Tab_Code_Magasin[],2,0),"")</f>
        <v>CE LA MARSA ERRIADH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73</v>
      </c>
      <c r="T4782" s="40" t="str">
        <f t="shared" si="414"/>
        <v>32_A2_2023</v>
      </c>
      <c r="U4782" s="40" t="s">
        <v>1181</v>
      </c>
      <c r="V4782" s="40" t="s">
        <v>1223</v>
      </c>
      <c r="W4782" s="67" t="s">
        <v>1224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1188</v>
      </c>
      <c r="B4783" s="54" t="s">
        <v>1062</v>
      </c>
      <c r="C4783" s="42" t="s">
        <v>205</v>
      </c>
      <c r="D4783" s="32" t="s">
        <v>21</v>
      </c>
      <c r="E4783" s="33" t="s">
        <v>32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32</v>
      </c>
      <c r="M4783" s="39" t="str">
        <f>IFERROR(VLOOKUP(L4783,Tab_Code_Magasin[],2,0),"")</f>
        <v>CE LA MARSA ERRIADH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73</v>
      </c>
      <c r="T4783" s="40" t="str">
        <f t="shared" si="414"/>
        <v>32_A2_2023</v>
      </c>
      <c r="U4783" s="40" t="s">
        <v>1184</v>
      </c>
      <c r="V4783" s="40" t="s">
        <v>1225</v>
      </c>
      <c r="W4783" s="67" t="s">
        <v>1226</v>
      </c>
      <c r="X4783" s="76" t="s">
        <v>499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1188</v>
      </c>
      <c r="B4784" s="54" t="s">
        <v>114</v>
      </c>
      <c r="C4784" s="31" t="s">
        <v>115</v>
      </c>
      <c r="D4784" s="32" t="s">
        <v>21</v>
      </c>
      <c r="E4784" s="33" t="s">
        <v>32</v>
      </c>
      <c r="F4784" s="22"/>
      <c r="G4784" s="34"/>
      <c r="H4784" s="35"/>
      <c r="I4784" s="36"/>
      <c r="J4784" s="36"/>
      <c r="K4784" s="37"/>
      <c r="L4784" s="38">
        <f>DONNEE!$A$4</f>
        <v>32</v>
      </c>
      <c r="M4784" s="39" t="str">
        <f>IFERROR(VLOOKUP(L4784,Tab_Code_Magasin[],2,0),"")</f>
        <v>CE LA MARSA ERRIADH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73</v>
      </c>
      <c r="T4784" s="40" t="str">
        <f t="shared" si="414"/>
        <v>32_A2_2023</v>
      </c>
      <c r="U4784" s="40" t="s">
        <v>1227</v>
      </c>
      <c r="V4784" s="40" t="s">
        <v>1228</v>
      </c>
      <c r="W4784" s="67" t="s">
        <v>1229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1188</v>
      </c>
      <c r="B4785" s="54" t="s">
        <v>114</v>
      </c>
      <c r="C4785" s="42" t="s">
        <v>107</v>
      </c>
      <c r="D4785" s="32" t="s">
        <v>21</v>
      </c>
      <c r="E4785" s="33" t="s">
        <v>32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32</v>
      </c>
      <c r="M4785" s="39" t="str">
        <f>IFERROR(VLOOKUP(L4785,Tab_Code_Magasin[],2,0),"")</f>
        <v>CE LA MARSA ERRIADH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73</v>
      </c>
      <c r="T4785" s="40" t="str">
        <f t="shared" si="414"/>
        <v>32_A2_2023</v>
      </c>
      <c r="U4785" s="40" t="s">
        <v>1230</v>
      </c>
      <c r="V4785" s="40" t="s">
        <v>1231</v>
      </c>
      <c r="W4785" s="67" t="s">
        <v>1232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1188</v>
      </c>
      <c r="B4786" s="54" t="s">
        <v>114</v>
      </c>
      <c r="C4786" s="31" t="s">
        <v>118</v>
      </c>
      <c r="D4786" s="32" t="s">
        <v>21</v>
      </c>
      <c r="E4786" s="33" t="s">
        <v>32</v>
      </c>
      <c r="F4786" s="22"/>
      <c r="G4786" s="34"/>
      <c r="H4786" s="35"/>
      <c r="I4786" s="36"/>
      <c r="J4786" s="36"/>
      <c r="K4786" s="37"/>
      <c r="L4786" s="38">
        <f>DONNEE!$A$4</f>
        <v>32</v>
      </c>
      <c r="M4786" s="39" t="str">
        <f>IFERROR(VLOOKUP(L4786,Tab_Code_Magasin[],2,0),"")</f>
        <v>CE LA MARSA ERRIADH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73</v>
      </c>
      <c r="T4786" s="40" t="str">
        <f t="shared" si="414"/>
        <v>32_A2_2023</v>
      </c>
      <c r="U4786" s="40" t="s">
        <v>1233</v>
      </c>
      <c r="V4786" s="40" t="s">
        <v>1234</v>
      </c>
      <c r="W4786" s="67" t="s">
        <v>1235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1188</v>
      </c>
      <c r="B4787" s="54" t="s">
        <v>114</v>
      </c>
      <c r="C4787" s="51" t="s">
        <v>304</v>
      </c>
      <c r="D4787" s="32" t="s">
        <v>21</v>
      </c>
      <c r="E4787" s="33" t="s">
        <v>32</v>
      </c>
      <c r="F4787" s="22"/>
      <c r="G4787" s="34"/>
      <c r="H4787" s="35"/>
      <c r="I4787" s="36"/>
      <c r="J4787" s="36"/>
      <c r="K4787" s="37"/>
      <c r="L4787" s="38">
        <f>DONNEE!$A$4</f>
        <v>32</v>
      </c>
      <c r="M4787" s="39" t="str">
        <f>IFERROR(VLOOKUP(L4787,Tab_Code_Magasin[],2,0),"")</f>
        <v>CE LA MARSA ERRIADH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73</v>
      </c>
      <c r="T4787" s="40" t="str">
        <f t="shared" si="414"/>
        <v>32_A2_2023</v>
      </c>
      <c r="U4787" s="40" t="s">
        <v>1236</v>
      </c>
      <c r="V4787" s="40" t="s">
        <v>1237</v>
      </c>
      <c r="W4787" s="67" t="s">
        <v>1238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1188</v>
      </c>
      <c r="B4788" s="54" t="s">
        <v>114</v>
      </c>
      <c r="C4788" s="51" t="s">
        <v>310</v>
      </c>
      <c r="D4788" s="32" t="s">
        <v>21</v>
      </c>
      <c r="E4788" s="33" t="s">
        <v>32</v>
      </c>
      <c r="F4788" s="22"/>
      <c r="G4788" s="34"/>
      <c r="H4788" s="35"/>
      <c r="I4788" s="36"/>
      <c r="J4788" s="36"/>
      <c r="K4788" s="37"/>
      <c r="L4788" s="38">
        <f>DONNEE!$A$4</f>
        <v>32</v>
      </c>
      <c r="M4788" s="39" t="str">
        <f>IFERROR(VLOOKUP(L4788,Tab_Code_Magasin[],2,0),"")</f>
        <v>CE LA MARSA ERRIADH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73</v>
      </c>
      <c r="T4788" s="40" t="str">
        <f t="shared" si="414"/>
        <v>32_A2_2023</v>
      </c>
      <c r="U4788" s="40" t="s">
        <v>1239</v>
      </c>
      <c r="V4788" s="40" t="s">
        <v>1240</v>
      </c>
      <c r="W4788" s="67" t="s">
        <v>1241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1188</v>
      </c>
      <c r="B4789" s="54" t="s">
        <v>114</v>
      </c>
      <c r="C4789" s="31" t="s">
        <v>124</v>
      </c>
      <c r="D4789" s="32" t="s">
        <v>21</v>
      </c>
      <c r="E4789" s="33" t="s">
        <v>32</v>
      </c>
      <c r="F4789" s="22"/>
      <c r="G4789" s="34"/>
      <c r="H4789" s="35"/>
      <c r="I4789" s="36"/>
      <c r="J4789" s="36"/>
      <c r="K4789" s="37"/>
      <c r="L4789" s="38">
        <f>DONNEE!$A$4</f>
        <v>32</v>
      </c>
      <c r="M4789" s="39" t="str">
        <f>IFERROR(VLOOKUP(L4789,Tab_Code_Magasin[],2,0),"")</f>
        <v>CE LA MARSA ERRIADH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73</v>
      </c>
      <c r="T4789" s="40" t="str">
        <f t="shared" si="414"/>
        <v>32_A2_2023</v>
      </c>
      <c r="U4789" s="40" t="s">
        <v>1242</v>
      </c>
      <c r="V4789" s="40" t="s">
        <v>1243</v>
      </c>
      <c r="W4789" s="67" t="s">
        <v>1244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1188</v>
      </c>
      <c r="B4790" s="31" t="s">
        <v>127</v>
      </c>
      <c r="C4790" s="31" t="s">
        <v>128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32</v>
      </c>
      <c r="M4790" s="39" t="str">
        <f>IFERROR(VLOOKUP(L4790,Tab_Code_Magasin[],2,0),"")</f>
        <v>CE LA MARSA ERRIADH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73</v>
      </c>
      <c r="T4790" s="40" t="str">
        <f t="shared" si="414"/>
        <v>32_A2_2023</v>
      </c>
      <c r="U4790" s="40" t="s">
        <v>1245</v>
      </c>
      <c r="V4790" s="40" t="s">
        <v>1246</v>
      </c>
      <c r="W4790" s="67" t="s">
        <v>1247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1248</v>
      </c>
      <c r="B4791" s="54" t="s">
        <v>1249</v>
      </c>
      <c r="C4791" s="51" t="s">
        <v>1250</v>
      </c>
      <c r="D4791" s="32" t="s">
        <v>21</v>
      </c>
      <c r="E4791" s="33" t="s">
        <v>32</v>
      </c>
      <c r="F4791" s="22"/>
      <c r="G4791" s="34"/>
      <c r="H4791" s="35"/>
      <c r="I4791" s="36"/>
      <c r="J4791" s="36"/>
      <c r="K4791" s="37"/>
      <c r="L4791" s="38">
        <f>DONNEE!$A$4</f>
        <v>32</v>
      </c>
      <c r="M4791" s="39" t="str">
        <f>IFERROR(VLOOKUP(L4791,Tab_Code_Magasin[],2,0),"")</f>
        <v>CE LA MARSA ERRIADH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73</v>
      </c>
      <c r="T4791" s="40" t="str">
        <f t="shared" si="414"/>
        <v>32_A2_2023</v>
      </c>
      <c r="U4791" s="40" t="s">
        <v>1207</v>
      </c>
      <c r="V4791" s="40" t="s">
        <v>1251</v>
      </c>
      <c r="W4791" s="67" t="s">
        <v>1252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1248</v>
      </c>
      <c r="B4792" s="54" t="s">
        <v>1249</v>
      </c>
      <c r="C4792" s="51" t="s">
        <v>1253</v>
      </c>
      <c r="D4792" s="32" t="s">
        <v>21</v>
      </c>
      <c r="E4792" s="33" t="s">
        <v>32</v>
      </c>
      <c r="F4792" s="22"/>
      <c r="G4792" s="34"/>
      <c r="H4792" s="35"/>
      <c r="I4792" s="36"/>
      <c r="J4792" s="36"/>
      <c r="K4792" s="37"/>
      <c r="L4792" s="38">
        <f>DONNEE!$A$4</f>
        <v>32</v>
      </c>
      <c r="M4792" s="39" t="str">
        <f>IFERROR(VLOOKUP(L4792,Tab_Code_Magasin[],2,0),"")</f>
        <v>CE LA MARSA ERRIADH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73</v>
      </c>
      <c r="T4792" s="40" t="str">
        <f t="shared" si="414"/>
        <v>32_A2_2023</v>
      </c>
      <c r="U4792" s="40" t="s">
        <v>1209</v>
      </c>
      <c r="V4792" s="40" t="s">
        <v>1254</v>
      </c>
      <c r="W4792" s="67" t="s">
        <v>1255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1248</v>
      </c>
      <c r="B4793" s="54" t="s">
        <v>1249</v>
      </c>
      <c r="C4793" s="51" t="s">
        <v>1256</v>
      </c>
      <c r="D4793" s="32" t="s">
        <v>21</v>
      </c>
      <c r="E4793" s="33" t="s">
        <v>32</v>
      </c>
      <c r="F4793" s="22"/>
      <c r="G4793" s="34"/>
      <c r="H4793" s="35"/>
      <c r="I4793" s="36"/>
      <c r="J4793" s="36"/>
      <c r="K4793" s="37"/>
      <c r="L4793" s="38">
        <f>DONNEE!$A$4</f>
        <v>32</v>
      </c>
      <c r="M4793" s="39" t="str">
        <f>IFERROR(VLOOKUP(L4793,Tab_Code_Magasin[],2,0),"")</f>
        <v>CE LA MARSA ERRIADH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73</v>
      </c>
      <c r="T4793" s="40" t="str">
        <f t="shared" si="414"/>
        <v>32_A2_2023</v>
      </c>
      <c r="U4793" s="40" t="s">
        <v>1212</v>
      </c>
      <c r="V4793" s="40" t="s">
        <v>1257</v>
      </c>
      <c r="W4793" s="67" t="s">
        <v>1258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1248</v>
      </c>
      <c r="B4794" s="54" t="s">
        <v>1249</v>
      </c>
      <c r="C4794" s="51" t="s">
        <v>1259</v>
      </c>
      <c r="D4794" s="32" t="s">
        <v>21</v>
      </c>
      <c r="E4794" s="33" t="s">
        <v>32</v>
      </c>
      <c r="F4794" s="22"/>
      <c r="G4794" s="34"/>
      <c r="H4794" s="35"/>
      <c r="I4794" s="36"/>
      <c r="J4794" s="36"/>
      <c r="K4794" s="37"/>
      <c r="L4794" s="38">
        <f>DONNEE!$A$4</f>
        <v>32</v>
      </c>
      <c r="M4794" s="39" t="str">
        <f>IFERROR(VLOOKUP(L4794,Tab_Code_Magasin[],2,0),"")</f>
        <v>CE LA MARSA ERRIADH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73</v>
      </c>
      <c r="T4794" s="40" t="str">
        <f t="shared" si="414"/>
        <v>32_A2_2023</v>
      </c>
      <c r="U4794" s="40" t="s">
        <v>1260</v>
      </c>
      <c r="V4794" s="40" t="s">
        <v>1261</v>
      </c>
      <c r="W4794" s="67" t="s">
        <v>1262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1248</v>
      </c>
      <c r="B4795" s="54" t="s">
        <v>1249</v>
      </c>
      <c r="C4795" s="44" t="s">
        <v>261</v>
      </c>
      <c r="D4795" s="32" t="s">
        <v>21</v>
      </c>
      <c r="E4795" s="33" t="s">
        <v>32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32</v>
      </c>
      <c r="M4795" s="39" t="str">
        <f>IFERROR(VLOOKUP(L4795,Tab_Code_Magasin[],2,0),"")</f>
        <v>CE LA MARSA ERRIADH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73</v>
      </c>
      <c r="T4795" s="40" t="str">
        <f t="shared" si="414"/>
        <v>32_A2_2023</v>
      </c>
      <c r="U4795" s="40" t="s">
        <v>1263</v>
      </c>
      <c r="V4795" s="40" t="s">
        <v>1264</v>
      </c>
      <c r="W4795" s="67" t="s">
        <v>1265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1248</v>
      </c>
      <c r="B4796" s="54" t="s">
        <v>1249</v>
      </c>
      <c r="C4796" s="51" t="s">
        <v>599</v>
      </c>
      <c r="D4796" s="32" t="s">
        <v>21</v>
      </c>
      <c r="E4796" s="33" t="s">
        <v>32</v>
      </c>
      <c r="F4796" s="22"/>
      <c r="G4796" s="34"/>
      <c r="H4796" s="35"/>
      <c r="I4796" s="36"/>
      <c r="J4796" s="36"/>
      <c r="K4796" s="37"/>
      <c r="L4796" s="38">
        <f>DONNEE!$A$4</f>
        <v>32</v>
      </c>
      <c r="M4796" s="39" t="str">
        <f>IFERROR(VLOOKUP(L4796,Tab_Code_Magasin[],2,0),"")</f>
        <v>CE LA MARSA ERRIADH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73</v>
      </c>
      <c r="T4796" s="40" t="str">
        <f t="shared" si="414"/>
        <v>32_A2_2023</v>
      </c>
      <c r="U4796" s="40" t="s">
        <v>1266</v>
      </c>
      <c r="V4796" s="40" t="s">
        <v>1267</v>
      </c>
      <c r="W4796" s="67" t="s">
        <v>1268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1248</v>
      </c>
      <c r="B4797" s="54" t="s">
        <v>1249</v>
      </c>
      <c r="C4797" s="51" t="s">
        <v>1269</v>
      </c>
      <c r="D4797" s="32" t="s">
        <v>21</v>
      </c>
      <c r="E4797" s="33" t="s">
        <v>32</v>
      </c>
      <c r="F4797" s="22"/>
      <c r="G4797" s="34"/>
      <c r="H4797" s="35"/>
      <c r="I4797" s="36"/>
      <c r="J4797" s="36"/>
      <c r="K4797" s="37"/>
      <c r="L4797" s="38">
        <f>DONNEE!$A$4</f>
        <v>32</v>
      </c>
      <c r="M4797" s="39" t="str">
        <f>IFERROR(VLOOKUP(L4797,Tab_Code_Magasin[],2,0),"")</f>
        <v>CE LA MARSA ERRIADH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73</v>
      </c>
      <c r="T4797" s="40" t="str">
        <f t="shared" si="414"/>
        <v>32_A2_2023</v>
      </c>
      <c r="U4797" s="40" t="s">
        <v>1270</v>
      </c>
      <c r="V4797" s="40" t="s">
        <v>1271</v>
      </c>
      <c r="W4797" s="67" t="s">
        <v>1272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1248</v>
      </c>
      <c r="B4798" s="54" t="s">
        <v>1249</v>
      </c>
      <c r="C4798" s="44" t="s">
        <v>1273</v>
      </c>
      <c r="D4798" s="32" t="s">
        <v>21</v>
      </c>
      <c r="E4798" s="33" t="s">
        <v>32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32</v>
      </c>
      <c r="M4798" s="39" t="str">
        <f>IFERROR(VLOOKUP(L4798,Tab_Code_Magasin[],2,0),"")</f>
        <v>CE LA MARSA ERRIADH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73</v>
      </c>
      <c r="T4798" s="40" t="str">
        <f t="shared" si="414"/>
        <v>32_A2_2023</v>
      </c>
      <c r="U4798" s="40" t="s">
        <v>1215</v>
      </c>
      <c r="V4798" s="40" t="s">
        <v>1274</v>
      </c>
      <c r="W4798" s="67" t="s">
        <v>1275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1248</v>
      </c>
      <c r="B4799" s="54" t="s">
        <v>1276</v>
      </c>
      <c r="C4799" s="31" t="s">
        <v>257</v>
      </c>
      <c r="D4799" s="32" t="s">
        <v>21</v>
      </c>
      <c r="E4799" s="33" t="s">
        <v>32</v>
      </c>
      <c r="F4799" s="22"/>
      <c r="G4799" s="34"/>
      <c r="H4799" s="35"/>
      <c r="I4799" s="36"/>
      <c r="J4799" s="36"/>
      <c r="K4799" s="37"/>
      <c r="L4799" s="38">
        <f>DONNEE!$A$4</f>
        <v>32</v>
      </c>
      <c r="M4799" s="39" t="str">
        <f>IFERROR(VLOOKUP(L4799,Tab_Code_Magasin[],2,0),"")</f>
        <v>CE LA MARSA ERRIADH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73</v>
      </c>
      <c r="T4799" s="40" t="str">
        <f t="shared" si="414"/>
        <v>32_A2_2023</v>
      </c>
      <c r="U4799" s="40" t="s">
        <v>1226</v>
      </c>
      <c r="V4799" s="40" t="s">
        <v>1277</v>
      </c>
      <c r="W4799" s="67" t="s">
        <v>1278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1248</v>
      </c>
      <c r="B4800" s="54" t="s">
        <v>1276</v>
      </c>
      <c r="C4800" s="44" t="s">
        <v>261</v>
      </c>
      <c r="D4800" s="32" t="s">
        <v>21</v>
      </c>
      <c r="E4800" s="33" t="s">
        <v>32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32</v>
      </c>
      <c r="M4800" s="39" t="str">
        <f>IFERROR(VLOOKUP(L4800,Tab_Code_Magasin[],2,0),"")</f>
        <v>CE LA MARSA ERRIADH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73</v>
      </c>
      <c r="T4800" s="40" t="str">
        <f t="shared" si="414"/>
        <v>32_A2_2023</v>
      </c>
      <c r="U4800" s="40" t="s">
        <v>1279</v>
      </c>
      <c r="V4800" s="40" t="s">
        <v>1280</v>
      </c>
      <c r="W4800" s="67" t="s">
        <v>1281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1248</v>
      </c>
      <c r="B4801" s="54" t="s">
        <v>1276</v>
      </c>
      <c r="C4801" s="31" t="s">
        <v>875</v>
      </c>
      <c r="D4801" s="32" t="s">
        <v>21</v>
      </c>
      <c r="E4801" s="33" t="s">
        <v>32</v>
      </c>
      <c r="F4801" s="22"/>
      <c r="G4801" s="34"/>
      <c r="H4801" s="35"/>
      <c r="I4801" s="36"/>
      <c r="J4801" s="36"/>
      <c r="K4801" s="37"/>
      <c r="L4801" s="38">
        <f>DONNEE!$A$4</f>
        <v>32</v>
      </c>
      <c r="M4801" s="39" t="str">
        <f>IFERROR(VLOOKUP(L4801,Tab_Code_Magasin[],2,0),"")</f>
        <v>CE LA MARSA ERRIADH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73</v>
      </c>
      <c r="T4801" s="40" t="str">
        <f t="shared" si="414"/>
        <v>32_A2_2023</v>
      </c>
      <c r="U4801" s="40" t="s">
        <v>1229</v>
      </c>
      <c r="V4801" s="40" t="s">
        <v>1282</v>
      </c>
      <c r="W4801" s="67" t="s">
        <v>1283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1248</v>
      </c>
      <c r="B4802" s="54" t="s">
        <v>1276</v>
      </c>
      <c r="C4802" s="31" t="s">
        <v>1284</v>
      </c>
      <c r="D4802" s="32" t="s">
        <v>21</v>
      </c>
      <c r="E4802" s="33" t="s">
        <v>32</v>
      </c>
      <c r="F4802" s="22"/>
      <c r="G4802" s="34"/>
      <c r="H4802" s="35"/>
      <c r="I4802" s="36"/>
      <c r="J4802" s="36"/>
      <c r="K4802" s="37"/>
      <c r="L4802" s="38">
        <f>DONNEE!$A$4</f>
        <v>32</v>
      </c>
      <c r="M4802" s="39" t="str">
        <f>IFERROR(VLOOKUP(L4802,Tab_Code_Magasin[],2,0),"")</f>
        <v>CE LA MARSA ERRIADH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73</v>
      </c>
      <c r="T4802" s="40" t="str">
        <f t="shared" si="414"/>
        <v>32_A2_2023</v>
      </c>
      <c r="U4802" s="40" t="s">
        <v>1232</v>
      </c>
      <c r="V4802" s="40" t="s">
        <v>1285</v>
      </c>
      <c r="W4802" s="67" t="s">
        <v>1286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1248</v>
      </c>
      <c r="B4803" s="54" t="s">
        <v>1276</v>
      </c>
      <c r="C4803" s="31" t="s">
        <v>1287</v>
      </c>
      <c r="D4803" s="32" t="s">
        <v>21</v>
      </c>
      <c r="E4803" s="33" t="s">
        <v>32</v>
      </c>
      <c r="F4803" s="22"/>
      <c r="G4803" s="34"/>
      <c r="H4803" s="35"/>
      <c r="I4803" s="36"/>
      <c r="J4803" s="36"/>
      <c r="K4803" s="37"/>
      <c r="L4803" s="38">
        <f>DONNEE!$A$4</f>
        <v>32</v>
      </c>
      <c r="M4803" s="39" t="str">
        <f>IFERROR(VLOOKUP(L4803,Tab_Code_Magasin[],2,0),"")</f>
        <v>CE LA MARSA ERRIADH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73</v>
      </c>
      <c r="T4803" s="40" t="str">
        <f t="shared" si="414"/>
        <v>32_A2_2023</v>
      </c>
      <c r="U4803" s="40" t="s">
        <v>1235</v>
      </c>
      <c r="V4803" s="40" t="s">
        <v>1288</v>
      </c>
      <c r="W4803" s="67" t="s">
        <v>1289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1248</v>
      </c>
      <c r="B4804" s="54" t="s">
        <v>1276</v>
      </c>
      <c r="C4804" s="51" t="s">
        <v>1290</v>
      </c>
      <c r="D4804" s="32" t="s">
        <v>21</v>
      </c>
      <c r="E4804" s="33" t="s">
        <v>32</v>
      </c>
      <c r="F4804" s="22"/>
      <c r="G4804" s="34"/>
      <c r="H4804" s="35"/>
      <c r="I4804" s="36"/>
      <c r="J4804" s="36"/>
      <c r="K4804" s="37"/>
      <c r="L4804" s="38">
        <f>DONNEE!$A$4</f>
        <v>32</v>
      </c>
      <c r="M4804" s="39" t="str">
        <f>IFERROR(VLOOKUP(L4804,Tab_Code_Magasin[],2,0),"")</f>
        <v>CE LA MARSA ERRIADH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73</v>
      </c>
      <c r="T4804" s="40" t="str">
        <f t="shared" si="414"/>
        <v>32_A2_2023</v>
      </c>
      <c r="U4804" s="40" t="s">
        <v>1238</v>
      </c>
      <c r="V4804" s="40" t="s">
        <v>1291</v>
      </c>
      <c r="W4804" s="67" t="s">
        <v>1292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1248</v>
      </c>
      <c r="B4805" s="54" t="s">
        <v>1276</v>
      </c>
      <c r="C4805" s="51" t="s">
        <v>1293</v>
      </c>
      <c r="D4805" s="32" t="s">
        <v>21</v>
      </c>
      <c r="E4805" s="33" t="s">
        <v>32</v>
      </c>
      <c r="F4805" s="22"/>
      <c r="G4805" s="34"/>
      <c r="H4805" s="35"/>
      <c r="I4805" s="36"/>
      <c r="J4805" s="36"/>
      <c r="K4805" s="37"/>
      <c r="L4805" s="38">
        <f>DONNEE!$A$4</f>
        <v>32</v>
      </c>
      <c r="M4805" s="39" t="str">
        <f>IFERROR(VLOOKUP(L4805,Tab_Code_Magasin[],2,0),"")</f>
        <v>CE LA MARSA ERRIADH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73</v>
      </c>
      <c r="T4805" s="40" t="str">
        <f t="shared" si="414"/>
        <v>32_A2_2023</v>
      </c>
      <c r="U4805" s="40" t="s">
        <v>1241</v>
      </c>
      <c r="V4805" s="40" t="s">
        <v>1294</v>
      </c>
      <c r="W4805" s="67" t="s">
        <v>1295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1248</v>
      </c>
      <c r="B4806" s="54" t="s">
        <v>1276</v>
      </c>
      <c r="C4806" s="52" t="s">
        <v>1273</v>
      </c>
      <c r="D4806" s="32" t="s">
        <v>21</v>
      </c>
      <c r="E4806" s="33" t="s">
        <v>32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32</v>
      </c>
      <c r="M4806" s="39" t="str">
        <f>IFERROR(VLOOKUP(L4806,Tab_Code_Magasin[],2,0),"")</f>
        <v>CE LA MARSA ERRIADH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73</v>
      </c>
      <c r="T4806" s="40" t="str">
        <f t="shared" si="414"/>
        <v>32_A2_2023</v>
      </c>
      <c r="U4806" s="40" t="s">
        <v>1244</v>
      </c>
      <c r="V4806" s="40" t="s">
        <v>1296</v>
      </c>
      <c r="W4806" s="67" t="s">
        <v>1297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1248</v>
      </c>
      <c r="B4807" s="54" t="s">
        <v>1276</v>
      </c>
      <c r="C4807" s="42" t="s">
        <v>1298</v>
      </c>
      <c r="D4807" s="32" t="s">
        <v>21</v>
      </c>
      <c r="E4807" s="33" t="s">
        <v>32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32</v>
      </c>
      <c r="M4807" s="39" t="str">
        <f>IFERROR(VLOOKUP(L4807,Tab_Code_Magasin[],2,0),"")</f>
        <v>CE LA MARSA ERRIADH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73</v>
      </c>
      <c r="T4807" s="40" t="str">
        <f t="shared" si="414"/>
        <v>32_A2_2023</v>
      </c>
      <c r="U4807" s="40" t="s">
        <v>1247</v>
      </c>
      <c r="V4807" s="40" t="s">
        <v>1299</v>
      </c>
      <c r="W4807" s="67" t="s">
        <v>1300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1248</v>
      </c>
      <c r="B4808" s="54" t="s">
        <v>1301</v>
      </c>
      <c r="C4808" s="31" t="s">
        <v>257</v>
      </c>
      <c r="D4808" s="32" t="s">
        <v>21</v>
      </c>
      <c r="E4808" s="33" t="s">
        <v>32</v>
      </c>
      <c r="F4808" s="22"/>
      <c r="G4808" s="34"/>
      <c r="H4808" s="35"/>
      <c r="I4808" s="36"/>
      <c r="J4808" s="36"/>
      <c r="K4808" s="37"/>
      <c r="L4808" s="38">
        <f>DONNEE!$A$4</f>
        <v>32</v>
      </c>
      <c r="M4808" s="39" t="str">
        <f>IFERROR(VLOOKUP(L4808,Tab_Code_Magasin[],2,0),"")</f>
        <v>CE LA MARSA ERRIADH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73</v>
      </c>
      <c r="T4808" s="40" t="str">
        <f t="shared" si="414"/>
        <v>32_A2_2023</v>
      </c>
      <c r="U4808" s="40" t="s">
        <v>1302</v>
      </c>
      <c r="V4808" s="40" t="s">
        <v>1303</v>
      </c>
      <c r="W4808" s="67" t="s">
        <v>1304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1248</v>
      </c>
      <c r="B4809" s="54" t="s">
        <v>1301</v>
      </c>
      <c r="C4809" s="44" t="s">
        <v>261</v>
      </c>
      <c r="D4809" s="32" t="s">
        <v>21</v>
      </c>
      <c r="E4809" s="33" t="s">
        <v>32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32</v>
      </c>
      <c r="M4809" s="39" t="str">
        <f>IFERROR(VLOOKUP(L4809,Tab_Code_Magasin[],2,0),"")</f>
        <v>CE LA MARSA ERRIADH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73</v>
      </c>
      <c r="T4809" s="40" t="str">
        <f t="shared" si="414"/>
        <v>32_A2_2023</v>
      </c>
      <c r="U4809" s="40" t="s">
        <v>1305</v>
      </c>
      <c r="V4809" s="40" t="s">
        <v>1306</v>
      </c>
      <c r="W4809" s="67" t="s">
        <v>1307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1248</v>
      </c>
      <c r="B4810" s="54" t="s">
        <v>1301</v>
      </c>
      <c r="C4810" s="31" t="s">
        <v>1308</v>
      </c>
      <c r="D4810" s="32" t="s">
        <v>21</v>
      </c>
      <c r="E4810" s="33" t="s">
        <v>32</v>
      </c>
      <c r="F4810" s="22"/>
      <c r="G4810" s="34"/>
      <c r="H4810" s="35"/>
      <c r="I4810" s="36"/>
      <c r="J4810" s="36"/>
      <c r="K4810" s="37"/>
      <c r="L4810" s="38">
        <f>DONNEE!$A$4</f>
        <v>32</v>
      </c>
      <c r="M4810" s="39" t="str">
        <f>IFERROR(VLOOKUP(L4810,Tab_Code_Magasin[],2,0),"")</f>
        <v>CE LA MARSA ERRIADH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73</v>
      </c>
      <c r="T4810" s="40" t="str">
        <f t="shared" si="414"/>
        <v>32_A2_2023</v>
      </c>
      <c r="U4810" s="40" t="s">
        <v>1309</v>
      </c>
      <c r="V4810" s="40" t="s">
        <v>1310</v>
      </c>
      <c r="W4810" s="67" t="s">
        <v>1311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1248</v>
      </c>
      <c r="B4811" s="54" t="s">
        <v>1301</v>
      </c>
      <c r="C4811" s="31" t="s">
        <v>1312</v>
      </c>
      <c r="D4811" s="32" t="s">
        <v>21</v>
      </c>
      <c r="E4811" s="33" t="s">
        <v>32</v>
      </c>
      <c r="F4811" s="22"/>
      <c r="G4811" s="34"/>
      <c r="H4811" s="35"/>
      <c r="I4811" s="36"/>
      <c r="J4811" s="36"/>
      <c r="K4811" s="37"/>
      <c r="L4811" s="38">
        <f>DONNEE!$A$4</f>
        <v>32</v>
      </c>
      <c r="M4811" s="39" t="str">
        <f>IFERROR(VLOOKUP(L4811,Tab_Code_Magasin[],2,0),"")</f>
        <v>CE LA MARSA ERRIADH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73</v>
      </c>
      <c r="T4811" s="40" t="str">
        <f t="shared" si="414"/>
        <v>32_A2_2023</v>
      </c>
      <c r="U4811" s="40" t="s">
        <v>1313</v>
      </c>
      <c r="V4811" s="40" t="s">
        <v>1314</v>
      </c>
      <c r="W4811" s="67" t="s">
        <v>1315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1248</v>
      </c>
      <c r="B4812" s="54" t="s">
        <v>1301</v>
      </c>
      <c r="C4812" s="51" t="s">
        <v>1290</v>
      </c>
      <c r="D4812" s="32" t="s">
        <v>21</v>
      </c>
      <c r="E4812" s="33" t="s">
        <v>32</v>
      </c>
      <c r="F4812" s="22"/>
      <c r="G4812" s="34"/>
      <c r="H4812" s="35"/>
      <c r="I4812" s="36"/>
      <c r="J4812" s="36"/>
      <c r="K4812" s="37"/>
      <c r="L4812" s="38">
        <f>DONNEE!$A$4</f>
        <v>32</v>
      </c>
      <c r="M4812" s="39" t="str">
        <f>IFERROR(VLOOKUP(L4812,Tab_Code_Magasin[],2,0),"")</f>
        <v>CE LA MARSA ERRIADH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73</v>
      </c>
      <c r="T4812" s="40" t="str">
        <f t="shared" si="414"/>
        <v>32_A2_2023</v>
      </c>
      <c r="U4812" s="40" t="s">
        <v>1316</v>
      </c>
      <c r="V4812" s="40" t="s">
        <v>1317</v>
      </c>
      <c r="W4812" s="67" t="s">
        <v>1318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1248</v>
      </c>
      <c r="B4813" s="54" t="s">
        <v>1301</v>
      </c>
      <c r="C4813" s="51" t="s">
        <v>1293</v>
      </c>
      <c r="D4813" s="32" t="s">
        <v>21</v>
      </c>
      <c r="E4813" s="33" t="s">
        <v>32</v>
      </c>
      <c r="F4813" s="22"/>
      <c r="G4813" s="34"/>
      <c r="H4813" s="35"/>
      <c r="I4813" s="36"/>
      <c r="J4813" s="36"/>
      <c r="K4813" s="37"/>
      <c r="L4813" s="38">
        <f>DONNEE!$A$4</f>
        <v>32</v>
      </c>
      <c r="M4813" s="39" t="str">
        <f>IFERROR(VLOOKUP(L4813,Tab_Code_Magasin[],2,0),"")</f>
        <v>CE LA MARSA ERRIADH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73</v>
      </c>
      <c r="T4813" s="40" t="str">
        <f t="shared" si="414"/>
        <v>32_A2_2023</v>
      </c>
      <c r="U4813" s="40" t="s">
        <v>1319</v>
      </c>
      <c r="V4813" s="40" t="s">
        <v>1320</v>
      </c>
      <c r="W4813" s="67" t="s">
        <v>1321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1248</v>
      </c>
      <c r="B4814" s="54" t="s">
        <v>1322</v>
      </c>
      <c r="C4814" s="31" t="s">
        <v>1323</v>
      </c>
      <c r="D4814" s="32" t="s">
        <v>21</v>
      </c>
      <c r="E4814" s="33" t="s">
        <v>32</v>
      </c>
      <c r="F4814" s="22"/>
      <c r="G4814" s="34"/>
      <c r="H4814" s="35"/>
      <c r="I4814" s="36"/>
      <c r="J4814" s="36"/>
      <c r="K4814" s="37"/>
      <c r="L4814" s="38">
        <f>DONNEE!$A$4</f>
        <v>32</v>
      </c>
      <c r="M4814" s="39" t="str">
        <f>IFERROR(VLOOKUP(L4814,Tab_Code_Magasin[],2,0),"")</f>
        <v>CE LA MARSA ERRIADH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73</v>
      </c>
      <c r="T4814" s="40" t="str">
        <f t="shared" si="414"/>
        <v>32_A2_2023</v>
      </c>
      <c r="U4814" s="40" t="s">
        <v>1258</v>
      </c>
      <c r="V4814" s="40" t="s">
        <v>1324</v>
      </c>
      <c r="W4814" s="67" t="s">
        <v>1325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1248</v>
      </c>
      <c r="B4815" s="54" t="s">
        <v>1322</v>
      </c>
      <c r="C4815" s="51" t="s">
        <v>1290</v>
      </c>
      <c r="D4815" s="32" t="s">
        <v>21</v>
      </c>
      <c r="E4815" s="33" t="s">
        <v>32</v>
      </c>
      <c r="F4815" s="22"/>
      <c r="G4815" s="34"/>
      <c r="H4815" s="35"/>
      <c r="I4815" s="36"/>
      <c r="J4815" s="36"/>
      <c r="K4815" s="37"/>
      <c r="L4815" s="38">
        <f>DONNEE!$A$4</f>
        <v>32</v>
      </c>
      <c r="M4815" s="39" t="str">
        <f>IFERROR(VLOOKUP(L4815,Tab_Code_Magasin[],2,0),"")</f>
        <v>CE LA MARSA ERRIADH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73</v>
      </c>
      <c r="T4815" s="40" t="str">
        <f t="shared" si="414"/>
        <v>32_A2_2023</v>
      </c>
      <c r="U4815" s="40" t="s">
        <v>1262</v>
      </c>
      <c r="V4815" s="40" t="s">
        <v>1326</v>
      </c>
      <c r="W4815" s="67" t="s">
        <v>1327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1248</v>
      </c>
      <c r="B4816" s="54" t="s">
        <v>1322</v>
      </c>
      <c r="C4816" s="51" t="s">
        <v>1293</v>
      </c>
      <c r="D4816" s="32" t="s">
        <v>21</v>
      </c>
      <c r="E4816" s="33" t="s">
        <v>32</v>
      </c>
      <c r="F4816" s="22"/>
      <c r="G4816" s="34"/>
      <c r="H4816" s="35"/>
      <c r="I4816" s="36"/>
      <c r="J4816" s="36"/>
      <c r="K4816" s="37"/>
      <c r="L4816" s="38">
        <f>DONNEE!$A$4</f>
        <v>32</v>
      </c>
      <c r="M4816" s="39" t="str">
        <f>IFERROR(VLOOKUP(L4816,Tab_Code_Magasin[],2,0),"")</f>
        <v>CE LA MARSA ERRIADH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73</v>
      </c>
      <c r="T4816" s="40" t="str">
        <f t="shared" ref="T4816:T4879" si="419">L4816&amp;"_"&amp;O4816&amp;"_"&amp;Q4816</f>
        <v>32_A2_2023</v>
      </c>
      <c r="U4816" s="40" t="s">
        <v>1265</v>
      </c>
      <c r="V4816" s="40" t="s">
        <v>1328</v>
      </c>
      <c r="W4816" s="67" t="s">
        <v>1329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1248</v>
      </c>
      <c r="B4817" s="54" t="s">
        <v>1322</v>
      </c>
      <c r="C4817" s="44" t="s">
        <v>1330</v>
      </c>
      <c r="D4817" s="32" t="s">
        <v>21</v>
      </c>
      <c r="E4817" s="33" t="s">
        <v>32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32</v>
      </c>
      <c r="M4817" s="39" t="str">
        <f>IFERROR(VLOOKUP(L4817,Tab_Code_Magasin[],2,0),"")</f>
        <v>CE LA MARSA ERRIADH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73</v>
      </c>
      <c r="T4817" s="40" t="str">
        <f t="shared" si="419"/>
        <v>32_A2_2023</v>
      </c>
      <c r="U4817" s="40" t="s">
        <v>1268</v>
      </c>
      <c r="V4817" s="40" t="s">
        <v>1331</v>
      </c>
      <c r="W4817" s="67" t="s">
        <v>1332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1248</v>
      </c>
      <c r="B4818" s="54" t="s">
        <v>1322</v>
      </c>
      <c r="C4818" s="31" t="s">
        <v>1333</v>
      </c>
      <c r="D4818" s="32" t="s">
        <v>21</v>
      </c>
      <c r="E4818" s="33" t="s">
        <v>32</v>
      </c>
      <c r="F4818" s="22"/>
      <c r="G4818" s="34"/>
      <c r="H4818" s="35"/>
      <c r="I4818" s="36"/>
      <c r="J4818" s="36"/>
      <c r="K4818" s="37"/>
      <c r="L4818" s="38">
        <f>DONNEE!$A$4</f>
        <v>32</v>
      </c>
      <c r="M4818" s="39" t="str">
        <f>IFERROR(VLOOKUP(L4818,Tab_Code_Magasin[],2,0),"")</f>
        <v>CE LA MARSA ERRIADH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73</v>
      </c>
      <c r="T4818" s="40" t="str">
        <f t="shared" si="419"/>
        <v>32_A2_2023</v>
      </c>
      <c r="U4818" s="40" t="s">
        <v>1272</v>
      </c>
      <c r="V4818" s="40" t="s">
        <v>1334</v>
      </c>
      <c r="W4818" s="67" t="s">
        <v>1335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1248</v>
      </c>
      <c r="B4819" s="54" t="s">
        <v>1322</v>
      </c>
      <c r="C4819" s="44" t="s">
        <v>1336</v>
      </c>
      <c r="D4819" s="32" t="s">
        <v>21</v>
      </c>
      <c r="E4819" s="33" t="s">
        <v>32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32</v>
      </c>
      <c r="M4819" s="39" t="str">
        <f>IFERROR(VLOOKUP(L4819,Tab_Code_Magasin[],2,0),"")</f>
        <v>CE LA MARSA ERRIADH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73</v>
      </c>
      <c r="T4819" s="40" t="str">
        <f t="shared" si="419"/>
        <v>32_A2_2023</v>
      </c>
      <c r="U4819" s="40" t="s">
        <v>1275</v>
      </c>
      <c r="V4819" s="40" t="s">
        <v>1337</v>
      </c>
      <c r="W4819" s="67" t="s">
        <v>1338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1248</v>
      </c>
      <c r="B4820" s="54" t="s">
        <v>1322</v>
      </c>
      <c r="C4820" s="56" t="s">
        <v>205</v>
      </c>
      <c r="D4820" s="32" t="s">
        <v>21</v>
      </c>
      <c r="E4820" s="33" t="s">
        <v>32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32</v>
      </c>
      <c r="M4820" s="39" t="str">
        <f>IFERROR(VLOOKUP(L4820,Tab_Code_Magasin[],2,0),"")</f>
        <v>CE LA MARSA ERRIADH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73</v>
      </c>
      <c r="T4820" s="40" t="str">
        <f t="shared" si="419"/>
        <v>32_A2_2023</v>
      </c>
      <c r="U4820" s="40" t="s">
        <v>1339</v>
      </c>
      <c r="V4820" s="40" t="s">
        <v>1340</v>
      </c>
      <c r="W4820" s="67" t="s">
        <v>1341</v>
      </c>
      <c r="X4820" s="76" t="s">
        <v>1342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1248</v>
      </c>
      <c r="B4821" s="54" t="s">
        <v>114</v>
      </c>
      <c r="C4821" s="31" t="s">
        <v>115</v>
      </c>
      <c r="D4821" s="32" t="s">
        <v>21</v>
      </c>
      <c r="E4821" s="33" t="s">
        <v>32</v>
      </c>
      <c r="F4821" s="22"/>
      <c r="G4821" s="34"/>
      <c r="H4821" s="35"/>
      <c r="I4821" s="36"/>
      <c r="J4821" s="36"/>
      <c r="K4821" s="37"/>
      <c r="L4821" s="38">
        <f>DONNEE!$A$4</f>
        <v>32</v>
      </c>
      <c r="M4821" s="39" t="str">
        <f>IFERROR(VLOOKUP(L4821,Tab_Code_Magasin[],2,0),"")</f>
        <v>CE LA MARSA ERRIADH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73</v>
      </c>
      <c r="T4821" s="40" t="str">
        <f t="shared" si="419"/>
        <v>32_A2_2023</v>
      </c>
      <c r="U4821" s="40" t="s">
        <v>1343</v>
      </c>
      <c r="V4821" s="40" t="s">
        <v>1344</v>
      </c>
      <c r="W4821" s="67" t="s">
        <v>1345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1248</v>
      </c>
      <c r="B4822" s="54" t="s">
        <v>114</v>
      </c>
      <c r="C4822" s="31" t="s">
        <v>118</v>
      </c>
      <c r="D4822" s="32" t="s">
        <v>21</v>
      </c>
      <c r="E4822" s="33" t="s">
        <v>32</v>
      </c>
      <c r="F4822" s="22"/>
      <c r="G4822" s="34"/>
      <c r="H4822" s="35"/>
      <c r="I4822" s="36"/>
      <c r="J4822" s="36"/>
      <c r="K4822" s="37"/>
      <c r="L4822" s="38">
        <f>DONNEE!$A$4</f>
        <v>32</v>
      </c>
      <c r="M4822" s="39" t="str">
        <f>IFERROR(VLOOKUP(L4822,Tab_Code_Magasin[],2,0),"")</f>
        <v>CE LA MARSA ERRIADH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73</v>
      </c>
      <c r="T4822" s="40" t="str">
        <f t="shared" si="419"/>
        <v>32_A2_2023</v>
      </c>
      <c r="U4822" s="40" t="s">
        <v>1346</v>
      </c>
      <c r="V4822" s="40" t="s">
        <v>1347</v>
      </c>
      <c r="W4822" s="67" t="s">
        <v>1348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1248</v>
      </c>
      <c r="B4823" s="54" t="s">
        <v>114</v>
      </c>
      <c r="C4823" s="51" t="s">
        <v>304</v>
      </c>
      <c r="D4823" s="32" t="s">
        <v>21</v>
      </c>
      <c r="E4823" s="33" t="s">
        <v>32</v>
      </c>
      <c r="F4823" s="22"/>
      <c r="G4823" s="34"/>
      <c r="H4823" s="35"/>
      <c r="I4823" s="36"/>
      <c r="J4823" s="36"/>
      <c r="K4823" s="37"/>
      <c r="L4823" s="38">
        <f>DONNEE!$A$4</f>
        <v>32</v>
      </c>
      <c r="M4823" s="39" t="str">
        <f>IFERROR(VLOOKUP(L4823,Tab_Code_Magasin[],2,0),"")</f>
        <v>CE LA MARSA ERRIADH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73</v>
      </c>
      <c r="T4823" s="40" t="str">
        <f t="shared" si="419"/>
        <v>32_A2_2023</v>
      </c>
      <c r="U4823" s="40" t="s">
        <v>1278</v>
      </c>
      <c r="V4823" s="40" t="s">
        <v>1349</v>
      </c>
      <c r="W4823" s="67" t="s">
        <v>1350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1248</v>
      </c>
      <c r="B4824" s="54" t="s">
        <v>114</v>
      </c>
      <c r="C4824" s="56" t="s">
        <v>307</v>
      </c>
      <c r="D4824" s="32" t="s">
        <v>21</v>
      </c>
      <c r="E4824" s="33" t="s">
        <v>32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32</v>
      </c>
      <c r="M4824" s="39" t="str">
        <f>IFERROR(VLOOKUP(L4824,Tab_Code_Magasin[],2,0),"")</f>
        <v>CE LA MARSA ERRIADH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73</v>
      </c>
      <c r="T4824" s="40" t="str">
        <f t="shared" si="419"/>
        <v>32_A2_2023</v>
      </c>
      <c r="U4824" s="40" t="s">
        <v>1281</v>
      </c>
      <c r="V4824" s="40" t="s">
        <v>1351</v>
      </c>
      <c r="W4824" s="67" t="s">
        <v>1352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1248</v>
      </c>
      <c r="B4825" s="54" t="s">
        <v>114</v>
      </c>
      <c r="C4825" s="51" t="s">
        <v>310</v>
      </c>
      <c r="D4825" s="32" t="s">
        <v>21</v>
      </c>
      <c r="E4825" s="33" t="s">
        <v>32</v>
      </c>
      <c r="F4825" s="22"/>
      <c r="G4825" s="34"/>
      <c r="H4825" s="35"/>
      <c r="I4825" s="36"/>
      <c r="J4825" s="36"/>
      <c r="K4825" s="37"/>
      <c r="L4825" s="38">
        <f>DONNEE!$A$4</f>
        <v>32</v>
      </c>
      <c r="M4825" s="39" t="str">
        <f>IFERROR(VLOOKUP(L4825,Tab_Code_Magasin[],2,0),"")</f>
        <v>CE LA MARSA ERRIADH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73</v>
      </c>
      <c r="T4825" s="40" t="str">
        <f t="shared" si="419"/>
        <v>32_A2_2023</v>
      </c>
      <c r="U4825" s="40" t="s">
        <v>1283</v>
      </c>
      <c r="V4825" s="40" t="s">
        <v>1353</v>
      </c>
      <c r="W4825" s="67" t="s">
        <v>1354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1248</v>
      </c>
      <c r="B4826" s="54" t="s">
        <v>114</v>
      </c>
      <c r="C4826" s="31" t="s">
        <v>124</v>
      </c>
      <c r="D4826" s="32" t="s">
        <v>21</v>
      </c>
      <c r="E4826" s="33" t="s">
        <v>32</v>
      </c>
      <c r="F4826" s="22"/>
      <c r="G4826" s="34"/>
      <c r="H4826" s="35"/>
      <c r="I4826" s="36"/>
      <c r="J4826" s="36"/>
      <c r="K4826" s="37"/>
      <c r="L4826" s="38">
        <f>DONNEE!$A$4</f>
        <v>32</v>
      </c>
      <c r="M4826" s="39" t="str">
        <f>IFERROR(VLOOKUP(L4826,Tab_Code_Magasin[],2,0),"")</f>
        <v>CE LA MARSA ERRIADH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73</v>
      </c>
      <c r="T4826" s="40" t="str">
        <f t="shared" si="419"/>
        <v>32_A2_2023</v>
      </c>
      <c r="U4826" s="40" t="s">
        <v>1286</v>
      </c>
      <c r="V4826" s="40" t="s">
        <v>1355</v>
      </c>
      <c r="W4826" s="67" t="s">
        <v>1356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1248</v>
      </c>
      <c r="B4827" s="31" t="s">
        <v>127</v>
      </c>
      <c r="C4827" s="31" t="s">
        <v>128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32</v>
      </c>
      <c r="M4827" s="39" t="str">
        <f>IFERROR(VLOOKUP(L4827,Tab_Code_Magasin[],2,0),"")</f>
        <v>CE LA MARSA ERRIADH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73</v>
      </c>
      <c r="T4827" s="40" t="str">
        <f t="shared" si="419"/>
        <v>32_A2_2023</v>
      </c>
      <c r="U4827" s="40" t="s">
        <v>1289</v>
      </c>
      <c r="V4827" s="40" t="s">
        <v>1357</v>
      </c>
      <c r="W4827" s="67" t="s">
        <v>1358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1359</v>
      </c>
      <c r="B4828" s="54" t="s">
        <v>1359</v>
      </c>
      <c r="C4828" s="31" t="s">
        <v>1360</v>
      </c>
      <c r="D4828" s="32" t="s">
        <v>21</v>
      </c>
      <c r="E4828" s="33" t="s">
        <v>32</v>
      </c>
      <c r="F4828" s="22"/>
      <c r="G4828" s="34"/>
      <c r="H4828" s="35"/>
      <c r="I4828" s="36"/>
      <c r="J4828" s="36"/>
      <c r="K4828" s="37"/>
      <c r="L4828" s="38">
        <f>DONNEE!$A$4</f>
        <v>32</v>
      </c>
      <c r="M4828" s="39" t="str">
        <f>IFERROR(VLOOKUP(L4828,Tab_Code_Magasin[],2,0),"")</f>
        <v>CE LA MARSA ERRIADH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73</v>
      </c>
      <c r="T4828" s="40" t="str">
        <f t="shared" si="419"/>
        <v>32_A2_2023</v>
      </c>
      <c r="U4828" s="40" t="s">
        <v>1318</v>
      </c>
      <c r="V4828" s="40" t="s">
        <v>1361</v>
      </c>
      <c r="W4828" s="67" t="s">
        <v>1362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1359</v>
      </c>
      <c r="B4829" s="54" t="s">
        <v>1359</v>
      </c>
      <c r="C4829" s="31" t="s">
        <v>1363</v>
      </c>
      <c r="D4829" s="32" t="s">
        <v>21</v>
      </c>
      <c r="E4829" s="33" t="s">
        <v>32</v>
      </c>
      <c r="F4829" s="22"/>
      <c r="G4829" s="34"/>
      <c r="H4829" s="35"/>
      <c r="I4829" s="36"/>
      <c r="J4829" s="36"/>
      <c r="K4829" s="37"/>
      <c r="L4829" s="38">
        <f>DONNEE!$A$4</f>
        <v>32</v>
      </c>
      <c r="M4829" s="39" t="str">
        <f>IFERROR(VLOOKUP(L4829,Tab_Code_Magasin[],2,0),"")</f>
        <v>CE LA MARSA ERRIADH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73</v>
      </c>
      <c r="T4829" s="40" t="str">
        <f t="shared" si="419"/>
        <v>32_A2_2023</v>
      </c>
      <c r="U4829" s="40"/>
      <c r="V4829" s="40"/>
      <c r="W4829" s="67" t="s">
        <v>1364</v>
      </c>
      <c r="X4829" s="76" t="s">
        <v>167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1359</v>
      </c>
      <c r="B4830" s="54" t="s">
        <v>1359</v>
      </c>
      <c r="C4830" s="31" t="s">
        <v>1365</v>
      </c>
      <c r="D4830" s="32" t="s">
        <v>21</v>
      </c>
      <c r="E4830" s="33" t="s">
        <v>32</v>
      </c>
      <c r="F4830" s="22"/>
      <c r="G4830" s="34"/>
      <c r="H4830" s="35"/>
      <c r="I4830" s="36"/>
      <c r="J4830" s="36"/>
      <c r="K4830" s="37"/>
      <c r="L4830" s="38">
        <f>DONNEE!$A$4</f>
        <v>32</v>
      </c>
      <c r="M4830" s="39" t="str">
        <f>IFERROR(VLOOKUP(L4830,Tab_Code_Magasin[],2,0),"")</f>
        <v>CE LA MARSA ERRIADH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73</v>
      </c>
      <c r="T4830" s="40" t="str">
        <f t="shared" si="419"/>
        <v>32_A2_2023</v>
      </c>
      <c r="U4830" s="40" t="s">
        <v>1321</v>
      </c>
      <c r="V4830" s="40" t="s">
        <v>1366</v>
      </c>
      <c r="W4830" s="67" t="s">
        <v>1367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1359</v>
      </c>
      <c r="B4831" s="54" t="s">
        <v>1359</v>
      </c>
      <c r="C4831" s="42" t="s">
        <v>1368</v>
      </c>
      <c r="D4831" s="32" t="s">
        <v>21</v>
      </c>
      <c r="E4831" s="33" t="s">
        <v>32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32</v>
      </c>
      <c r="M4831" s="39" t="str">
        <f>IFERROR(VLOOKUP(L4831,Tab_Code_Magasin[],2,0),"")</f>
        <v>CE LA MARSA ERRIADH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73</v>
      </c>
      <c r="T4831" s="40" t="str">
        <f t="shared" si="419"/>
        <v>32_A2_2023</v>
      </c>
      <c r="U4831" s="40" t="s">
        <v>1369</v>
      </c>
      <c r="V4831" s="40" t="s">
        <v>1370</v>
      </c>
      <c r="W4831" s="67" t="s">
        <v>1371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1359</v>
      </c>
      <c r="B4832" s="54" t="s">
        <v>1359</v>
      </c>
      <c r="C4832" s="31" t="s">
        <v>1372</v>
      </c>
      <c r="D4832" s="32" t="s">
        <v>21</v>
      </c>
      <c r="E4832" s="33" t="s">
        <v>32</v>
      </c>
      <c r="F4832" s="22"/>
      <c r="G4832" s="34"/>
      <c r="H4832" s="35"/>
      <c r="I4832" s="36"/>
      <c r="J4832" s="36"/>
      <c r="K4832" s="37"/>
      <c r="L4832" s="38">
        <f>DONNEE!$A$4</f>
        <v>32</v>
      </c>
      <c r="M4832" s="39" t="str">
        <f>IFERROR(VLOOKUP(L4832,Tab_Code_Magasin[],2,0),"")</f>
        <v>CE LA MARSA ERRIADH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73</v>
      </c>
      <c r="T4832" s="40" t="str">
        <f t="shared" si="419"/>
        <v>32_A2_2023</v>
      </c>
      <c r="U4832" s="40" t="s">
        <v>1373</v>
      </c>
      <c r="V4832" s="40" t="s">
        <v>1374</v>
      </c>
      <c r="W4832" s="67" t="s">
        <v>1375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1359</v>
      </c>
      <c r="B4833" s="54" t="s">
        <v>1359</v>
      </c>
      <c r="C4833" s="31" t="s">
        <v>1376</v>
      </c>
      <c r="D4833" s="32" t="s">
        <v>21</v>
      </c>
      <c r="E4833" s="33" t="s">
        <v>32</v>
      </c>
      <c r="F4833" s="22"/>
      <c r="G4833" s="34"/>
      <c r="H4833" s="35"/>
      <c r="I4833" s="36"/>
      <c r="J4833" s="36"/>
      <c r="K4833" s="37"/>
      <c r="L4833" s="38">
        <f>DONNEE!$A$4</f>
        <v>32</v>
      </c>
      <c r="M4833" s="39" t="str">
        <f>IFERROR(VLOOKUP(L4833,Tab_Code_Magasin[],2,0),"")</f>
        <v>CE LA MARSA ERRIADH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73</v>
      </c>
      <c r="T4833" s="40" t="str">
        <f t="shared" si="419"/>
        <v>32_A2_2023</v>
      </c>
      <c r="U4833" s="40" t="s">
        <v>1377</v>
      </c>
      <c r="V4833" s="40" t="s">
        <v>1378</v>
      </c>
      <c r="W4833" s="67" t="s">
        <v>1379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1359</v>
      </c>
      <c r="B4834" s="54" t="s">
        <v>1359</v>
      </c>
      <c r="C4834" s="31" t="s">
        <v>1380</v>
      </c>
      <c r="D4834" s="32" t="s">
        <v>21</v>
      </c>
      <c r="E4834" s="33" t="s">
        <v>32</v>
      </c>
      <c r="F4834" s="22"/>
      <c r="G4834" s="34"/>
      <c r="H4834" s="35"/>
      <c r="I4834" s="36"/>
      <c r="J4834" s="36"/>
      <c r="K4834" s="37"/>
      <c r="L4834" s="38">
        <f>DONNEE!$A$4</f>
        <v>32</v>
      </c>
      <c r="M4834" s="39" t="str">
        <f>IFERROR(VLOOKUP(L4834,Tab_Code_Magasin[],2,0),"")</f>
        <v>CE LA MARSA ERRIADH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73</v>
      </c>
      <c r="T4834" s="40" t="str">
        <f t="shared" si="419"/>
        <v>32_A2_2023</v>
      </c>
      <c r="U4834" s="40" t="s">
        <v>1325</v>
      </c>
      <c r="V4834" s="40" t="s">
        <v>1381</v>
      </c>
      <c r="W4834" s="67" t="s">
        <v>1382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1359</v>
      </c>
      <c r="B4835" s="54" t="s">
        <v>1359</v>
      </c>
      <c r="C4835" s="42" t="s">
        <v>1383</v>
      </c>
      <c r="D4835" s="32" t="s">
        <v>21</v>
      </c>
      <c r="E4835" s="33" t="s">
        <v>32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32</v>
      </c>
      <c r="M4835" s="39" t="str">
        <f>IFERROR(VLOOKUP(L4835,Tab_Code_Magasin[],2,0),"")</f>
        <v>CE LA MARSA ERRIADH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73</v>
      </c>
      <c r="T4835" s="40" t="str">
        <f t="shared" si="419"/>
        <v>32_A2_2023</v>
      </c>
      <c r="U4835" s="40" t="s">
        <v>1327</v>
      </c>
      <c r="V4835" s="40" t="s">
        <v>1384</v>
      </c>
      <c r="W4835" s="67" t="s">
        <v>1385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1359</v>
      </c>
      <c r="B4836" s="54" t="s">
        <v>1359</v>
      </c>
      <c r="C4836" s="31" t="s">
        <v>1386</v>
      </c>
      <c r="D4836" s="32" t="s">
        <v>21</v>
      </c>
      <c r="E4836" s="33" t="s">
        <v>32</v>
      </c>
      <c r="F4836" s="22"/>
      <c r="G4836" s="34"/>
      <c r="H4836" s="35"/>
      <c r="I4836" s="36"/>
      <c r="J4836" s="36"/>
      <c r="K4836" s="37"/>
      <c r="L4836" s="38">
        <f>DONNEE!$A$4</f>
        <v>32</v>
      </c>
      <c r="M4836" s="39" t="str">
        <f>IFERROR(VLOOKUP(L4836,Tab_Code_Magasin[],2,0),"")</f>
        <v>CE LA MARSA ERRIADH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73</v>
      </c>
      <c r="T4836" s="40" t="str">
        <f t="shared" si="419"/>
        <v>32_A2_2023</v>
      </c>
      <c r="U4836" s="40" t="s">
        <v>1329</v>
      </c>
      <c r="V4836" s="40" t="s">
        <v>1387</v>
      </c>
      <c r="W4836" s="67" t="s">
        <v>1388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1359</v>
      </c>
      <c r="B4837" s="54" t="s">
        <v>1359</v>
      </c>
      <c r="C4837" s="59" t="s">
        <v>1389</v>
      </c>
      <c r="D4837" s="32" t="s">
        <v>21</v>
      </c>
      <c r="E4837" s="33" t="s">
        <v>32</v>
      </c>
      <c r="F4837" s="22"/>
      <c r="G4837" s="34"/>
      <c r="H4837" s="35"/>
      <c r="I4837" s="36"/>
      <c r="J4837" s="36"/>
      <c r="K4837" s="37"/>
      <c r="L4837" s="38">
        <f>DONNEE!$A$4</f>
        <v>32</v>
      </c>
      <c r="M4837" s="39" t="str">
        <f>IFERROR(VLOOKUP(L4837,Tab_Code_Magasin[],2,0),"")</f>
        <v>CE LA MARSA ERRIADH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73</v>
      </c>
      <c r="T4837" s="40" t="str">
        <f t="shared" si="419"/>
        <v>32_A2_2023</v>
      </c>
      <c r="U4837" s="40" t="s">
        <v>1335</v>
      </c>
      <c r="V4837" s="40" t="s">
        <v>1390</v>
      </c>
      <c r="W4837" s="67" t="s">
        <v>1391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1359</v>
      </c>
      <c r="B4838" s="54" t="s">
        <v>1359</v>
      </c>
      <c r="C4838" s="59" t="s">
        <v>1392</v>
      </c>
      <c r="D4838" s="32" t="s">
        <v>21</v>
      </c>
      <c r="E4838" s="33" t="s">
        <v>32</v>
      </c>
      <c r="F4838" s="22"/>
      <c r="G4838" s="34"/>
      <c r="H4838" s="35"/>
      <c r="I4838" s="36"/>
      <c r="J4838" s="36"/>
      <c r="K4838" s="37"/>
      <c r="L4838" s="38">
        <f>DONNEE!$A$4</f>
        <v>32</v>
      </c>
      <c r="M4838" s="39" t="str">
        <f>IFERROR(VLOOKUP(L4838,Tab_Code_Magasin[],2,0),"")</f>
        <v>CE LA MARSA ERRIADH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73</v>
      </c>
      <c r="T4838" s="40" t="str">
        <f t="shared" si="419"/>
        <v>32_A2_2023</v>
      </c>
      <c r="U4838" s="40" t="s">
        <v>1338</v>
      </c>
      <c r="V4838" s="40" t="s">
        <v>1393</v>
      </c>
      <c r="W4838" s="67" t="s">
        <v>1394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1359</v>
      </c>
      <c r="B4839" s="54" t="s">
        <v>1359</v>
      </c>
      <c r="C4839" s="59" t="s">
        <v>1395</v>
      </c>
      <c r="D4839" s="32" t="s">
        <v>21</v>
      </c>
      <c r="E4839" s="33" t="s">
        <v>32</v>
      </c>
      <c r="F4839" s="22"/>
      <c r="G4839" s="34"/>
      <c r="H4839" s="35"/>
      <c r="I4839" s="36"/>
      <c r="J4839" s="36"/>
      <c r="K4839" s="37"/>
      <c r="L4839" s="38">
        <f>DONNEE!$A$4</f>
        <v>32</v>
      </c>
      <c r="M4839" s="39" t="str">
        <f>IFERROR(VLOOKUP(L4839,Tab_Code_Magasin[],2,0),"")</f>
        <v>CE LA MARSA ERRIADH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73</v>
      </c>
      <c r="T4839" s="40" t="str">
        <f t="shared" si="419"/>
        <v>32_A2_2023</v>
      </c>
      <c r="U4839" s="40" t="s">
        <v>1341</v>
      </c>
      <c r="V4839" s="40" t="s">
        <v>1396</v>
      </c>
      <c r="W4839" s="67" t="s">
        <v>1397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1359</v>
      </c>
      <c r="B4840" s="54" t="s">
        <v>1359</v>
      </c>
      <c r="C4840" s="31" t="s">
        <v>1398</v>
      </c>
      <c r="D4840" s="32" t="s">
        <v>21</v>
      </c>
      <c r="E4840" s="33" t="s">
        <v>32</v>
      </c>
      <c r="F4840" s="22"/>
      <c r="G4840" s="34"/>
      <c r="H4840" s="35"/>
      <c r="I4840" s="36"/>
      <c r="J4840" s="36"/>
      <c r="K4840" s="37"/>
      <c r="L4840" s="38">
        <f>DONNEE!$A$4</f>
        <v>32</v>
      </c>
      <c r="M4840" s="39" t="str">
        <f>IFERROR(VLOOKUP(L4840,Tab_Code_Magasin[],2,0),"")</f>
        <v>CE LA MARSA ERRIADH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73</v>
      </c>
      <c r="T4840" s="40" t="str">
        <f t="shared" si="419"/>
        <v>32_A2_2023</v>
      </c>
      <c r="U4840" s="40" t="s">
        <v>1399</v>
      </c>
      <c r="V4840" s="40" t="s">
        <v>1400</v>
      </c>
      <c r="W4840" s="67" t="s">
        <v>1401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1359</v>
      </c>
      <c r="B4841" s="54" t="s">
        <v>1359</v>
      </c>
      <c r="C4841" s="42" t="s">
        <v>1402</v>
      </c>
      <c r="D4841" s="32" t="s">
        <v>21</v>
      </c>
      <c r="E4841" s="33" t="s">
        <v>32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32</v>
      </c>
      <c r="M4841" s="39" t="str">
        <f>IFERROR(VLOOKUP(L4841,Tab_Code_Magasin[],2,0),"")</f>
        <v>CE LA MARSA ERRIADH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73</v>
      </c>
      <c r="T4841" s="40" t="str">
        <f t="shared" si="419"/>
        <v>32_A2_2023</v>
      </c>
      <c r="U4841" s="40" t="s">
        <v>1345</v>
      </c>
      <c r="V4841" s="40" t="s">
        <v>1403</v>
      </c>
      <c r="W4841" s="67" t="s">
        <v>1404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1359</v>
      </c>
      <c r="B4842" s="54" t="s">
        <v>1359</v>
      </c>
      <c r="C4842" s="51" t="s">
        <v>1405</v>
      </c>
      <c r="D4842" s="32" t="s">
        <v>21</v>
      </c>
      <c r="E4842" s="33" t="s">
        <v>32</v>
      </c>
      <c r="F4842" s="22"/>
      <c r="G4842" s="34"/>
      <c r="H4842" s="35"/>
      <c r="I4842" s="36"/>
      <c r="J4842" s="36"/>
      <c r="K4842" s="37"/>
      <c r="L4842" s="38">
        <f>DONNEE!$A$4</f>
        <v>32</v>
      </c>
      <c r="M4842" s="39" t="str">
        <f>IFERROR(VLOOKUP(L4842,Tab_Code_Magasin[],2,0),"")</f>
        <v>CE LA MARSA ERRIADH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73</v>
      </c>
      <c r="T4842" s="40" t="str">
        <f t="shared" si="419"/>
        <v>32_A2_2023</v>
      </c>
      <c r="U4842" s="40" t="s">
        <v>1348</v>
      </c>
      <c r="V4842" s="40" t="s">
        <v>1406</v>
      </c>
      <c r="W4842" s="67" t="s">
        <v>1407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1359</v>
      </c>
      <c r="B4843" s="54" t="s">
        <v>1359</v>
      </c>
      <c r="C4843" s="51" t="s">
        <v>1408</v>
      </c>
      <c r="D4843" s="32" t="s">
        <v>21</v>
      </c>
      <c r="E4843" s="33" t="s">
        <v>32</v>
      </c>
      <c r="F4843" s="22"/>
      <c r="G4843" s="34"/>
      <c r="H4843" s="35"/>
      <c r="I4843" s="36"/>
      <c r="J4843" s="36"/>
      <c r="K4843" s="37"/>
      <c r="L4843" s="38">
        <f>DONNEE!$A$4</f>
        <v>32</v>
      </c>
      <c r="M4843" s="39" t="str">
        <f>IFERROR(VLOOKUP(L4843,Tab_Code_Magasin[],2,0),"")</f>
        <v>CE LA MARSA ERRIADH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73</v>
      </c>
      <c r="T4843" s="40" t="str">
        <f t="shared" si="419"/>
        <v>32_A2_2023</v>
      </c>
      <c r="U4843" s="40" t="s">
        <v>1350</v>
      </c>
      <c r="V4843" s="40" t="s">
        <v>1409</v>
      </c>
      <c r="W4843" s="67" t="s">
        <v>1410</v>
      </c>
      <c r="X4843" s="76" t="s">
        <v>1411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1359</v>
      </c>
      <c r="B4844" s="54" t="s">
        <v>1359</v>
      </c>
      <c r="C4844" s="51" t="s">
        <v>1412</v>
      </c>
      <c r="D4844" s="32" t="s">
        <v>21</v>
      </c>
      <c r="E4844" s="33" t="s">
        <v>32</v>
      </c>
      <c r="F4844" s="22"/>
      <c r="G4844" s="34"/>
      <c r="H4844" s="35"/>
      <c r="I4844" s="36"/>
      <c r="J4844" s="36"/>
      <c r="K4844" s="37"/>
      <c r="L4844" s="38">
        <f>DONNEE!$A$4</f>
        <v>32</v>
      </c>
      <c r="M4844" s="39" t="str">
        <f>IFERROR(VLOOKUP(L4844,Tab_Code_Magasin[],2,0),"")</f>
        <v>CE LA MARSA ERRIADH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73</v>
      </c>
      <c r="T4844" s="40" t="str">
        <f t="shared" si="419"/>
        <v>32_A2_2023</v>
      </c>
      <c r="U4844" s="40" t="s">
        <v>1352</v>
      </c>
      <c r="V4844" s="40" t="s">
        <v>1413</v>
      </c>
      <c r="W4844" s="67" t="s">
        <v>1414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1359</v>
      </c>
      <c r="B4845" s="54" t="s">
        <v>1359</v>
      </c>
      <c r="C4845" s="51" t="s">
        <v>1415</v>
      </c>
      <c r="D4845" s="32" t="s">
        <v>21</v>
      </c>
      <c r="E4845" s="33" t="s">
        <v>32</v>
      </c>
      <c r="F4845" s="22"/>
      <c r="G4845" s="34"/>
      <c r="H4845" s="35"/>
      <c r="I4845" s="36"/>
      <c r="J4845" s="36"/>
      <c r="K4845" s="37"/>
      <c r="L4845" s="38">
        <f>DONNEE!$A$4</f>
        <v>32</v>
      </c>
      <c r="M4845" s="39" t="str">
        <f>IFERROR(VLOOKUP(L4845,Tab_Code_Magasin[],2,0),"")</f>
        <v>CE LA MARSA ERRIADH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73</v>
      </c>
      <c r="T4845" s="40" t="str">
        <f t="shared" si="419"/>
        <v>32_A2_2023</v>
      </c>
      <c r="U4845" s="40" t="s">
        <v>1354</v>
      </c>
      <c r="V4845" s="40" t="s">
        <v>1416</v>
      </c>
      <c r="W4845" s="67" t="s">
        <v>1417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1359</v>
      </c>
      <c r="B4846" s="31" t="s">
        <v>127</v>
      </c>
      <c r="C4846" s="31" t="s">
        <v>128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32</v>
      </c>
      <c r="M4846" s="39" t="str">
        <f>IFERROR(VLOOKUP(L4846,Tab_Code_Magasin[],2,0),"")</f>
        <v>CE LA MARSA ERRIADH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73</v>
      </c>
      <c r="T4846" s="40" t="str">
        <f t="shared" si="419"/>
        <v>32_A2_2023</v>
      </c>
      <c r="U4846" s="40" t="s">
        <v>1356</v>
      </c>
      <c r="V4846" s="40" t="s">
        <v>1418</v>
      </c>
      <c r="W4846" s="67" t="s">
        <v>1419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1420</v>
      </c>
      <c r="B4847" s="54" t="s">
        <v>1420</v>
      </c>
      <c r="C4847" s="31" t="s">
        <v>1421</v>
      </c>
      <c r="D4847" s="32" t="s">
        <v>21</v>
      </c>
      <c r="E4847" s="33" t="s">
        <v>32</v>
      </c>
      <c r="F4847" s="22"/>
      <c r="G4847" s="34"/>
      <c r="H4847" s="35"/>
      <c r="I4847" s="36"/>
      <c r="J4847" s="36"/>
      <c r="K4847" s="37"/>
      <c r="L4847" s="38">
        <f>DONNEE!$A$4</f>
        <v>32</v>
      </c>
      <c r="M4847" s="39" t="str">
        <f>IFERROR(VLOOKUP(L4847,Tab_Code_Magasin[],2,0),"")</f>
        <v>CE LA MARSA ERRIADH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73</v>
      </c>
      <c r="T4847" s="40" t="str">
        <f t="shared" si="419"/>
        <v>32_A2_2023</v>
      </c>
      <c r="U4847" s="40" t="s">
        <v>1422</v>
      </c>
      <c r="V4847" s="40" t="s">
        <v>1423</v>
      </c>
      <c r="W4847" s="67" t="s">
        <v>1424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1420</v>
      </c>
      <c r="B4848" s="54" t="s">
        <v>1420</v>
      </c>
      <c r="C4848" s="31" t="s">
        <v>1425</v>
      </c>
      <c r="D4848" s="32" t="s">
        <v>21</v>
      </c>
      <c r="E4848" s="33" t="s">
        <v>32</v>
      </c>
      <c r="F4848" s="22"/>
      <c r="G4848" s="34"/>
      <c r="H4848" s="35"/>
      <c r="I4848" s="36"/>
      <c r="J4848" s="36"/>
      <c r="K4848" s="37"/>
      <c r="L4848" s="38">
        <f>DONNEE!$A$4</f>
        <v>32</v>
      </c>
      <c r="M4848" s="39" t="str">
        <f>IFERROR(VLOOKUP(L4848,Tab_Code_Magasin[],2,0),"")</f>
        <v>CE LA MARSA ERRIADH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73</v>
      </c>
      <c r="T4848" s="40" t="str">
        <f t="shared" si="419"/>
        <v>32_A2_2023</v>
      </c>
      <c r="U4848" s="40" t="s">
        <v>1426</v>
      </c>
      <c r="V4848" s="40" t="s">
        <v>1427</v>
      </c>
      <c r="W4848" s="67" t="s">
        <v>1428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1420</v>
      </c>
      <c r="B4849" s="54" t="s">
        <v>1420</v>
      </c>
      <c r="C4849" s="42" t="s">
        <v>1429</v>
      </c>
      <c r="D4849" s="32" t="s">
        <v>21</v>
      </c>
      <c r="E4849" s="33" t="s">
        <v>32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32</v>
      </c>
      <c r="M4849" s="39" t="str">
        <f>IFERROR(VLOOKUP(L4849,Tab_Code_Magasin[],2,0),"")</f>
        <v>CE LA MARSA ERRIADH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73</v>
      </c>
      <c r="T4849" s="40" t="str">
        <f t="shared" si="419"/>
        <v>32_A2_2023</v>
      </c>
      <c r="U4849" s="40" t="s">
        <v>1430</v>
      </c>
      <c r="V4849" s="40" t="s">
        <v>1431</v>
      </c>
      <c r="W4849" s="67" t="s">
        <v>1432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1420</v>
      </c>
      <c r="B4850" s="54" t="s">
        <v>1420</v>
      </c>
      <c r="C4850" s="31" t="s">
        <v>1433</v>
      </c>
      <c r="D4850" s="32" t="s">
        <v>21</v>
      </c>
      <c r="E4850" s="33" t="s">
        <v>32</v>
      </c>
      <c r="F4850" s="22"/>
      <c r="G4850" s="34"/>
      <c r="H4850" s="35"/>
      <c r="I4850" s="36"/>
      <c r="J4850" s="36"/>
      <c r="K4850" s="37"/>
      <c r="L4850" s="38">
        <f>DONNEE!$A$4</f>
        <v>32</v>
      </c>
      <c r="M4850" s="39" t="str">
        <f>IFERROR(VLOOKUP(L4850,Tab_Code_Magasin[],2,0),"")</f>
        <v>CE LA MARSA ERRIADH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73</v>
      </c>
      <c r="T4850" s="40" t="str">
        <f t="shared" si="419"/>
        <v>32_A2_2023</v>
      </c>
      <c r="U4850" s="40" t="s">
        <v>1434</v>
      </c>
      <c r="V4850" s="40" t="s">
        <v>1435</v>
      </c>
      <c r="W4850" s="67" t="s">
        <v>1436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1420</v>
      </c>
      <c r="B4851" s="54" t="s">
        <v>1420</v>
      </c>
      <c r="C4851" s="51" t="s">
        <v>1437</v>
      </c>
      <c r="D4851" s="32" t="s">
        <v>21</v>
      </c>
      <c r="E4851" s="33" t="s">
        <v>32</v>
      </c>
      <c r="F4851" s="22"/>
      <c r="G4851" s="34"/>
      <c r="H4851" s="35"/>
      <c r="I4851" s="36"/>
      <c r="J4851" s="36"/>
      <c r="K4851" s="37"/>
      <c r="L4851" s="38">
        <f>DONNEE!$A$4</f>
        <v>32</v>
      </c>
      <c r="M4851" s="39" t="str">
        <f>IFERROR(VLOOKUP(L4851,Tab_Code_Magasin[],2,0),"")</f>
        <v>CE LA MARSA ERRIADH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73</v>
      </c>
      <c r="T4851" s="40" t="str">
        <f t="shared" si="419"/>
        <v>32_A2_2023</v>
      </c>
      <c r="U4851" s="40" t="s">
        <v>1362</v>
      </c>
      <c r="V4851" s="40" t="s">
        <v>1438</v>
      </c>
      <c r="W4851" s="67" t="s">
        <v>1439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1420</v>
      </c>
      <c r="B4852" s="54" t="s">
        <v>1440</v>
      </c>
      <c r="C4852" s="59" t="s">
        <v>1441</v>
      </c>
      <c r="D4852" s="32" t="s">
        <v>21</v>
      </c>
      <c r="E4852" s="33" t="s">
        <v>32</v>
      </c>
      <c r="F4852" s="22"/>
      <c r="G4852" s="34"/>
      <c r="H4852" s="35"/>
      <c r="I4852" s="36"/>
      <c r="J4852" s="36"/>
      <c r="K4852" s="37"/>
      <c r="L4852" s="38">
        <f>DONNEE!$A$4</f>
        <v>32</v>
      </c>
      <c r="M4852" s="39" t="str">
        <f>IFERROR(VLOOKUP(L4852,Tab_Code_Magasin[],2,0),"")</f>
        <v>CE LA MARSA ERRIADH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73</v>
      </c>
      <c r="T4852" s="40" t="str">
        <f t="shared" si="419"/>
        <v>32_A2_2023</v>
      </c>
      <c r="U4852" s="40" t="s">
        <v>1379</v>
      </c>
      <c r="V4852" s="40" t="s">
        <v>1442</v>
      </c>
      <c r="W4852" s="67" t="s">
        <v>1443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1420</v>
      </c>
      <c r="B4853" s="54" t="s">
        <v>1440</v>
      </c>
      <c r="C4853" s="59" t="s">
        <v>1444</v>
      </c>
      <c r="D4853" s="32" t="s">
        <v>21</v>
      </c>
      <c r="E4853" s="33" t="s">
        <v>32</v>
      </c>
      <c r="F4853" s="22"/>
      <c r="G4853" s="34"/>
      <c r="H4853" s="35"/>
      <c r="I4853" s="36"/>
      <c r="J4853" s="36"/>
      <c r="K4853" s="37"/>
      <c r="L4853" s="38">
        <f>DONNEE!$A$4</f>
        <v>32</v>
      </c>
      <c r="M4853" s="39" t="str">
        <f>IFERROR(VLOOKUP(L4853,Tab_Code_Magasin[],2,0),"")</f>
        <v>CE LA MARSA ERRIADH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73</v>
      </c>
      <c r="T4853" s="40" t="str">
        <f t="shared" si="419"/>
        <v>32_A2_2023</v>
      </c>
      <c r="U4853" s="40" t="s">
        <v>1445</v>
      </c>
      <c r="V4853" s="40" t="s">
        <v>1446</v>
      </c>
      <c r="W4853" s="67" t="s">
        <v>1447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1420</v>
      </c>
      <c r="B4854" s="31" t="s">
        <v>127</v>
      </c>
      <c r="C4854" s="31" t="s">
        <v>128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32</v>
      </c>
      <c r="M4854" s="39" t="str">
        <f>IFERROR(VLOOKUP(L4854,Tab_Code_Magasin[],2,0),"")</f>
        <v>CE LA MARSA ERRIADH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73</v>
      </c>
      <c r="T4854" s="40" t="str">
        <f t="shared" si="419"/>
        <v>32_A2_2023</v>
      </c>
      <c r="U4854" s="40" t="s">
        <v>1382</v>
      </c>
      <c r="V4854" s="40" t="s">
        <v>1448</v>
      </c>
      <c r="W4854" s="67" t="s">
        <v>1449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70</v>
      </c>
      <c r="B4855" s="54" t="s">
        <v>70</v>
      </c>
      <c r="C4855" s="51" t="s">
        <v>1450</v>
      </c>
      <c r="D4855" s="32" t="s">
        <v>21</v>
      </c>
      <c r="E4855" s="33" t="s">
        <v>32</v>
      </c>
      <c r="F4855" s="22"/>
      <c r="G4855" s="34"/>
      <c r="H4855" s="35"/>
      <c r="I4855" s="36"/>
      <c r="J4855" s="36"/>
      <c r="K4855" s="37"/>
      <c r="L4855" s="38">
        <f>DONNEE!$A$4</f>
        <v>32</v>
      </c>
      <c r="M4855" s="39" t="str">
        <f>IFERROR(VLOOKUP(L4855,Tab_Code_Magasin[],2,0),"")</f>
        <v>CE LA MARSA ERRIADH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1451</v>
      </c>
      <c r="T4855" s="40" t="str">
        <f t="shared" si="419"/>
        <v>32_A2_2023</v>
      </c>
      <c r="U4855" s="40" t="s">
        <v>1452</v>
      </c>
      <c r="V4855" s="40" t="s">
        <v>1453</v>
      </c>
      <c r="W4855" s="67" t="s">
        <v>1452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70</v>
      </c>
      <c r="B4856" s="54" t="s">
        <v>70</v>
      </c>
      <c r="C4856" s="51" t="s">
        <v>1454</v>
      </c>
      <c r="D4856" s="32" t="s">
        <v>21</v>
      </c>
      <c r="E4856" s="33" t="s">
        <v>32</v>
      </c>
      <c r="F4856" s="22"/>
      <c r="G4856" s="34"/>
      <c r="H4856" s="35"/>
      <c r="I4856" s="36"/>
      <c r="J4856" s="36"/>
      <c r="K4856" s="37"/>
      <c r="L4856" s="38">
        <f>DONNEE!$A$4</f>
        <v>32</v>
      </c>
      <c r="M4856" s="39" t="str">
        <f>IFERROR(VLOOKUP(L4856,Tab_Code_Magasin[],2,0),"")</f>
        <v>CE LA MARSA ERRIADH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1451</v>
      </c>
      <c r="T4856" s="40" t="str">
        <f t="shared" si="419"/>
        <v>32_A2_2023</v>
      </c>
      <c r="U4856" s="40" t="s">
        <v>1455</v>
      </c>
      <c r="V4856" s="40" t="s">
        <v>1456</v>
      </c>
      <c r="W4856" s="67" t="s">
        <v>1455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70</v>
      </c>
      <c r="B4857" s="54" t="s">
        <v>70</v>
      </c>
      <c r="C4857" s="51" t="s">
        <v>1457</v>
      </c>
      <c r="D4857" s="32" t="s">
        <v>21</v>
      </c>
      <c r="E4857" s="33" t="s">
        <v>32</v>
      </c>
      <c r="F4857" s="22"/>
      <c r="G4857" s="34"/>
      <c r="H4857" s="35"/>
      <c r="I4857" s="36"/>
      <c r="J4857" s="36"/>
      <c r="K4857" s="37"/>
      <c r="L4857" s="38">
        <f>DONNEE!$A$4</f>
        <v>32</v>
      </c>
      <c r="M4857" s="39" t="str">
        <f>IFERROR(VLOOKUP(L4857,Tab_Code_Magasin[],2,0),"")</f>
        <v>CE LA MARSA ERRIADH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1451</v>
      </c>
      <c r="T4857" s="40" t="str">
        <f t="shared" si="419"/>
        <v>32_A2_2023</v>
      </c>
      <c r="U4857" s="40" t="s">
        <v>1458</v>
      </c>
      <c r="V4857" s="40" t="s">
        <v>1459</v>
      </c>
      <c r="W4857" s="67" t="s">
        <v>1458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70</v>
      </c>
      <c r="B4858" s="54" t="s">
        <v>70</v>
      </c>
      <c r="C4858" s="51" t="s">
        <v>1460</v>
      </c>
      <c r="D4858" s="32" t="s">
        <v>21</v>
      </c>
      <c r="E4858" s="33" t="s">
        <v>32</v>
      </c>
      <c r="F4858" s="22"/>
      <c r="G4858" s="34"/>
      <c r="H4858" s="35"/>
      <c r="I4858" s="36"/>
      <c r="J4858" s="36"/>
      <c r="K4858" s="37"/>
      <c r="L4858" s="38">
        <f>DONNEE!$A$4</f>
        <v>32</v>
      </c>
      <c r="M4858" s="39" t="str">
        <f>IFERROR(VLOOKUP(L4858,Tab_Code_Magasin[],2,0),"")</f>
        <v>CE LA MARSA ERRIADH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1451</v>
      </c>
      <c r="T4858" s="40" t="str">
        <f t="shared" si="419"/>
        <v>32_A2_2023</v>
      </c>
      <c r="U4858" s="40" t="s">
        <v>1461</v>
      </c>
      <c r="V4858" s="40" t="s">
        <v>1462</v>
      </c>
      <c r="W4858" s="67" t="s">
        <v>1461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70</v>
      </c>
      <c r="B4859" s="54" t="s">
        <v>70</v>
      </c>
      <c r="C4859" s="31" t="s">
        <v>1463</v>
      </c>
      <c r="D4859" s="32" t="s">
        <v>21</v>
      </c>
      <c r="E4859" s="33" t="s">
        <v>32</v>
      </c>
      <c r="F4859" s="22"/>
      <c r="G4859" s="34"/>
      <c r="H4859" s="35"/>
      <c r="I4859" s="36"/>
      <c r="J4859" s="36"/>
      <c r="K4859" s="37"/>
      <c r="L4859" s="38">
        <f>DONNEE!$A$4</f>
        <v>32</v>
      </c>
      <c r="M4859" s="39" t="str">
        <f>IFERROR(VLOOKUP(L4859,Tab_Code_Magasin[],2,0),"")</f>
        <v>CE LA MARSA ERRIADH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1451</v>
      </c>
      <c r="T4859" s="40" t="str">
        <f t="shared" si="419"/>
        <v>32_A2_2023</v>
      </c>
      <c r="U4859" s="40" t="s">
        <v>1464</v>
      </c>
      <c r="V4859" s="40" t="s">
        <v>1465</v>
      </c>
      <c r="W4859" s="67" t="s">
        <v>1464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934</v>
      </c>
      <c r="B4860" s="54" t="s">
        <v>1466</v>
      </c>
      <c r="C4860" s="56" t="s">
        <v>1467</v>
      </c>
      <c r="D4860" s="32" t="s">
        <v>21</v>
      </c>
      <c r="E4860" s="33" t="s">
        <v>32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32</v>
      </c>
      <c r="M4860" s="39" t="str">
        <f>IFERROR(VLOOKUP(L4860,Tab_Code_Magasin[],2,0),"")</f>
        <v>CE LA MARSA ERRIADH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1451</v>
      </c>
      <c r="T4860" s="40" t="str">
        <f t="shared" si="419"/>
        <v>32_A2_2023</v>
      </c>
      <c r="U4860" s="40" t="s">
        <v>1468</v>
      </c>
      <c r="V4860" s="40" t="s">
        <v>1469</v>
      </c>
      <c r="W4860" s="67" t="s">
        <v>1468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934</v>
      </c>
      <c r="B4861" s="54" t="s">
        <v>1466</v>
      </c>
      <c r="C4861" s="51" t="s">
        <v>1470</v>
      </c>
      <c r="D4861" s="32" t="s">
        <v>21</v>
      </c>
      <c r="E4861" s="33" t="s">
        <v>32</v>
      </c>
      <c r="F4861" s="22"/>
      <c r="G4861" s="34"/>
      <c r="H4861" s="35"/>
      <c r="I4861" s="36"/>
      <c r="J4861" s="36"/>
      <c r="K4861" s="37"/>
      <c r="L4861" s="38">
        <f>DONNEE!$A$4</f>
        <v>32</v>
      </c>
      <c r="M4861" s="39" t="str">
        <f>IFERROR(VLOOKUP(L4861,Tab_Code_Magasin[],2,0),"")</f>
        <v>CE LA MARSA ERRIADH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1451</v>
      </c>
      <c r="T4861" s="40" t="str">
        <f t="shared" si="419"/>
        <v>32_A2_2023</v>
      </c>
      <c r="U4861" s="40" t="s">
        <v>1471</v>
      </c>
      <c r="V4861" s="40" t="s">
        <v>1472</v>
      </c>
      <c r="W4861" s="67" t="s">
        <v>1471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934</v>
      </c>
      <c r="B4862" s="54" t="s">
        <v>1466</v>
      </c>
      <c r="C4862" s="31" t="s">
        <v>1473</v>
      </c>
      <c r="D4862" s="32" t="s">
        <v>21</v>
      </c>
      <c r="E4862" s="33" t="s">
        <v>32</v>
      </c>
      <c r="F4862" s="22"/>
      <c r="G4862" s="34"/>
      <c r="H4862" s="35"/>
      <c r="I4862" s="36"/>
      <c r="J4862" s="36"/>
      <c r="K4862" s="37"/>
      <c r="L4862" s="38">
        <f>DONNEE!$A$4</f>
        <v>32</v>
      </c>
      <c r="M4862" s="39" t="str">
        <f>IFERROR(VLOOKUP(L4862,Tab_Code_Magasin[],2,0),"")</f>
        <v>CE LA MARSA ERRIADH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1451</v>
      </c>
      <c r="T4862" s="40" t="str">
        <f t="shared" si="419"/>
        <v>32_A2_2023</v>
      </c>
      <c r="U4862" s="40" t="s">
        <v>1474</v>
      </c>
      <c r="V4862" s="40" t="s">
        <v>1475</v>
      </c>
      <c r="W4862" s="67" t="s">
        <v>1474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934</v>
      </c>
      <c r="B4863" s="54" t="s">
        <v>1466</v>
      </c>
      <c r="C4863" s="51" t="s">
        <v>1476</v>
      </c>
      <c r="D4863" s="32" t="s">
        <v>21</v>
      </c>
      <c r="E4863" s="33" t="s">
        <v>32</v>
      </c>
      <c r="F4863" s="22"/>
      <c r="G4863" s="34"/>
      <c r="H4863" s="35"/>
      <c r="I4863" s="36"/>
      <c r="J4863" s="36"/>
      <c r="K4863" s="37"/>
      <c r="L4863" s="38">
        <f>DONNEE!$A$4</f>
        <v>32</v>
      </c>
      <c r="M4863" s="39" t="str">
        <f>IFERROR(VLOOKUP(L4863,Tab_Code_Magasin[],2,0),"")</f>
        <v>CE LA MARSA ERRIADH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1451</v>
      </c>
      <c r="T4863" s="40" t="str">
        <f t="shared" si="419"/>
        <v>32_A2_2023</v>
      </c>
      <c r="U4863" s="40" t="s">
        <v>1477</v>
      </c>
      <c r="V4863" s="40" t="s">
        <v>1478</v>
      </c>
      <c r="W4863" s="67" t="s">
        <v>1477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934</v>
      </c>
      <c r="B4864" s="54" t="s">
        <v>1466</v>
      </c>
      <c r="C4864" s="51" t="s">
        <v>1479</v>
      </c>
      <c r="D4864" s="32" t="s">
        <v>21</v>
      </c>
      <c r="E4864" s="33" t="s">
        <v>32</v>
      </c>
      <c r="F4864" s="22"/>
      <c r="G4864" s="34"/>
      <c r="H4864" s="35"/>
      <c r="I4864" s="36"/>
      <c r="J4864" s="36"/>
      <c r="K4864" s="37"/>
      <c r="L4864" s="38">
        <f>DONNEE!$A$4</f>
        <v>32</v>
      </c>
      <c r="M4864" s="39" t="str">
        <f>IFERROR(VLOOKUP(L4864,Tab_Code_Magasin[],2,0),"")</f>
        <v>CE LA MARSA ERRIADH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1451</v>
      </c>
      <c r="T4864" s="40" t="str">
        <f t="shared" si="419"/>
        <v>32_A2_2023</v>
      </c>
      <c r="U4864" s="40" t="s">
        <v>1480</v>
      </c>
      <c r="V4864" s="40" t="s">
        <v>1481</v>
      </c>
      <c r="W4864" s="67" t="s">
        <v>1480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934</v>
      </c>
      <c r="B4865" s="54" t="s">
        <v>1466</v>
      </c>
      <c r="C4865" s="51" t="s">
        <v>1482</v>
      </c>
      <c r="D4865" s="32" t="s">
        <v>21</v>
      </c>
      <c r="E4865" s="33" t="s">
        <v>32</v>
      </c>
      <c r="F4865" s="22"/>
      <c r="G4865" s="34"/>
      <c r="H4865" s="35"/>
      <c r="I4865" s="36"/>
      <c r="J4865" s="36"/>
      <c r="K4865" s="37"/>
      <c r="L4865" s="38">
        <f>DONNEE!$A$4</f>
        <v>32</v>
      </c>
      <c r="M4865" s="39" t="str">
        <f>IFERROR(VLOOKUP(L4865,Tab_Code_Magasin[],2,0),"")</f>
        <v>CE LA MARSA ERRIADH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1451</v>
      </c>
      <c r="T4865" s="40" t="str">
        <f t="shared" si="419"/>
        <v>32_A2_2023</v>
      </c>
      <c r="U4865" s="40" t="s">
        <v>1483</v>
      </c>
      <c r="V4865" s="40" t="s">
        <v>1484</v>
      </c>
      <c r="W4865" s="67" t="s">
        <v>1483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934</v>
      </c>
      <c r="B4866" s="54" t="s">
        <v>1466</v>
      </c>
      <c r="C4866" s="51" t="s">
        <v>1485</v>
      </c>
      <c r="D4866" s="32" t="s">
        <v>21</v>
      </c>
      <c r="E4866" s="33" t="s">
        <v>32</v>
      </c>
      <c r="F4866" s="22"/>
      <c r="G4866" s="34"/>
      <c r="H4866" s="35"/>
      <c r="I4866" s="36"/>
      <c r="J4866" s="36"/>
      <c r="K4866" s="37"/>
      <c r="L4866" s="38">
        <f>DONNEE!$A$4</f>
        <v>32</v>
      </c>
      <c r="M4866" s="39" t="str">
        <f>IFERROR(VLOOKUP(L4866,Tab_Code_Magasin[],2,0),"")</f>
        <v>CE LA MARSA ERRIADH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1451</v>
      </c>
      <c r="T4866" s="40" t="str">
        <f t="shared" si="419"/>
        <v>32_A2_2023</v>
      </c>
      <c r="U4866" s="40" t="s">
        <v>1486</v>
      </c>
      <c r="V4866" s="40" t="s">
        <v>1487</v>
      </c>
      <c r="W4866" s="67" t="s">
        <v>1486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1117</v>
      </c>
      <c r="B4867" s="54" t="s">
        <v>1488</v>
      </c>
      <c r="C4867" s="56" t="s">
        <v>1467</v>
      </c>
      <c r="D4867" s="32" t="s">
        <v>21</v>
      </c>
      <c r="E4867" s="33" t="s">
        <v>32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32</v>
      </c>
      <c r="M4867" s="39" t="str">
        <f>IFERROR(VLOOKUP(L4867,Tab_Code_Magasin[],2,0),"")</f>
        <v>CE LA MARSA ERRIADH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1451</v>
      </c>
      <c r="T4867" s="40" t="str">
        <f t="shared" si="419"/>
        <v>32_A2_2023</v>
      </c>
      <c r="U4867" s="40" t="s">
        <v>1489</v>
      </c>
      <c r="V4867" s="40" t="s">
        <v>1490</v>
      </c>
      <c r="W4867" s="67" t="s">
        <v>1489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1117</v>
      </c>
      <c r="B4868" s="54" t="s">
        <v>1488</v>
      </c>
      <c r="C4868" s="51" t="s">
        <v>1491</v>
      </c>
      <c r="D4868" s="32" t="s">
        <v>21</v>
      </c>
      <c r="E4868" s="33" t="s">
        <v>32</v>
      </c>
      <c r="F4868" s="22"/>
      <c r="G4868" s="34"/>
      <c r="H4868" s="35"/>
      <c r="I4868" s="36"/>
      <c r="J4868" s="36"/>
      <c r="K4868" s="37"/>
      <c r="L4868" s="38">
        <f>DONNEE!$A$4</f>
        <v>32</v>
      </c>
      <c r="M4868" s="39" t="str">
        <f>IFERROR(VLOOKUP(L4868,Tab_Code_Magasin[],2,0),"")</f>
        <v>CE LA MARSA ERRIADH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1451</v>
      </c>
      <c r="T4868" s="40" t="str">
        <f t="shared" si="419"/>
        <v>32_A2_2023</v>
      </c>
      <c r="U4868" s="40" t="s">
        <v>1492</v>
      </c>
      <c r="V4868" s="40" t="s">
        <v>1493</v>
      </c>
      <c r="W4868" s="67" t="s">
        <v>1492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1117</v>
      </c>
      <c r="B4869" s="54" t="s">
        <v>1488</v>
      </c>
      <c r="C4869" s="51" t="s">
        <v>1494</v>
      </c>
      <c r="D4869" s="32" t="s">
        <v>21</v>
      </c>
      <c r="E4869" s="33" t="s">
        <v>32</v>
      </c>
      <c r="F4869" s="22"/>
      <c r="G4869" s="34"/>
      <c r="H4869" s="35"/>
      <c r="I4869" s="36"/>
      <c r="J4869" s="36"/>
      <c r="K4869" s="37"/>
      <c r="L4869" s="38">
        <f>DONNEE!$A$4</f>
        <v>32</v>
      </c>
      <c r="M4869" s="39" t="str">
        <f>IFERROR(VLOOKUP(L4869,Tab_Code_Magasin[],2,0),"")</f>
        <v>CE LA MARSA ERRIADH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1451</v>
      </c>
      <c r="T4869" s="40" t="str">
        <f t="shared" si="419"/>
        <v>32_A2_2023</v>
      </c>
      <c r="U4869" s="40" t="s">
        <v>1495</v>
      </c>
      <c r="V4869" s="40" t="s">
        <v>1496</v>
      </c>
      <c r="W4869" s="67" t="s">
        <v>1495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1117</v>
      </c>
      <c r="B4870" s="54" t="s">
        <v>1488</v>
      </c>
      <c r="C4870" s="51" t="s">
        <v>1482</v>
      </c>
      <c r="D4870" s="32" t="s">
        <v>21</v>
      </c>
      <c r="E4870" s="33" t="s">
        <v>32</v>
      </c>
      <c r="F4870" s="22"/>
      <c r="G4870" s="34"/>
      <c r="H4870" s="35"/>
      <c r="I4870" s="36"/>
      <c r="J4870" s="36"/>
      <c r="K4870" s="37"/>
      <c r="L4870" s="38">
        <f>DONNEE!$A$4</f>
        <v>32</v>
      </c>
      <c r="M4870" s="39" t="str">
        <f>IFERROR(VLOOKUP(L4870,Tab_Code_Magasin[],2,0),"")</f>
        <v>CE LA MARSA ERRIADH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1451</v>
      </c>
      <c r="T4870" s="40" t="str">
        <f t="shared" si="419"/>
        <v>32_A2_2023</v>
      </c>
      <c r="U4870" s="40" t="s">
        <v>1497</v>
      </c>
      <c r="V4870" s="40" t="s">
        <v>1498</v>
      </c>
      <c r="W4870" s="67" t="s">
        <v>1497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1117</v>
      </c>
      <c r="B4871" s="54" t="s">
        <v>1488</v>
      </c>
      <c r="C4871" s="51" t="s">
        <v>1485</v>
      </c>
      <c r="D4871" s="32" t="s">
        <v>21</v>
      </c>
      <c r="E4871" s="33" t="s">
        <v>32</v>
      </c>
      <c r="F4871" s="22"/>
      <c r="G4871" s="34"/>
      <c r="H4871" s="35"/>
      <c r="I4871" s="36"/>
      <c r="J4871" s="36"/>
      <c r="K4871" s="37"/>
      <c r="L4871" s="38">
        <f>DONNEE!$A$4</f>
        <v>32</v>
      </c>
      <c r="M4871" s="39" t="str">
        <f>IFERROR(VLOOKUP(L4871,Tab_Code_Magasin[],2,0),"")</f>
        <v>CE LA MARSA ERRIADH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1451</v>
      </c>
      <c r="T4871" s="40" t="str">
        <f t="shared" si="419"/>
        <v>32_A2_2023</v>
      </c>
      <c r="U4871" s="40" t="s">
        <v>1499</v>
      </c>
      <c r="V4871" s="40" t="s">
        <v>1500</v>
      </c>
      <c r="W4871" s="67" t="s">
        <v>1499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1023</v>
      </c>
      <c r="B4872" s="54" t="s">
        <v>1023</v>
      </c>
      <c r="C4872" s="51" t="s">
        <v>1501</v>
      </c>
      <c r="D4872" s="32" t="s">
        <v>21</v>
      </c>
      <c r="E4872" s="33" t="s">
        <v>32</v>
      </c>
      <c r="F4872" s="62"/>
      <c r="G4872" s="34"/>
      <c r="H4872" s="35"/>
      <c r="I4872" s="36"/>
      <c r="J4872" s="36"/>
      <c r="K4872" s="37"/>
      <c r="L4872" s="38">
        <f>DONNEE!$A$4</f>
        <v>32</v>
      </c>
      <c r="M4872" s="39" t="str">
        <f>IFERROR(VLOOKUP(L4872,Tab_Code_Magasin[],2,0),"")</f>
        <v>CE LA MARSA ERRIADH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1451</v>
      </c>
      <c r="T4872" s="40" t="str">
        <f t="shared" si="419"/>
        <v>32_A2_2023</v>
      </c>
      <c r="U4872" s="40" t="s">
        <v>1502</v>
      </c>
      <c r="V4872" s="40" t="s">
        <v>1503</v>
      </c>
      <c r="W4872" s="67" t="s">
        <v>1502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1023</v>
      </c>
      <c r="B4873" s="54" t="s">
        <v>1023</v>
      </c>
      <c r="C4873" s="51" t="s">
        <v>1504</v>
      </c>
      <c r="D4873" s="32" t="s">
        <v>21</v>
      </c>
      <c r="E4873" s="33" t="s">
        <v>32</v>
      </c>
      <c r="F4873" s="62"/>
      <c r="G4873" s="34"/>
      <c r="H4873" s="35"/>
      <c r="I4873" s="36"/>
      <c r="J4873" s="36"/>
      <c r="K4873" s="37"/>
      <c r="L4873" s="38">
        <f>DONNEE!$A$4</f>
        <v>32</v>
      </c>
      <c r="M4873" s="39" t="str">
        <f>IFERROR(VLOOKUP(L4873,Tab_Code_Magasin[],2,0),"")</f>
        <v>CE LA MARSA ERRIADH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1451</v>
      </c>
      <c r="T4873" s="40" t="str">
        <f t="shared" si="419"/>
        <v>32_A2_2023</v>
      </c>
      <c r="U4873" s="40" t="s">
        <v>1505</v>
      </c>
      <c r="V4873" s="40" t="s">
        <v>1506</v>
      </c>
      <c r="W4873" s="67" t="s">
        <v>1505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1023</v>
      </c>
      <c r="B4874" s="54" t="s">
        <v>1023</v>
      </c>
      <c r="C4874" s="51" t="s">
        <v>1485</v>
      </c>
      <c r="D4874" s="32" t="s">
        <v>21</v>
      </c>
      <c r="E4874" s="33" t="s">
        <v>32</v>
      </c>
      <c r="F4874" s="62"/>
      <c r="G4874" s="34"/>
      <c r="H4874" s="35"/>
      <c r="I4874" s="36"/>
      <c r="J4874" s="36"/>
      <c r="K4874" s="37"/>
      <c r="L4874" s="38">
        <f>DONNEE!$A$4</f>
        <v>32</v>
      </c>
      <c r="M4874" s="39" t="str">
        <f>IFERROR(VLOOKUP(L4874,Tab_Code_Magasin[],2,0),"")</f>
        <v>CE LA MARSA ERRIADH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1451</v>
      </c>
      <c r="T4874" s="40" t="str">
        <f t="shared" si="419"/>
        <v>32_A2_2023</v>
      </c>
      <c r="U4874" s="40" t="s">
        <v>1507</v>
      </c>
      <c r="V4874" s="40" t="s">
        <v>1508</v>
      </c>
      <c r="W4874" s="67" t="s">
        <v>1507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1023</v>
      </c>
      <c r="B4875" s="54" t="s">
        <v>1023</v>
      </c>
      <c r="C4875" s="51" t="s">
        <v>1509</v>
      </c>
      <c r="D4875" s="32" t="s">
        <v>21</v>
      </c>
      <c r="E4875" s="33" t="s">
        <v>32</v>
      </c>
      <c r="F4875" s="62"/>
      <c r="G4875" s="34"/>
      <c r="H4875" s="35"/>
      <c r="I4875" s="36"/>
      <c r="J4875" s="36"/>
      <c r="K4875" s="37"/>
      <c r="L4875" s="38">
        <f>DONNEE!$A$4</f>
        <v>32</v>
      </c>
      <c r="M4875" s="39" t="str">
        <f>IFERROR(VLOOKUP(L4875,Tab_Code_Magasin[],2,0),"")</f>
        <v>CE LA MARSA ERRIADH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1451</v>
      </c>
      <c r="T4875" s="40" t="str">
        <f t="shared" si="419"/>
        <v>32_A2_2023</v>
      </c>
      <c r="U4875" s="40" t="s">
        <v>1510</v>
      </c>
      <c r="V4875" s="40" t="s">
        <v>1511</v>
      </c>
      <c r="W4875" s="67" t="s">
        <v>1510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1023</v>
      </c>
      <c r="B4876" s="54" t="s">
        <v>1023</v>
      </c>
      <c r="C4876" s="42" t="s">
        <v>1512</v>
      </c>
      <c r="D4876" s="32" t="s">
        <v>21</v>
      </c>
      <c r="E4876" s="33" t="s">
        <v>32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32</v>
      </c>
      <c r="M4876" s="39" t="str">
        <f>IFERROR(VLOOKUP(L4876,Tab_Code_Magasin[],2,0),"")</f>
        <v>CE LA MARSA ERRIADH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1451</v>
      </c>
      <c r="T4876" s="40" t="str">
        <f t="shared" si="419"/>
        <v>32_A2_2023</v>
      </c>
      <c r="U4876" s="40" t="s">
        <v>1513</v>
      </c>
      <c r="V4876" s="40" t="s">
        <v>1514</v>
      </c>
      <c r="W4876" s="67" t="s">
        <v>1513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1023</v>
      </c>
      <c r="B4877" s="54" t="s">
        <v>1023</v>
      </c>
      <c r="C4877" s="42" t="s">
        <v>1515</v>
      </c>
      <c r="D4877" s="32" t="s">
        <v>21</v>
      </c>
      <c r="E4877" s="33" t="s">
        <v>32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32</v>
      </c>
      <c r="M4877" s="39" t="str">
        <f>IFERROR(VLOOKUP(L4877,Tab_Code_Magasin[],2,0),"")</f>
        <v>CE LA MARSA ERRIADH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1451</v>
      </c>
      <c r="T4877" s="40" t="str">
        <f t="shared" si="419"/>
        <v>32_A2_2023</v>
      </c>
      <c r="U4877" s="40" t="s">
        <v>1516</v>
      </c>
      <c r="V4877" s="40" t="s">
        <v>1517</v>
      </c>
      <c r="W4877" s="67" t="s">
        <v>1516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1023</v>
      </c>
      <c r="B4878" s="54" t="s">
        <v>1023</v>
      </c>
      <c r="C4878" s="42" t="s">
        <v>1518</v>
      </c>
      <c r="D4878" s="32" t="s">
        <v>21</v>
      </c>
      <c r="E4878" s="33" t="s">
        <v>32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32</v>
      </c>
      <c r="M4878" s="39" t="str">
        <f>IFERROR(VLOOKUP(L4878,Tab_Code_Magasin[],2,0),"")</f>
        <v>CE LA MARSA ERRIADH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1451</v>
      </c>
      <c r="T4878" s="40" t="str">
        <f t="shared" si="419"/>
        <v>32_A2_2023</v>
      </c>
      <c r="U4878" s="40" t="s">
        <v>1519</v>
      </c>
      <c r="V4878" s="40" t="s">
        <v>1520</v>
      </c>
      <c r="W4878" s="67" t="s">
        <v>1519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1023</v>
      </c>
      <c r="B4879" s="54" t="s">
        <v>1023</v>
      </c>
      <c r="C4879" s="51" t="s">
        <v>1521</v>
      </c>
      <c r="D4879" s="32" t="s">
        <v>21</v>
      </c>
      <c r="E4879" s="33" t="s">
        <v>32</v>
      </c>
      <c r="F4879" s="22"/>
      <c r="G4879" s="34"/>
      <c r="H4879" s="35"/>
      <c r="I4879" s="36"/>
      <c r="J4879" s="36"/>
      <c r="K4879" s="37"/>
      <c r="L4879" s="38">
        <f>DONNEE!$A$4</f>
        <v>32</v>
      </c>
      <c r="M4879" s="39" t="str">
        <f>IFERROR(VLOOKUP(L4879,Tab_Code_Magasin[],2,0),"")</f>
        <v>CE LA MARSA ERRIADH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1451</v>
      </c>
      <c r="T4879" s="40" t="str">
        <f t="shared" si="419"/>
        <v>32_A2_2023</v>
      </c>
      <c r="U4879" s="40" t="s">
        <v>1522</v>
      </c>
      <c r="V4879" s="40" t="s">
        <v>1523</v>
      </c>
      <c r="W4879" s="67" t="s">
        <v>1522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1023</v>
      </c>
      <c r="B4880" s="54" t="s">
        <v>1023</v>
      </c>
      <c r="C4880" s="51" t="s">
        <v>1524</v>
      </c>
      <c r="D4880" s="32" t="s">
        <v>21</v>
      </c>
      <c r="E4880" s="33" t="s">
        <v>32</v>
      </c>
      <c r="F4880" s="22"/>
      <c r="G4880" s="34"/>
      <c r="H4880" s="35"/>
      <c r="I4880" s="36"/>
      <c r="J4880" s="36"/>
      <c r="K4880" s="37"/>
      <c r="L4880" s="38">
        <f>DONNEE!$A$4</f>
        <v>32</v>
      </c>
      <c r="M4880" s="39" t="str">
        <f>IFERROR(VLOOKUP(L4880,Tab_Code_Magasin[],2,0),"")</f>
        <v>CE LA MARSA ERRIADH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1451</v>
      </c>
      <c r="T4880" s="40" t="str">
        <f t="shared" ref="T4880:T4943" si="424">L4880&amp;"_"&amp;O4880&amp;"_"&amp;Q4880</f>
        <v>32_A2_2023</v>
      </c>
      <c r="U4880" s="40" t="s">
        <v>1525</v>
      </c>
      <c r="V4880" s="40" t="s">
        <v>1526</v>
      </c>
      <c r="W4880" s="67" t="s">
        <v>1525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1023</v>
      </c>
      <c r="B4881" s="54" t="s">
        <v>1023</v>
      </c>
      <c r="C4881" s="56" t="s">
        <v>1527</v>
      </c>
      <c r="D4881" s="32" t="s">
        <v>21</v>
      </c>
      <c r="E4881" s="33" t="s">
        <v>32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32</v>
      </c>
      <c r="M4881" s="39" t="str">
        <f>IFERROR(VLOOKUP(L4881,Tab_Code_Magasin[],2,0),"")</f>
        <v>CE LA MARSA ERRIADH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1451</v>
      </c>
      <c r="T4881" s="40" t="str">
        <f t="shared" si="424"/>
        <v>32_A2_2023</v>
      </c>
      <c r="U4881" s="40" t="s">
        <v>1528</v>
      </c>
      <c r="V4881" s="40" t="s">
        <v>1529</v>
      </c>
      <c r="W4881" s="67" t="s">
        <v>1528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1023</v>
      </c>
      <c r="B4882" s="54" t="s">
        <v>1023</v>
      </c>
      <c r="C4882" s="51" t="s">
        <v>1530</v>
      </c>
      <c r="D4882" s="32" t="s">
        <v>21</v>
      </c>
      <c r="E4882" s="33" t="s">
        <v>32</v>
      </c>
      <c r="F4882" s="22"/>
      <c r="G4882" s="34"/>
      <c r="H4882" s="35"/>
      <c r="I4882" s="36"/>
      <c r="J4882" s="36"/>
      <c r="K4882" s="37"/>
      <c r="L4882" s="38">
        <f>DONNEE!$A$4</f>
        <v>32</v>
      </c>
      <c r="M4882" s="39" t="str">
        <f>IFERROR(VLOOKUP(L4882,Tab_Code_Magasin[],2,0),"")</f>
        <v>CE LA MARSA ERRIADH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1451</v>
      </c>
      <c r="T4882" s="40" t="str">
        <f t="shared" si="424"/>
        <v>32_A2_2023</v>
      </c>
      <c r="U4882" s="40" t="s">
        <v>1531</v>
      </c>
      <c r="V4882" s="40" t="s">
        <v>1532</v>
      </c>
      <c r="W4882" s="67" t="s">
        <v>1531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1023</v>
      </c>
      <c r="B4883" s="54" t="s">
        <v>1023</v>
      </c>
      <c r="C4883" s="42" t="s">
        <v>1533</v>
      </c>
      <c r="D4883" s="32" t="s">
        <v>21</v>
      </c>
      <c r="E4883" s="33" t="s">
        <v>32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32</v>
      </c>
      <c r="M4883" s="39" t="str">
        <f>IFERROR(VLOOKUP(L4883,Tab_Code_Magasin[],2,0),"")</f>
        <v>CE LA MARSA ERRIADH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1451</v>
      </c>
      <c r="T4883" s="40" t="str">
        <f t="shared" si="424"/>
        <v>32_A2_2023</v>
      </c>
      <c r="U4883" s="40" t="s">
        <v>1534</v>
      </c>
      <c r="V4883" s="40" t="s">
        <v>1535</v>
      </c>
      <c r="W4883" s="67" t="s">
        <v>1534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1188</v>
      </c>
      <c r="B4884" s="54" t="s">
        <v>1188</v>
      </c>
      <c r="C4884" s="51" t="s">
        <v>1536</v>
      </c>
      <c r="D4884" s="32" t="s">
        <v>21</v>
      </c>
      <c r="E4884" s="33" t="s">
        <v>32</v>
      </c>
      <c r="F4884" s="22"/>
      <c r="G4884" s="34"/>
      <c r="H4884" s="35"/>
      <c r="I4884" s="36"/>
      <c r="J4884" s="36"/>
      <c r="K4884" s="37"/>
      <c r="L4884" s="38">
        <f>DONNEE!$A$4</f>
        <v>32</v>
      </c>
      <c r="M4884" s="39" t="str">
        <f>IFERROR(VLOOKUP(L4884,Tab_Code_Magasin[],2,0),"")</f>
        <v>CE LA MARSA ERRIADH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1451</v>
      </c>
      <c r="T4884" s="40" t="str">
        <f t="shared" si="424"/>
        <v>32_A2_2023</v>
      </c>
      <c r="U4884" s="40" t="s">
        <v>1537</v>
      </c>
      <c r="V4884" s="40" t="s">
        <v>1538</v>
      </c>
      <c r="W4884" s="67" t="s">
        <v>1537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1188</v>
      </c>
      <c r="B4885" s="54" t="s">
        <v>1188</v>
      </c>
      <c r="C4885" s="51" t="s">
        <v>1539</v>
      </c>
      <c r="D4885" s="32" t="s">
        <v>21</v>
      </c>
      <c r="E4885" s="33" t="s">
        <v>32</v>
      </c>
      <c r="F4885" s="22"/>
      <c r="G4885" s="34"/>
      <c r="H4885" s="35"/>
      <c r="I4885" s="36"/>
      <c r="J4885" s="36"/>
      <c r="K4885" s="37"/>
      <c r="L4885" s="38">
        <f>DONNEE!$A$4</f>
        <v>32</v>
      </c>
      <c r="M4885" s="39" t="str">
        <f>IFERROR(VLOOKUP(L4885,Tab_Code_Magasin[],2,0),"")</f>
        <v>CE LA MARSA ERRIADH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1451</v>
      </c>
      <c r="T4885" s="40" t="str">
        <f t="shared" si="424"/>
        <v>32_A2_2023</v>
      </c>
      <c r="U4885" s="40" t="s">
        <v>1540</v>
      </c>
      <c r="V4885" s="40" t="s">
        <v>1541</v>
      </c>
      <c r="W4885" s="67" t="s">
        <v>1540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1188</v>
      </c>
      <c r="B4886" s="54" t="s">
        <v>1188</v>
      </c>
      <c r="C4886" s="51" t="s">
        <v>1542</v>
      </c>
      <c r="D4886" s="32" t="s">
        <v>21</v>
      </c>
      <c r="E4886" s="33" t="s">
        <v>32</v>
      </c>
      <c r="F4886" s="22"/>
      <c r="G4886" s="34"/>
      <c r="H4886" s="35"/>
      <c r="I4886" s="36"/>
      <c r="J4886" s="36"/>
      <c r="K4886" s="37"/>
      <c r="L4886" s="38">
        <f>DONNEE!$A$4</f>
        <v>32</v>
      </c>
      <c r="M4886" s="39" t="str">
        <f>IFERROR(VLOOKUP(L4886,Tab_Code_Magasin[],2,0),"")</f>
        <v>CE LA MARSA ERRIADH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1451</v>
      </c>
      <c r="T4886" s="40" t="str">
        <f t="shared" si="424"/>
        <v>32_A2_2023</v>
      </c>
      <c r="U4886" s="40" t="s">
        <v>1543</v>
      </c>
      <c r="V4886" s="40" t="s">
        <v>1544</v>
      </c>
      <c r="W4886" s="67" t="s">
        <v>1543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1188</v>
      </c>
      <c r="B4887" s="54" t="s">
        <v>1188</v>
      </c>
      <c r="C4887" s="51" t="s">
        <v>1545</v>
      </c>
      <c r="D4887" s="32" t="s">
        <v>21</v>
      </c>
      <c r="E4887" s="33" t="s">
        <v>32</v>
      </c>
      <c r="F4887" s="22"/>
      <c r="G4887" s="34"/>
      <c r="H4887" s="35"/>
      <c r="I4887" s="36"/>
      <c r="J4887" s="36"/>
      <c r="K4887" s="37"/>
      <c r="L4887" s="38">
        <f>DONNEE!$A$4</f>
        <v>32</v>
      </c>
      <c r="M4887" s="39" t="str">
        <f>IFERROR(VLOOKUP(L4887,Tab_Code_Magasin[],2,0),"")</f>
        <v>CE LA MARSA ERRIADH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1451</v>
      </c>
      <c r="T4887" s="40" t="str">
        <f t="shared" si="424"/>
        <v>32_A2_2023</v>
      </c>
      <c r="U4887" s="40" t="s">
        <v>1546</v>
      </c>
      <c r="V4887" s="40" t="s">
        <v>1547</v>
      </c>
      <c r="W4887" s="67" t="s">
        <v>1546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1188</v>
      </c>
      <c r="B4888" s="54" t="s">
        <v>1188</v>
      </c>
      <c r="C4888" s="51" t="s">
        <v>1548</v>
      </c>
      <c r="D4888" s="32" t="s">
        <v>21</v>
      </c>
      <c r="E4888" s="33" t="s">
        <v>32</v>
      </c>
      <c r="F4888" s="22"/>
      <c r="G4888" s="34"/>
      <c r="H4888" s="35"/>
      <c r="I4888" s="36"/>
      <c r="J4888" s="36"/>
      <c r="K4888" s="37"/>
      <c r="L4888" s="38">
        <f>DONNEE!$A$4</f>
        <v>32</v>
      </c>
      <c r="M4888" s="39" t="str">
        <f>IFERROR(VLOOKUP(L4888,Tab_Code_Magasin[],2,0),"")</f>
        <v>CE LA MARSA ERRIADH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1451</v>
      </c>
      <c r="T4888" s="40" t="str">
        <f t="shared" si="424"/>
        <v>32_A2_2023</v>
      </c>
      <c r="U4888" s="40" t="s">
        <v>1549</v>
      </c>
      <c r="V4888" s="40" t="s">
        <v>1550</v>
      </c>
      <c r="W4888" s="67" t="s">
        <v>1549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1188</v>
      </c>
      <c r="B4889" s="54" t="s">
        <v>1188</v>
      </c>
      <c r="C4889" s="56" t="s">
        <v>1551</v>
      </c>
      <c r="D4889" s="32" t="s">
        <v>21</v>
      </c>
      <c r="E4889" s="33" t="s">
        <v>32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32</v>
      </c>
      <c r="M4889" s="39" t="str">
        <f>IFERROR(VLOOKUP(L4889,Tab_Code_Magasin[],2,0),"")</f>
        <v>CE LA MARSA ERRIADH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1451</v>
      </c>
      <c r="T4889" s="40" t="str">
        <f t="shared" si="424"/>
        <v>32_A2_2023</v>
      </c>
      <c r="U4889" s="40" t="s">
        <v>1552</v>
      </c>
      <c r="V4889" s="40" t="s">
        <v>1553</v>
      </c>
      <c r="W4889" s="67" t="s">
        <v>1552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1248</v>
      </c>
      <c r="B4890" s="54" t="s">
        <v>1248</v>
      </c>
      <c r="C4890" s="56" t="s">
        <v>1554</v>
      </c>
      <c r="D4890" s="32" t="s">
        <v>21</v>
      </c>
      <c r="E4890" s="33" t="s">
        <v>32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32</v>
      </c>
      <c r="M4890" s="39" t="str">
        <f>IFERROR(VLOOKUP(L4890,Tab_Code_Magasin[],2,0),"")</f>
        <v>CE LA MARSA ERRIADH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1451</v>
      </c>
      <c r="T4890" s="40" t="str">
        <f t="shared" si="424"/>
        <v>32_A2_2023</v>
      </c>
      <c r="U4890" s="40" t="s">
        <v>1555</v>
      </c>
      <c r="V4890" s="40" t="s">
        <v>1556</v>
      </c>
      <c r="W4890" s="67" t="s">
        <v>1555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1248</v>
      </c>
      <c r="B4891" s="54" t="s">
        <v>1248</v>
      </c>
      <c r="C4891" s="51" t="s">
        <v>1557</v>
      </c>
      <c r="D4891" s="32" t="s">
        <v>21</v>
      </c>
      <c r="E4891" s="33" t="s">
        <v>32</v>
      </c>
      <c r="F4891" s="22"/>
      <c r="G4891" s="34"/>
      <c r="H4891" s="35"/>
      <c r="I4891" s="36"/>
      <c r="J4891" s="36"/>
      <c r="K4891" s="37"/>
      <c r="L4891" s="38">
        <f>DONNEE!$A$4</f>
        <v>32</v>
      </c>
      <c r="M4891" s="39" t="str">
        <f>IFERROR(VLOOKUP(L4891,Tab_Code_Magasin[],2,0),"")</f>
        <v>CE LA MARSA ERRIADH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1451</v>
      </c>
      <c r="T4891" s="40" t="str">
        <f t="shared" si="424"/>
        <v>32_A2_2023</v>
      </c>
      <c r="U4891" s="40" t="s">
        <v>1558</v>
      </c>
      <c r="V4891" s="40" t="s">
        <v>1559</v>
      </c>
      <c r="W4891" s="67" t="s">
        <v>1558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1248</v>
      </c>
      <c r="B4892" s="54" t="s">
        <v>1248</v>
      </c>
      <c r="C4892" s="51" t="s">
        <v>1560</v>
      </c>
      <c r="D4892" s="32" t="s">
        <v>21</v>
      </c>
      <c r="E4892" s="33" t="s">
        <v>32</v>
      </c>
      <c r="F4892" s="22"/>
      <c r="G4892" s="34"/>
      <c r="H4892" s="35"/>
      <c r="I4892" s="36"/>
      <c r="J4892" s="36"/>
      <c r="K4892" s="37"/>
      <c r="L4892" s="38">
        <f>DONNEE!$A$4</f>
        <v>32</v>
      </c>
      <c r="M4892" s="39" t="str">
        <f>IFERROR(VLOOKUP(L4892,Tab_Code_Magasin[],2,0),"")</f>
        <v>CE LA MARSA ERRIADH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1451</v>
      </c>
      <c r="T4892" s="40" t="str">
        <f t="shared" si="424"/>
        <v>32_A2_2023</v>
      </c>
      <c r="U4892" s="40" t="s">
        <v>1561</v>
      </c>
      <c r="V4892" s="40" t="s">
        <v>1562</v>
      </c>
      <c r="W4892" s="67" t="s">
        <v>1561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1248</v>
      </c>
      <c r="B4893" s="54" t="s">
        <v>1248</v>
      </c>
      <c r="C4893" s="51" t="s">
        <v>1563</v>
      </c>
      <c r="D4893" s="32" t="s">
        <v>21</v>
      </c>
      <c r="E4893" s="33" t="s">
        <v>32</v>
      </c>
      <c r="F4893" s="22"/>
      <c r="G4893" s="34"/>
      <c r="H4893" s="35"/>
      <c r="I4893" s="36"/>
      <c r="J4893" s="36"/>
      <c r="K4893" s="37"/>
      <c r="L4893" s="38">
        <f>DONNEE!$A$4</f>
        <v>32</v>
      </c>
      <c r="M4893" s="39" t="str">
        <f>IFERROR(VLOOKUP(L4893,Tab_Code_Magasin[],2,0),"")</f>
        <v>CE LA MARSA ERRIADH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1451</v>
      </c>
      <c r="T4893" s="40" t="str">
        <f t="shared" si="424"/>
        <v>32_A2_2023</v>
      </c>
      <c r="U4893" s="40" t="s">
        <v>1564</v>
      </c>
      <c r="V4893" s="40" t="s">
        <v>1565</v>
      </c>
      <c r="W4893" s="67" t="s">
        <v>1564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1248</v>
      </c>
      <c r="B4894" s="54" t="s">
        <v>1248</v>
      </c>
      <c r="C4894" s="56" t="s">
        <v>1566</v>
      </c>
      <c r="D4894" s="32" t="s">
        <v>21</v>
      </c>
      <c r="E4894" s="33" t="s">
        <v>32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32</v>
      </c>
      <c r="M4894" s="39" t="str">
        <f>IFERROR(VLOOKUP(L4894,Tab_Code_Magasin[],2,0),"")</f>
        <v>CE LA MARSA ERRIADH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1451</v>
      </c>
      <c r="T4894" s="40" t="str">
        <f t="shared" si="424"/>
        <v>32_A2_2023</v>
      </c>
      <c r="U4894" s="40" t="s">
        <v>1567</v>
      </c>
      <c r="V4894" s="40" t="s">
        <v>1568</v>
      </c>
      <c r="W4894" s="67" t="s">
        <v>1567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1248</v>
      </c>
      <c r="B4895" s="54" t="s">
        <v>1248</v>
      </c>
      <c r="C4895" s="56" t="s">
        <v>1533</v>
      </c>
      <c r="D4895" s="32" t="s">
        <v>21</v>
      </c>
      <c r="E4895" s="33" t="s">
        <v>32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32</v>
      </c>
      <c r="M4895" s="39" t="str">
        <f>IFERROR(VLOOKUP(L4895,Tab_Code_Magasin[],2,0),"")</f>
        <v>CE LA MARSA ERRIADH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1451</v>
      </c>
      <c r="T4895" s="40" t="str">
        <f t="shared" si="424"/>
        <v>32_A2_2023</v>
      </c>
      <c r="U4895" s="40" t="s">
        <v>1569</v>
      </c>
      <c r="V4895" s="40" t="s">
        <v>1570</v>
      </c>
      <c r="W4895" s="67" t="s">
        <v>1569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1248</v>
      </c>
      <c r="B4896" s="54" t="s">
        <v>1248</v>
      </c>
      <c r="C4896" s="51" t="s">
        <v>1485</v>
      </c>
      <c r="D4896" s="32" t="s">
        <v>21</v>
      </c>
      <c r="E4896" s="33" t="s">
        <v>32</v>
      </c>
      <c r="F4896" s="22"/>
      <c r="G4896" s="34"/>
      <c r="H4896" s="35"/>
      <c r="I4896" s="36"/>
      <c r="J4896" s="36"/>
      <c r="K4896" s="37"/>
      <c r="L4896" s="38">
        <f>DONNEE!$A$4</f>
        <v>32</v>
      </c>
      <c r="M4896" s="39" t="str">
        <f>IFERROR(VLOOKUP(L4896,Tab_Code_Magasin[],2,0),"")</f>
        <v>CE LA MARSA ERRIADH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1451</v>
      </c>
      <c r="T4896" s="40" t="str">
        <f t="shared" si="424"/>
        <v>32_A2_2023</v>
      </c>
      <c r="U4896" s="40" t="s">
        <v>1571</v>
      </c>
      <c r="V4896" s="40" t="s">
        <v>1572</v>
      </c>
      <c r="W4896" s="67" t="s">
        <v>1571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131</v>
      </c>
      <c r="B4897" s="54" t="s">
        <v>131</v>
      </c>
      <c r="C4897" s="51" t="s">
        <v>1573</v>
      </c>
      <c r="D4897" s="32" t="s">
        <v>21</v>
      </c>
      <c r="E4897" s="33" t="s">
        <v>32</v>
      </c>
      <c r="F4897" s="62"/>
      <c r="G4897" s="34"/>
      <c r="H4897" s="35"/>
      <c r="I4897" s="36"/>
      <c r="J4897" s="36"/>
      <c r="K4897" s="37"/>
      <c r="L4897" s="38">
        <f>DONNEE!$A$4</f>
        <v>32</v>
      </c>
      <c r="M4897" s="39" t="str">
        <f>IFERROR(VLOOKUP(L4897,Tab_Code_Magasin[],2,0),"")</f>
        <v>CE LA MARSA ERRIADH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1451</v>
      </c>
      <c r="T4897" s="40" t="str">
        <f t="shared" si="424"/>
        <v>32_A2_2023</v>
      </c>
      <c r="U4897" s="40" t="s">
        <v>1574</v>
      </c>
      <c r="V4897" s="40" t="s">
        <v>1575</v>
      </c>
      <c r="W4897" s="67" t="s">
        <v>1574</v>
      </c>
      <c r="X4897" s="76" t="s">
        <v>1576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131</v>
      </c>
      <c r="B4898" s="54" t="s">
        <v>131</v>
      </c>
      <c r="C4898" s="51" t="s">
        <v>1504</v>
      </c>
      <c r="D4898" s="32" t="s">
        <v>21</v>
      </c>
      <c r="E4898" s="33" t="s">
        <v>32</v>
      </c>
      <c r="F4898" s="62"/>
      <c r="G4898" s="34"/>
      <c r="H4898" s="35"/>
      <c r="I4898" s="36"/>
      <c r="J4898" s="36"/>
      <c r="K4898" s="37"/>
      <c r="L4898" s="38">
        <f>DONNEE!$A$4</f>
        <v>32</v>
      </c>
      <c r="M4898" s="39" t="str">
        <f>IFERROR(VLOOKUP(L4898,Tab_Code_Magasin[],2,0),"")</f>
        <v>CE LA MARSA ERRIADH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1451</v>
      </c>
      <c r="T4898" s="40" t="str">
        <f t="shared" si="424"/>
        <v>32_A2_2023</v>
      </c>
      <c r="U4898" s="40" t="s">
        <v>1577</v>
      </c>
      <c r="V4898" s="40" t="s">
        <v>1578</v>
      </c>
      <c r="W4898" s="67" t="s">
        <v>1577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131</v>
      </c>
      <c r="B4899" s="54" t="s">
        <v>131</v>
      </c>
      <c r="C4899" s="51" t="s">
        <v>1485</v>
      </c>
      <c r="D4899" s="32" t="s">
        <v>21</v>
      </c>
      <c r="E4899" s="33" t="s">
        <v>32</v>
      </c>
      <c r="F4899" s="62"/>
      <c r="G4899" s="34"/>
      <c r="H4899" s="35"/>
      <c r="I4899" s="36"/>
      <c r="J4899" s="36"/>
      <c r="K4899" s="37"/>
      <c r="L4899" s="38">
        <f>DONNEE!$A$4</f>
        <v>32</v>
      </c>
      <c r="M4899" s="39" t="str">
        <f>IFERROR(VLOOKUP(L4899,Tab_Code_Magasin[],2,0),"")</f>
        <v>CE LA MARSA ERRIADH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1451</v>
      </c>
      <c r="T4899" s="40" t="str">
        <f t="shared" si="424"/>
        <v>32_A2_2023</v>
      </c>
      <c r="U4899" s="40" t="s">
        <v>1579</v>
      </c>
      <c r="V4899" s="40" t="s">
        <v>1580</v>
      </c>
      <c r="W4899" s="67" t="s">
        <v>1579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131</v>
      </c>
      <c r="B4900" s="54" t="s">
        <v>131</v>
      </c>
      <c r="C4900" s="51" t="s">
        <v>1509</v>
      </c>
      <c r="D4900" s="32" t="s">
        <v>21</v>
      </c>
      <c r="E4900" s="33" t="s">
        <v>32</v>
      </c>
      <c r="F4900" s="62"/>
      <c r="G4900" s="34"/>
      <c r="H4900" s="35"/>
      <c r="I4900" s="36"/>
      <c r="J4900" s="36"/>
      <c r="K4900" s="37"/>
      <c r="L4900" s="38">
        <f>DONNEE!$A$4</f>
        <v>32</v>
      </c>
      <c r="M4900" s="39" t="str">
        <f>IFERROR(VLOOKUP(L4900,Tab_Code_Magasin[],2,0),"")</f>
        <v>CE LA MARSA ERRIADH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1451</v>
      </c>
      <c r="T4900" s="40" t="str">
        <f t="shared" si="424"/>
        <v>32_A2_2023</v>
      </c>
      <c r="U4900" s="40" t="s">
        <v>1581</v>
      </c>
      <c r="V4900" s="40" t="s">
        <v>1582</v>
      </c>
      <c r="W4900" s="67" t="s">
        <v>1581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131</v>
      </c>
      <c r="B4901" s="54" t="s">
        <v>131</v>
      </c>
      <c r="C4901" s="51" t="s">
        <v>1548</v>
      </c>
      <c r="D4901" s="32" t="s">
        <v>21</v>
      </c>
      <c r="E4901" s="33" t="s">
        <v>32</v>
      </c>
      <c r="F4901" s="62"/>
      <c r="G4901" s="34"/>
      <c r="H4901" s="35"/>
      <c r="I4901" s="36"/>
      <c r="J4901" s="36"/>
      <c r="K4901" s="37"/>
      <c r="L4901" s="38">
        <f>DONNEE!$A$4</f>
        <v>32</v>
      </c>
      <c r="M4901" s="39" t="str">
        <f>IFERROR(VLOOKUP(L4901,Tab_Code_Magasin[],2,0),"")</f>
        <v>CE LA MARSA ERRIADH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1451</v>
      </c>
      <c r="T4901" s="40" t="str">
        <f t="shared" si="424"/>
        <v>32_A2_2023</v>
      </c>
      <c r="U4901" s="40" t="s">
        <v>1583</v>
      </c>
      <c r="V4901" s="40" t="s">
        <v>1584</v>
      </c>
      <c r="W4901" s="67" t="s">
        <v>1583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131</v>
      </c>
      <c r="B4902" s="54" t="s">
        <v>131</v>
      </c>
      <c r="C4902" s="51" t="s">
        <v>1585</v>
      </c>
      <c r="D4902" s="32" t="s">
        <v>21</v>
      </c>
      <c r="E4902" s="33" t="s">
        <v>32</v>
      </c>
      <c r="F4902" s="62"/>
      <c r="G4902" s="34"/>
      <c r="H4902" s="35"/>
      <c r="I4902" s="36"/>
      <c r="J4902" s="36"/>
      <c r="K4902" s="37"/>
      <c r="L4902" s="38">
        <f>DONNEE!$A$4</f>
        <v>32</v>
      </c>
      <c r="M4902" s="39" t="str">
        <f>IFERROR(VLOOKUP(L4902,Tab_Code_Magasin[],2,0),"")</f>
        <v>CE LA MARSA ERRIADH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1451</v>
      </c>
      <c r="T4902" s="40" t="str">
        <f t="shared" si="424"/>
        <v>32_A2_2023</v>
      </c>
      <c r="U4902" s="40" t="s">
        <v>1586</v>
      </c>
      <c r="V4902" s="40" t="s">
        <v>1587</v>
      </c>
      <c r="W4902" s="67" t="s">
        <v>1586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131</v>
      </c>
      <c r="B4903" s="54" t="s">
        <v>131</v>
      </c>
      <c r="C4903" s="51" t="s">
        <v>1588</v>
      </c>
      <c r="D4903" s="32" t="s">
        <v>21</v>
      </c>
      <c r="E4903" s="33" t="s">
        <v>32</v>
      </c>
      <c r="F4903" s="62"/>
      <c r="G4903" s="34"/>
      <c r="H4903" s="35"/>
      <c r="I4903" s="36"/>
      <c r="J4903" s="36"/>
      <c r="K4903" s="37"/>
      <c r="L4903" s="38">
        <f>DONNEE!$A$4</f>
        <v>32</v>
      </c>
      <c r="M4903" s="39" t="str">
        <f>IFERROR(VLOOKUP(L4903,Tab_Code_Magasin[],2,0),"")</f>
        <v>CE LA MARSA ERRIADH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1451</v>
      </c>
      <c r="T4903" s="40" t="str">
        <f t="shared" si="424"/>
        <v>32_A2_2023</v>
      </c>
      <c r="U4903" s="40" t="s">
        <v>1589</v>
      </c>
      <c r="V4903" s="40" t="s">
        <v>1590</v>
      </c>
      <c r="W4903" s="67" t="s">
        <v>1589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131</v>
      </c>
      <c r="B4904" s="54" t="s">
        <v>131</v>
      </c>
      <c r="C4904" s="51" t="s">
        <v>1591</v>
      </c>
      <c r="D4904" s="32" t="s">
        <v>21</v>
      </c>
      <c r="E4904" s="33" t="s">
        <v>32</v>
      </c>
      <c r="F4904" s="22"/>
      <c r="G4904" s="34"/>
      <c r="H4904" s="35"/>
      <c r="I4904" s="36"/>
      <c r="J4904" s="36"/>
      <c r="K4904" s="37"/>
      <c r="L4904" s="38">
        <f>DONNEE!$A$4</f>
        <v>32</v>
      </c>
      <c r="M4904" s="39" t="str">
        <f>IFERROR(VLOOKUP(L4904,Tab_Code_Magasin[],2,0),"")</f>
        <v>CE LA MARSA ERRIADH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1451</v>
      </c>
      <c r="T4904" s="40" t="str">
        <f t="shared" si="424"/>
        <v>32_A2_2023</v>
      </c>
      <c r="U4904" s="40" t="s">
        <v>1592</v>
      </c>
      <c r="V4904" s="40" t="s">
        <v>1593</v>
      </c>
      <c r="W4904" s="67" t="s">
        <v>1592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131</v>
      </c>
      <c r="B4905" s="54" t="s">
        <v>131</v>
      </c>
      <c r="C4905" s="42" t="s">
        <v>1512</v>
      </c>
      <c r="D4905" s="32" t="s">
        <v>21</v>
      </c>
      <c r="E4905" s="33" t="s">
        <v>32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32</v>
      </c>
      <c r="M4905" s="39" t="str">
        <f>IFERROR(VLOOKUP(L4905,Tab_Code_Magasin[],2,0),"")</f>
        <v>CE LA MARSA ERRIADH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1451</v>
      </c>
      <c r="T4905" s="40" t="str">
        <f t="shared" si="424"/>
        <v>32_A2_2023</v>
      </c>
      <c r="U4905" s="40" t="s">
        <v>1594</v>
      </c>
      <c r="V4905" s="40" t="s">
        <v>1595</v>
      </c>
      <c r="W4905" s="67" t="s">
        <v>1594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131</v>
      </c>
      <c r="B4906" s="54" t="s">
        <v>131</v>
      </c>
      <c r="C4906" s="42" t="s">
        <v>1515</v>
      </c>
      <c r="D4906" s="32" t="s">
        <v>21</v>
      </c>
      <c r="E4906" s="33" t="s">
        <v>32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32</v>
      </c>
      <c r="M4906" s="39" t="str">
        <f>IFERROR(VLOOKUP(L4906,Tab_Code_Magasin[],2,0),"")</f>
        <v>CE LA MARSA ERRIADH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1451</v>
      </c>
      <c r="T4906" s="40" t="str">
        <f t="shared" si="424"/>
        <v>32_A2_2023</v>
      </c>
      <c r="U4906" s="40" t="s">
        <v>1596</v>
      </c>
      <c r="V4906" s="40" t="s">
        <v>1597</v>
      </c>
      <c r="W4906" s="67" t="s">
        <v>1596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131</v>
      </c>
      <c r="B4907" s="54" t="s">
        <v>131</v>
      </c>
      <c r="C4907" s="42" t="s">
        <v>1598</v>
      </c>
      <c r="D4907" s="32" t="s">
        <v>21</v>
      </c>
      <c r="E4907" s="33" t="s">
        <v>32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32</v>
      </c>
      <c r="M4907" s="39" t="str">
        <f>IFERROR(VLOOKUP(L4907,Tab_Code_Magasin[],2,0),"")</f>
        <v>CE LA MARSA ERRIADH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1451</v>
      </c>
      <c r="T4907" s="40" t="str">
        <f t="shared" si="424"/>
        <v>32_A2_2023</v>
      </c>
      <c r="U4907" s="40" t="s">
        <v>1599</v>
      </c>
      <c r="V4907" s="40" t="s">
        <v>1600</v>
      </c>
      <c r="W4907" s="67" t="s">
        <v>1599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131</v>
      </c>
      <c r="B4908" s="54" t="s">
        <v>131</v>
      </c>
      <c r="C4908" s="51" t="s">
        <v>1521</v>
      </c>
      <c r="D4908" s="32" t="s">
        <v>21</v>
      </c>
      <c r="E4908" s="33" t="s">
        <v>32</v>
      </c>
      <c r="F4908" s="22"/>
      <c r="G4908" s="34"/>
      <c r="H4908" s="35"/>
      <c r="I4908" s="36"/>
      <c r="J4908" s="36"/>
      <c r="K4908" s="37"/>
      <c r="L4908" s="38">
        <f>DONNEE!$A$4</f>
        <v>32</v>
      </c>
      <c r="M4908" s="39" t="str">
        <f>IFERROR(VLOOKUP(L4908,Tab_Code_Magasin[],2,0),"")</f>
        <v>CE LA MARSA ERRIADH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1451</v>
      </c>
      <c r="T4908" s="40" t="str">
        <f t="shared" si="424"/>
        <v>32_A2_2023</v>
      </c>
      <c r="U4908" s="40" t="s">
        <v>1601</v>
      </c>
      <c r="V4908" s="40" t="s">
        <v>1602</v>
      </c>
      <c r="W4908" s="67" t="s">
        <v>1601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131</v>
      </c>
      <c r="B4909" s="54" t="s">
        <v>131</v>
      </c>
      <c r="C4909" s="51" t="s">
        <v>1524</v>
      </c>
      <c r="D4909" s="32" t="s">
        <v>21</v>
      </c>
      <c r="E4909" s="33" t="s">
        <v>32</v>
      </c>
      <c r="F4909" s="22"/>
      <c r="G4909" s="34"/>
      <c r="H4909" s="35"/>
      <c r="I4909" s="36"/>
      <c r="J4909" s="36"/>
      <c r="K4909" s="37"/>
      <c r="L4909" s="38">
        <f>DONNEE!$A$4</f>
        <v>32</v>
      </c>
      <c r="M4909" s="39" t="str">
        <f>IFERROR(VLOOKUP(L4909,Tab_Code_Magasin[],2,0),"")</f>
        <v>CE LA MARSA ERRIADH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1451</v>
      </c>
      <c r="T4909" s="40" t="str">
        <f t="shared" si="424"/>
        <v>32_A2_2023</v>
      </c>
      <c r="U4909" s="40" t="s">
        <v>1603</v>
      </c>
      <c r="V4909" s="40" t="s">
        <v>1604</v>
      </c>
      <c r="W4909" s="67" t="s">
        <v>1603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131</v>
      </c>
      <c r="B4910" s="54" t="s">
        <v>131</v>
      </c>
      <c r="C4910" s="56" t="s">
        <v>1527</v>
      </c>
      <c r="D4910" s="32" t="s">
        <v>21</v>
      </c>
      <c r="E4910" s="33" t="s">
        <v>32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32</v>
      </c>
      <c r="M4910" s="39" t="str">
        <f>IFERROR(VLOOKUP(L4910,Tab_Code_Magasin[],2,0),"")</f>
        <v>CE LA MARSA ERRIADH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1451</v>
      </c>
      <c r="T4910" s="40" t="str">
        <f t="shared" si="424"/>
        <v>32_A2_2023</v>
      </c>
      <c r="U4910" s="40" t="s">
        <v>1605</v>
      </c>
      <c r="V4910" s="40" t="s">
        <v>1606</v>
      </c>
      <c r="W4910" s="67" t="s">
        <v>1605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131</v>
      </c>
      <c r="B4911" s="54" t="s">
        <v>131</v>
      </c>
      <c r="C4911" s="42" t="s">
        <v>1533</v>
      </c>
      <c r="D4911" s="32" t="s">
        <v>21</v>
      </c>
      <c r="E4911" s="33" t="s">
        <v>32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32</v>
      </c>
      <c r="M4911" s="39" t="str">
        <f>IFERROR(VLOOKUP(L4911,Tab_Code_Magasin[],2,0),"")</f>
        <v>CE LA MARSA ERRIADH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1451</v>
      </c>
      <c r="T4911" s="40" t="str">
        <f t="shared" si="424"/>
        <v>32_A2_2023</v>
      </c>
      <c r="U4911" s="40" t="s">
        <v>1607</v>
      </c>
      <c r="V4911" s="40" t="s">
        <v>1608</v>
      </c>
      <c r="W4911" s="67" t="s">
        <v>1607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131</v>
      </c>
      <c r="B4912" s="54" t="s">
        <v>131</v>
      </c>
      <c r="C4912" s="51" t="s">
        <v>1609</v>
      </c>
      <c r="D4912" s="32" t="s">
        <v>21</v>
      </c>
      <c r="E4912" s="33" t="s">
        <v>32</v>
      </c>
      <c r="F4912" s="22"/>
      <c r="G4912" s="34"/>
      <c r="H4912" s="35"/>
      <c r="I4912" s="36"/>
      <c r="J4912" s="36"/>
      <c r="K4912" s="37"/>
      <c r="L4912" s="38">
        <f>DONNEE!$A$4</f>
        <v>32</v>
      </c>
      <c r="M4912" s="39" t="str">
        <f>IFERROR(VLOOKUP(L4912,Tab_Code_Magasin[],2,0),"")</f>
        <v>CE LA MARSA ERRIADH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1451</v>
      </c>
      <c r="T4912" s="40" t="str">
        <f t="shared" si="424"/>
        <v>32_A2_2023</v>
      </c>
      <c r="U4912" s="40" t="s">
        <v>1610</v>
      </c>
      <c r="V4912" s="40" t="s">
        <v>1611</v>
      </c>
      <c r="W4912" s="67" t="s">
        <v>1610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317</v>
      </c>
      <c r="B4913" s="54" t="s">
        <v>317</v>
      </c>
      <c r="C4913" s="51" t="s">
        <v>1504</v>
      </c>
      <c r="D4913" s="32" t="s">
        <v>21</v>
      </c>
      <c r="E4913" s="33" t="s">
        <v>32</v>
      </c>
      <c r="F4913" s="22"/>
      <c r="G4913" s="34"/>
      <c r="H4913" s="35"/>
      <c r="I4913" s="36"/>
      <c r="J4913" s="36"/>
      <c r="K4913" s="37"/>
      <c r="L4913" s="38">
        <f>DONNEE!$A$4</f>
        <v>32</v>
      </c>
      <c r="M4913" s="39" t="str">
        <f>IFERROR(VLOOKUP(L4913,Tab_Code_Magasin[],2,0),"")</f>
        <v>CE LA MARSA ERRIADH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1451</v>
      </c>
      <c r="T4913" s="40" t="str">
        <f t="shared" si="424"/>
        <v>32_A2_2023</v>
      </c>
      <c r="U4913" s="40"/>
      <c r="V4913" s="40"/>
      <c r="W4913" s="67" t="s">
        <v>1612</v>
      </c>
      <c r="X4913" s="76" t="s">
        <v>167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317</v>
      </c>
      <c r="B4914" s="54" t="s">
        <v>317</v>
      </c>
      <c r="C4914" s="51" t="s">
        <v>1485</v>
      </c>
      <c r="D4914" s="32" t="s">
        <v>21</v>
      </c>
      <c r="E4914" s="33" t="s">
        <v>32</v>
      </c>
      <c r="F4914" s="22"/>
      <c r="G4914" s="34"/>
      <c r="H4914" s="35"/>
      <c r="I4914" s="36"/>
      <c r="J4914" s="36"/>
      <c r="K4914" s="37"/>
      <c r="L4914" s="38">
        <f>DONNEE!$A$4</f>
        <v>32</v>
      </c>
      <c r="M4914" s="39" t="str">
        <f>IFERROR(VLOOKUP(L4914,Tab_Code_Magasin[],2,0),"")</f>
        <v>CE LA MARSA ERRIADH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1451</v>
      </c>
      <c r="T4914" s="40" t="str">
        <f t="shared" si="424"/>
        <v>32_A2_2023</v>
      </c>
      <c r="U4914" s="40"/>
      <c r="V4914" s="40"/>
      <c r="W4914" s="67" t="s">
        <v>1613</v>
      </c>
      <c r="X4914" s="76" t="s">
        <v>167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317</v>
      </c>
      <c r="B4915" s="54" t="s">
        <v>317</v>
      </c>
      <c r="C4915" s="51" t="s">
        <v>1509</v>
      </c>
      <c r="D4915" s="32" t="s">
        <v>21</v>
      </c>
      <c r="E4915" s="33" t="s">
        <v>32</v>
      </c>
      <c r="F4915" s="22"/>
      <c r="G4915" s="34"/>
      <c r="H4915" s="35"/>
      <c r="I4915" s="36"/>
      <c r="J4915" s="36"/>
      <c r="K4915" s="37"/>
      <c r="L4915" s="38">
        <f>DONNEE!$A$4</f>
        <v>32</v>
      </c>
      <c r="M4915" s="39" t="str">
        <f>IFERROR(VLOOKUP(L4915,Tab_Code_Magasin[],2,0),"")</f>
        <v>CE LA MARSA ERRIADH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1451</v>
      </c>
      <c r="T4915" s="40" t="str">
        <f t="shared" si="424"/>
        <v>32_A2_2023</v>
      </c>
      <c r="U4915" s="40"/>
      <c r="V4915" s="40"/>
      <c r="W4915" s="67" t="s">
        <v>1614</v>
      </c>
      <c r="X4915" s="76" t="s">
        <v>167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317</v>
      </c>
      <c r="B4916" s="54" t="s">
        <v>317</v>
      </c>
      <c r="C4916" s="51" t="s">
        <v>1588</v>
      </c>
      <c r="D4916" s="32" t="s">
        <v>21</v>
      </c>
      <c r="E4916" s="33" t="s">
        <v>32</v>
      </c>
      <c r="F4916" s="22"/>
      <c r="G4916" s="34"/>
      <c r="H4916" s="35"/>
      <c r="I4916" s="36"/>
      <c r="J4916" s="36"/>
      <c r="K4916" s="37"/>
      <c r="L4916" s="38">
        <f>DONNEE!$A$4</f>
        <v>32</v>
      </c>
      <c r="M4916" s="39" t="str">
        <f>IFERROR(VLOOKUP(L4916,Tab_Code_Magasin[],2,0),"")</f>
        <v>CE LA MARSA ERRIADH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1451</v>
      </c>
      <c r="T4916" s="40" t="str">
        <f t="shared" si="424"/>
        <v>32_A2_2023</v>
      </c>
      <c r="U4916" s="40"/>
      <c r="V4916" s="40"/>
      <c r="W4916" s="67" t="s">
        <v>1615</v>
      </c>
      <c r="X4916" s="76" t="s">
        <v>167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317</v>
      </c>
      <c r="B4917" s="54" t="s">
        <v>317</v>
      </c>
      <c r="C4917" s="42" t="s">
        <v>1512</v>
      </c>
      <c r="D4917" s="32" t="s">
        <v>21</v>
      </c>
      <c r="E4917" s="33" t="s">
        <v>32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32</v>
      </c>
      <c r="M4917" s="39" t="str">
        <f>IFERROR(VLOOKUP(L4917,Tab_Code_Magasin[],2,0),"")</f>
        <v>CE LA MARSA ERRIADH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1451</v>
      </c>
      <c r="T4917" s="40" t="str">
        <f t="shared" si="424"/>
        <v>32_A2_2023</v>
      </c>
      <c r="U4917" s="40"/>
      <c r="V4917" s="40"/>
      <c r="W4917" s="67" t="s">
        <v>1616</v>
      </c>
      <c r="X4917" s="76" t="s">
        <v>167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317</v>
      </c>
      <c r="B4918" s="54" t="s">
        <v>317</v>
      </c>
      <c r="C4918" s="42" t="s">
        <v>1617</v>
      </c>
      <c r="D4918" s="32" t="s">
        <v>21</v>
      </c>
      <c r="E4918" s="33" t="s">
        <v>32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32</v>
      </c>
      <c r="M4918" s="39" t="str">
        <f>IFERROR(VLOOKUP(L4918,Tab_Code_Magasin[],2,0),"")</f>
        <v>CE LA MARSA ERRIADH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1451</v>
      </c>
      <c r="T4918" s="40" t="str">
        <f t="shared" si="424"/>
        <v>32_A2_2023</v>
      </c>
      <c r="U4918" s="40"/>
      <c r="V4918" s="40"/>
      <c r="W4918" s="67" t="s">
        <v>1618</v>
      </c>
      <c r="X4918" s="76" t="s">
        <v>167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317</v>
      </c>
      <c r="B4919" s="54" t="s">
        <v>317</v>
      </c>
      <c r="C4919" s="51" t="s">
        <v>1521</v>
      </c>
      <c r="D4919" s="32" t="s">
        <v>21</v>
      </c>
      <c r="E4919" s="33" t="s">
        <v>32</v>
      </c>
      <c r="F4919" s="22"/>
      <c r="G4919" s="34"/>
      <c r="H4919" s="35"/>
      <c r="I4919" s="36"/>
      <c r="J4919" s="36"/>
      <c r="K4919" s="37"/>
      <c r="L4919" s="38">
        <f>DONNEE!$A$4</f>
        <v>32</v>
      </c>
      <c r="M4919" s="39" t="str">
        <f>IFERROR(VLOOKUP(L4919,Tab_Code_Magasin[],2,0),"")</f>
        <v>CE LA MARSA ERRIADH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1451</v>
      </c>
      <c r="T4919" s="40" t="str">
        <f t="shared" si="424"/>
        <v>32_A2_2023</v>
      </c>
      <c r="U4919" s="40"/>
      <c r="V4919" s="40"/>
      <c r="W4919" s="67" t="s">
        <v>1619</v>
      </c>
      <c r="X4919" s="76" t="s">
        <v>167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317</v>
      </c>
      <c r="B4920" s="54" t="s">
        <v>317</v>
      </c>
      <c r="C4920" s="51" t="s">
        <v>1524</v>
      </c>
      <c r="D4920" s="32" t="s">
        <v>21</v>
      </c>
      <c r="E4920" s="33" t="s">
        <v>32</v>
      </c>
      <c r="F4920" s="22"/>
      <c r="G4920" s="34"/>
      <c r="H4920" s="35"/>
      <c r="I4920" s="36"/>
      <c r="J4920" s="36"/>
      <c r="K4920" s="37"/>
      <c r="L4920" s="38">
        <f>DONNEE!$A$4</f>
        <v>32</v>
      </c>
      <c r="M4920" s="39" t="str">
        <f>IFERROR(VLOOKUP(L4920,Tab_Code_Magasin[],2,0),"")</f>
        <v>CE LA MARSA ERRIADH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1451</v>
      </c>
      <c r="T4920" s="40" t="str">
        <f t="shared" si="424"/>
        <v>32_A2_2023</v>
      </c>
      <c r="U4920" s="40"/>
      <c r="V4920" s="40"/>
      <c r="W4920" s="67" t="s">
        <v>1620</v>
      </c>
      <c r="X4920" s="76" t="s">
        <v>167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317</v>
      </c>
      <c r="B4921" s="54" t="s">
        <v>317</v>
      </c>
      <c r="C4921" s="42" t="s">
        <v>1527</v>
      </c>
      <c r="D4921" s="32" t="s">
        <v>21</v>
      </c>
      <c r="E4921" s="33" t="s">
        <v>32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32</v>
      </c>
      <c r="M4921" s="39" t="str">
        <f>IFERROR(VLOOKUP(L4921,Tab_Code_Magasin[],2,0),"")</f>
        <v>CE LA MARSA ERRIADH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1451</v>
      </c>
      <c r="T4921" s="40" t="str">
        <f t="shared" si="424"/>
        <v>32_A2_2023</v>
      </c>
      <c r="U4921" s="40"/>
      <c r="V4921" s="40"/>
      <c r="W4921" s="67" t="s">
        <v>1621</v>
      </c>
      <c r="X4921" s="76" t="s">
        <v>1029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317</v>
      </c>
      <c r="B4922" s="54" t="s">
        <v>317</v>
      </c>
      <c r="C4922" s="51" t="s">
        <v>1530</v>
      </c>
      <c r="D4922" s="32" t="s">
        <v>21</v>
      </c>
      <c r="E4922" s="33" t="s">
        <v>32</v>
      </c>
      <c r="F4922" s="22"/>
      <c r="G4922" s="34"/>
      <c r="H4922" s="35"/>
      <c r="I4922" s="36"/>
      <c r="J4922" s="36"/>
      <c r="K4922" s="37"/>
      <c r="L4922" s="38">
        <f>DONNEE!$A$4</f>
        <v>32</v>
      </c>
      <c r="M4922" s="39" t="str">
        <f>IFERROR(VLOOKUP(L4922,Tab_Code_Magasin[],2,0),"")</f>
        <v>CE LA MARSA ERRIADH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1451</v>
      </c>
      <c r="T4922" s="40" t="str">
        <f t="shared" si="424"/>
        <v>32_A2_2023</v>
      </c>
      <c r="U4922" s="40"/>
      <c r="V4922" s="40"/>
      <c r="W4922" s="67" t="s">
        <v>1622</v>
      </c>
      <c r="X4922" s="76" t="s">
        <v>167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317</v>
      </c>
      <c r="B4923" s="54" t="s">
        <v>317</v>
      </c>
      <c r="C4923" s="42" t="s">
        <v>1533</v>
      </c>
      <c r="D4923" s="32" t="s">
        <v>21</v>
      </c>
      <c r="E4923" s="33" t="s">
        <v>32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32</v>
      </c>
      <c r="M4923" s="39" t="str">
        <f>IFERROR(VLOOKUP(L4923,Tab_Code_Magasin[],2,0),"")</f>
        <v>CE LA MARSA ERRIADH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1451</v>
      </c>
      <c r="T4923" s="40" t="str">
        <f t="shared" si="424"/>
        <v>32_A2_2023</v>
      </c>
      <c r="U4923" s="40"/>
      <c r="V4923" s="40"/>
      <c r="W4923" s="67" t="s">
        <v>1623</v>
      </c>
      <c r="X4923" s="76" t="s">
        <v>167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317</v>
      </c>
      <c r="B4924" s="54" t="s">
        <v>317</v>
      </c>
      <c r="C4924" s="51" t="s">
        <v>1609</v>
      </c>
      <c r="D4924" s="32" t="s">
        <v>21</v>
      </c>
      <c r="E4924" s="33" t="s">
        <v>32</v>
      </c>
      <c r="F4924" s="22"/>
      <c r="G4924" s="34"/>
      <c r="H4924" s="35"/>
      <c r="I4924" s="36"/>
      <c r="J4924" s="36"/>
      <c r="K4924" s="37"/>
      <c r="L4924" s="38">
        <f>DONNEE!$A$4</f>
        <v>32</v>
      </c>
      <c r="M4924" s="39" t="str">
        <f>IFERROR(VLOOKUP(L4924,Tab_Code_Magasin[],2,0),"")</f>
        <v>CE LA MARSA ERRIADH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1451</v>
      </c>
      <c r="T4924" s="40" t="str">
        <f t="shared" si="424"/>
        <v>32_A2_2023</v>
      </c>
      <c r="U4924" s="40"/>
      <c r="V4924" s="40"/>
      <c r="W4924" s="67" t="s">
        <v>1624</v>
      </c>
      <c r="X4924" s="76" t="s">
        <v>167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1625</v>
      </c>
      <c r="B4925" s="54" t="s">
        <v>1625</v>
      </c>
      <c r="C4925" s="31" t="s">
        <v>1626</v>
      </c>
      <c r="D4925" s="32" t="s">
        <v>21</v>
      </c>
      <c r="E4925" s="33" t="s">
        <v>32</v>
      </c>
      <c r="F4925" s="62"/>
      <c r="G4925" s="34"/>
      <c r="H4925" s="35"/>
      <c r="I4925" s="36"/>
      <c r="J4925" s="36"/>
      <c r="K4925" s="37"/>
      <c r="L4925" s="38">
        <f>DONNEE!$A$4</f>
        <v>32</v>
      </c>
      <c r="M4925" s="39" t="str">
        <f>IFERROR(VLOOKUP(L4925,Tab_Code_Magasin[],2,0),"")</f>
        <v>CE LA MARSA ERRIADH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1451</v>
      </c>
      <c r="T4925" s="40" t="str">
        <f t="shared" si="424"/>
        <v>32_A2_2023</v>
      </c>
      <c r="U4925" s="40" t="s">
        <v>1612</v>
      </c>
      <c r="V4925" s="40" t="s">
        <v>1627</v>
      </c>
      <c r="W4925" s="67" t="s">
        <v>1628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1625</v>
      </c>
      <c r="B4926" s="54" t="s">
        <v>1625</v>
      </c>
      <c r="C4926" s="51" t="s">
        <v>1504</v>
      </c>
      <c r="D4926" s="32" t="s">
        <v>21</v>
      </c>
      <c r="E4926" s="33" t="s">
        <v>32</v>
      </c>
      <c r="F4926" s="62"/>
      <c r="G4926" s="34"/>
      <c r="H4926" s="35"/>
      <c r="I4926" s="36"/>
      <c r="J4926" s="36"/>
      <c r="K4926" s="37"/>
      <c r="L4926" s="38">
        <f>DONNEE!$A$4</f>
        <v>32</v>
      </c>
      <c r="M4926" s="39" t="str">
        <f>IFERROR(VLOOKUP(L4926,Tab_Code_Magasin[],2,0),"")</f>
        <v>CE LA MARSA ERRIADH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1451</v>
      </c>
      <c r="T4926" s="40" t="str">
        <f t="shared" si="424"/>
        <v>32_A2_2023</v>
      </c>
      <c r="U4926" s="40" t="s">
        <v>1613</v>
      </c>
      <c r="V4926" s="40" t="s">
        <v>1629</v>
      </c>
      <c r="W4926" s="67" t="s">
        <v>1630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1625</v>
      </c>
      <c r="B4927" s="54" t="s">
        <v>1625</v>
      </c>
      <c r="C4927" s="51" t="s">
        <v>1501</v>
      </c>
      <c r="D4927" s="32" t="s">
        <v>21</v>
      </c>
      <c r="E4927" s="33" t="s">
        <v>32</v>
      </c>
      <c r="F4927" s="62"/>
      <c r="G4927" s="34"/>
      <c r="H4927" s="35"/>
      <c r="I4927" s="36"/>
      <c r="J4927" s="36"/>
      <c r="K4927" s="37"/>
      <c r="L4927" s="38">
        <f>DONNEE!$A$4</f>
        <v>32</v>
      </c>
      <c r="M4927" s="39" t="str">
        <f>IFERROR(VLOOKUP(L4927,Tab_Code_Magasin[],2,0),"")</f>
        <v>CE LA MARSA ERRIADH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1451</v>
      </c>
      <c r="T4927" s="40" t="str">
        <f t="shared" si="424"/>
        <v>32_A2_2023</v>
      </c>
      <c r="U4927" s="40" t="s">
        <v>1614</v>
      </c>
      <c r="V4927" s="40" t="s">
        <v>1631</v>
      </c>
      <c r="W4927" s="67" t="s">
        <v>1632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1625</v>
      </c>
      <c r="B4928" s="54" t="s">
        <v>1625</v>
      </c>
      <c r="C4928" s="51" t="s">
        <v>1633</v>
      </c>
      <c r="D4928" s="32" t="s">
        <v>21</v>
      </c>
      <c r="E4928" s="33" t="s">
        <v>32</v>
      </c>
      <c r="F4928" s="62"/>
      <c r="G4928" s="34"/>
      <c r="H4928" s="35"/>
      <c r="I4928" s="36"/>
      <c r="J4928" s="36"/>
      <c r="K4928" s="37"/>
      <c r="L4928" s="38">
        <f>DONNEE!$A$4</f>
        <v>32</v>
      </c>
      <c r="M4928" s="39" t="str">
        <f>IFERROR(VLOOKUP(L4928,Tab_Code_Magasin[],2,0),"")</f>
        <v>CE LA MARSA ERRIADH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1451</v>
      </c>
      <c r="T4928" s="40" t="str">
        <f t="shared" si="424"/>
        <v>32_A2_2023</v>
      </c>
      <c r="U4928" s="40" t="s">
        <v>1615</v>
      </c>
      <c r="V4928" s="40" t="s">
        <v>1634</v>
      </c>
      <c r="W4928" s="67" t="s">
        <v>1635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1625</v>
      </c>
      <c r="B4929" s="54" t="s">
        <v>1625</v>
      </c>
      <c r="C4929" s="51" t="s">
        <v>1636</v>
      </c>
      <c r="D4929" s="32" t="s">
        <v>21</v>
      </c>
      <c r="E4929" s="33" t="s">
        <v>32</v>
      </c>
      <c r="F4929" s="62"/>
      <c r="G4929" s="34"/>
      <c r="H4929" s="35"/>
      <c r="I4929" s="36"/>
      <c r="J4929" s="36"/>
      <c r="K4929" s="37"/>
      <c r="L4929" s="38">
        <f>DONNEE!$A$4</f>
        <v>32</v>
      </c>
      <c r="M4929" s="39" t="str">
        <f>IFERROR(VLOOKUP(L4929,Tab_Code_Magasin[],2,0),"")</f>
        <v>CE LA MARSA ERRIADH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1451</v>
      </c>
      <c r="T4929" s="40" t="str">
        <f t="shared" si="424"/>
        <v>32_A2_2023</v>
      </c>
      <c r="U4929" s="40" t="s">
        <v>1616</v>
      </c>
      <c r="V4929" s="40" t="s">
        <v>1637</v>
      </c>
      <c r="W4929" s="67" t="s">
        <v>1638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1625</v>
      </c>
      <c r="B4930" s="54" t="s">
        <v>1625</v>
      </c>
      <c r="C4930" s="42" t="s">
        <v>1639</v>
      </c>
      <c r="D4930" s="32" t="s">
        <v>21</v>
      </c>
      <c r="E4930" s="33" t="s">
        <v>32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32</v>
      </c>
      <c r="M4930" s="39" t="str">
        <f>IFERROR(VLOOKUP(L4930,Tab_Code_Magasin[],2,0),"")</f>
        <v>CE LA MARSA ERRIADH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1451</v>
      </c>
      <c r="T4930" s="40" t="str">
        <f t="shared" si="424"/>
        <v>32_A2_2023</v>
      </c>
      <c r="U4930" s="40" t="s">
        <v>1618</v>
      </c>
      <c r="V4930" s="40" t="s">
        <v>1640</v>
      </c>
      <c r="W4930" s="67" t="s">
        <v>1641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1625</v>
      </c>
      <c r="B4931" s="54" t="s">
        <v>1625</v>
      </c>
      <c r="C4931" s="56" t="s">
        <v>1642</v>
      </c>
      <c r="D4931" s="32" t="s">
        <v>21</v>
      </c>
      <c r="E4931" s="33" t="s">
        <v>32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32</v>
      </c>
      <c r="M4931" s="39" t="str">
        <f>IFERROR(VLOOKUP(L4931,Tab_Code_Magasin[],2,0),"")</f>
        <v>CE LA MARSA ERRIADH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1451</v>
      </c>
      <c r="T4931" s="40" t="str">
        <f t="shared" si="424"/>
        <v>32_A2_2023</v>
      </c>
      <c r="U4931" s="40" t="s">
        <v>1619</v>
      </c>
      <c r="V4931" s="40" t="s">
        <v>1643</v>
      </c>
      <c r="W4931" s="67" t="s">
        <v>1644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1625</v>
      </c>
      <c r="B4932" s="54" t="s">
        <v>1625</v>
      </c>
      <c r="C4932" s="51" t="s">
        <v>1645</v>
      </c>
      <c r="D4932" s="32" t="s">
        <v>21</v>
      </c>
      <c r="E4932" s="33" t="s">
        <v>32</v>
      </c>
      <c r="F4932" s="22"/>
      <c r="G4932" s="34"/>
      <c r="H4932" s="35"/>
      <c r="I4932" s="36"/>
      <c r="J4932" s="36"/>
      <c r="K4932" s="37"/>
      <c r="L4932" s="38">
        <f>DONNEE!$A$4</f>
        <v>32</v>
      </c>
      <c r="M4932" s="39" t="str">
        <f>IFERROR(VLOOKUP(L4932,Tab_Code_Magasin[],2,0),"")</f>
        <v>CE LA MARSA ERRIADH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1451</v>
      </c>
      <c r="T4932" s="40" t="str">
        <f t="shared" si="424"/>
        <v>32_A2_2023</v>
      </c>
      <c r="U4932" s="40" t="s">
        <v>1620</v>
      </c>
      <c r="V4932" s="40" t="s">
        <v>1646</v>
      </c>
      <c r="W4932" s="67" t="s">
        <v>1647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1625</v>
      </c>
      <c r="B4933" s="54" t="s">
        <v>1625</v>
      </c>
      <c r="C4933" s="51" t="s">
        <v>1648</v>
      </c>
      <c r="D4933" s="32" t="s">
        <v>21</v>
      </c>
      <c r="E4933" s="33" t="s">
        <v>32</v>
      </c>
      <c r="F4933" s="22"/>
      <c r="G4933" s="34"/>
      <c r="H4933" s="35"/>
      <c r="I4933" s="36"/>
      <c r="J4933" s="36"/>
      <c r="K4933" s="37"/>
      <c r="L4933" s="38">
        <f>DONNEE!$A$4</f>
        <v>32</v>
      </c>
      <c r="M4933" s="39" t="str">
        <f>IFERROR(VLOOKUP(L4933,Tab_Code_Magasin[],2,0),"")</f>
        <v>CE LA MARSA ERRIADH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1451</v>
      </c>
      <c r="T4933" s="40" t="str">
        <f t="shared" si="424"/>
        <v>32_A2_2023</v>
      </c>
      <c r="U4933" s="40" t="s">
        <v>1621</v>
      </c>
      <c r="V4933" s="40" t="s">
        <v>1649</v>
      </c>
      <c r="W4933" s="67" t="s">
        <v>1650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1625</v>
      </c>
      <c r="B4934" s="54" t="s">
        <v>1625</v>
      </c>
      <c r="C4934" s="51" t="s">
        <v>1651</v>
      </c>
      <c r="D4934" s="32" t="s">
        <v>21</v>
      </c>
      <c r="E4934" s="33" t="s">
        <v>32</v>
      </c>
      <c r="F4934" s="22"/>
      <c r="G4934" s="34"/>
      <c r="H4934" s="35"/>
      <c r="I4934" s="36"/>
      <c r="J4934" s="36"/>
      <c r="K4934" s="37"/>
      <c r="L4934" s="38">
        <f>DONNEE!$A$4</f>
        <v>32</v>
      </c>
      <c r="M4934" s="39" t="str">
        <f>IFERROR(VLOOKUP(L4934,Tab_Code_Magasin[],2,0),"")</f>
        <v>CE LA MARSA ERRIADH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1451</v>
      </c>
      <c r="T4934" s="40" t="str">
        <f t="shared" si="424"/>
        <v>32_A2_2023</v>
      </c>
      <c r="U4934" s="40" t="s">
        <v>1622</v>
      </c>
      <c r="V4934" s="40" t="s">
        <v>1652</v>
      </c>
      <c r="W4934" s="67" t="s">
        <v>1653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1625</v>
      </c>
      <c r="B4935" s="54" t="s">
        <v>1625</v>
      </c>
      <c r="C4935" s="51" t="s">
        <v>1654</v>
      </c>
      <c r="D4935" s="32" t="s">
        <v>21</v>
      </c>
      <c r="E4935" s="33" t="s">
        <v>32</v>
      </c>
      <c r="F4935" s="22"/>
      <c r="G4935" s="34"/>
      <c r="H4935" s="35"/>
      <c r="I4935" s="36"/>
      <c r="J4935" s="36"/>
      <c r="K4935" s="37"/>
      <c r="L4935" s="38">
        <f>DONNEE!$A$4</f>
        <v>32</v>
      </c>
      <c r="M4935" s="39" t="str">
        <f>IFERROR(VLOOKUP(L4935,Tab_Code_Magasin[],2,0),"")</f>
        <v>CE LA MARSA ERRIADH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1451</v>
      </c>
      <c r="T4935" s="40" t="str">
        <f t="shared" si="424"/>
        <v>32_A2_2023</v>
      </c>
      <c r="U4935" s="40" t="s">
        <v>1623</v>
      </c>
      <c r="V4935" s="40" t="s">
        <v>1655</v>
      </c>
      <c r="W4935" s="67" t="s">
        <v>1656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1625</v>
      </c>
      <c r="B4936" s="54" t="s">
        <v>1625</v>
      </c>
      <c r="C4936" s="42" t="s">
        <v>1657</v>
      </c>
      <c r="D4936" s="32" t="s">
        <v>21</v>
      </c>
      <c r="E4936" s="33" t="s">
        <v>32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32</v>
      </c>
      <c r="M4936" s="39" t="str">
        <f>IFERROR(VLOOKUP(L4936,Tab_Code_Magasin[],2,0),"")</f>
        <v>CE LA MARSA ERRIADH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1451</v>
      </c>
      <c r="T4936" s="40" t="str">
        <f t="shared" si="424"/>
        <v>32_A2_2023</v>
      </c>
      <c r="U4936" s="40" t="s">
        <v>1624</v>
      </c>
      <c r="V4936" s="40" t="s">
        <v>1658</v>
      </c>
      <c r="W4936" s="67" t="s">
        <v>1659</v>
      </c>
      <c r="X4936" s="76" t="s">
        <v>171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1625</v>
      </c>
      <c r="B4937" s="54" t="s">
        <v>1625</v>
      </c>
      <c r="C4937" s="42" t="s">
        <v>1533</v>
      </c>
      <c r="D4937" s="32" t="s">
        <v>21</v>
      </c>
      <c r="E4937" s="33" t="s">
        <v>32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32</v>
      </c>
      <c r="M4937" s="39" t="str">
        <f>IFERROR(VLOOKUP(L4937,Tab_Code_Magasin[],2,0),"")</f>
        <v>CE LA MARSA ERRIADH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1451</v>
      </c>
      <c r="T4937" s="40" t="str">
        <f t="shared" si="424"/>
        <v>32_A2_2023</v>
      </c>
      <c r="U4937" s="40" t="s">
        <v>1660</v>
      </c>
      <c r="V4937" s="40" t="s">
        <v>1661</v>
      </c>
      <c r="W4937" s="67" t="s">
        <v>1662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1625</v>
      </c>
      <c r="B4938" s="54" t="s">
        <v>1625</v>
      </c>
      <c r="C4938" s="31" t="s">
        <v>1521</v>
      </c>
      <c r="D4938" s="32" t="s">
        <v>21</v>
      </c>
      <c r="E4938" s="33" t="s">
        <v>32</v>
      </c>
      <c r="F4938" s="22"/>
      <c r="G4938" s="34"/>
      <c r="H4938" s="35"/>
      <c r="I4938" s="36"/>
      <c r="J4938" s="36"/>
      <c r="K4938" s="37"/>
      <c r="L4938" s="38">
        <f>DONNEE!$A$4</f>
        <v>32</v>
      </c>
      <c r="M4938" s="39" t="str">
        <f>IFERROR(VLOOKUP(L4938,Tab_Code_Magasin[],2,0),"")</f>
        <v>CE LA MARSA ERRIADH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1451</v>
      </c>
      <c r="T4938" s="40" t="str">
        <f t="shared" si="424"/>
        <v>32_A2_2023</v>
      </c>
      <c r="U4938" s="40" t="s">
        <v>1628</v>
      </c>
      <c r="V4938" s="40" t="s">
        <v>1663</v>
      </c>
      <c r="W4938" s="67" t="s">
        <v>1664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1665</v>
      </c>
      <c r="B4939" s="54" t="s">
        <v>1665</v>
      </c>
      <c r="C4939" s="31" t="s">
        <v>1666</v>
      </c>
      <c r="D4939" s="32" t="s">
        <v>21</v>
      </c>
      <c r="E4939" s="33" t="s">
        <v>32</v>
      </c>
      <c r="F4939" s="62"/>
      <c r="G4939" s="34"/>
      <c r="H4939" s="35"/>
      <c r="I4939" s="36"/>
      <c r="J4939" s="36"/>
      <c r="K4939" s="37"/>
      <c r="L4939" s="38">
        <f>DONNEE!$A$4</f>
        <v>32</v>
      </c>
      <c r="M4939" s="39" t="str">
        <f>IFERROR(VLOOKUP(L4939,Tab_Code_Magasin[],2,0),"")</f>
        <v>CE LA MARSA ERRIADH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1451</v>
      </c>
      <c r="T4939" s="40" t="str">
        <f t="shared" si="424"/>
        <v>32_A2_2023</v>
      </c>
      <c r="U4939" s="40" t="s">
        <v>1644</v>
      </c>
      <c r="V4939" s="40" t="s">
        <v>1667</v>
      </c>
      <c r="W4939" s="67" t="s">
        <v>1668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1665</v>
      </c>
      <c r="B4940" s="54" t="s">
        <v>1665</v>
      </c>
      <c r="C4940" s="51" t="s">
        <v>1669</v>
      </c>
      <c r="D4940" s="32" t="s">
        <v>21</v>
      </c>
      <c r="E4940" s="33" t="s">
        <v>32</v>
      </c>
      <c r="F4940" s="62"/>
      <c r="G4940" s="34"/>
      <c r="H4940" s="35"/>
      <c r="I4940" s="36"/>
      <c r="J4940" s="36"/>
      <c r="K4940" s="37"/>
      <c r="L4940" s="38">
        <f>DONNEE!$A$4</f>
        <v>32</v>
      </c>
      <c r="M4940" s="39" t="str">
        <f>IFERROR(VLOOKUP(L4940,Tab_Code_Magasin[],2,0),"")</f>
        <v>CE LA MARSA ERRIADH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1451</v>
      </c>
      <c r="T4940" s="40" t="str">
        <f t="shared" si="424"/>
        <v>32_A2_2023</v>
      </c>
      <c r="U4940" s="40" t="s">
        <v>1647</v>
      </c>
      <c r="V4940" s="40" t="s">
        <v>1670</v>
      </c>
      <c r="W4940" s="67" t="s">
        <v>1671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1665</v>
      </c>
      <c r="B4941" s="54" t="s">
        <v>1665</v>
      </c>
      <c r="C4941" s="51" t="s">
        <v>1672</v>
      </c>
      <c r="D4941" s="32" t="s">
        <v>21</v>
      </c>
      <c r="E4941" s="33" t="s">
        <v>32</v>
      </c>
      <c r="F4941" s="62"/>
      <c r="G4941" s="34"/>
      <c r="H4941" s="35"/>
      <c r="I4941" s="36"/>
      <c r="J4941" s="36"/>
      <c r="K4941" s="37"/>
      <c r="L4941" s="38">
        <f>DONNEE!$A$4</f>
        <v>32</v>
      </c>
      <c r="M4941" s="39" t="str">
        <f>IFERROR(VLOOKUP(L4941,Tab_Code_Magasin[],2,0),"")</f>
        <v>CE LA MARSA ERRIADH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1451</v>
      </c>
      <c r="T4941" s="40" t="str">
        <f t="shared" si="424"/>
        <v>32_A2_2023</v>
      </c>
      <c r="U4941" s="40" t="s">
        <v>1650</v>
      </c>
      <c r="V4941" s="40" t="s">
        <v>1673</v>
      </c>
      <c r="W4941" s="67" t="s">
        <v>1674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1665</v>
      </c>
      <c r="B4942" s="54" t="s">
        <v>1665</v>
      </c>
      <c r="C4942" s="51" t="s">
        <v>1675</v>
      </c>
      <c r="D4942" s="32" t="s">
        <v>21</v>
      </c>
      <c r="E4942" s="33" t="s">
        <v>32</v>
      </c>
      <c r="F4942" s="62"/>
      <c r="G4942" s="34"/>
      <c r="H4942" s="35"/>
      <c r="I4942" s="36"/>
      <c r="J4942" s="36"/>
      <c r="K4942" s="37"/>
      <c r="L4942" s="38">
        <f>DONNEE!$A$4</f>
        <v>32</v>
      </c>
      <c r="M4942" s="39" t="str">
        <f>IFERROR(VLOOKUP(L4942,Tab_Code_Magasin[],2,0),"")</f>
        <v>CE LA MARSA ERRIADH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1451</v>
      </c>
      <c r="T4942" s="40" t="str">
        <f t="shared" si="424"/>
        <v>32_A2_2023</v>
      </c>
      <c r="U4942" s="40" t="s">
        <v>1653</v>
      </c>
      <c r="V4942" s="40" t="s">
        <v>1676</v>
      </c>
      <c r="W4942" s="67" t="s">
        <v>1677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1665</v>
      </c>
      <c r="B4943" s="54" t="s">
        <v>1665</v>
      </c>
      <c r="C4943" s="51" t="s">
        <v>1636</v>
      </c>
      <c r="D4943" s="32" t="s">
        <v>21</v>
      </c>
      <c r="E4943" s="33" t="s">
        <v>32</v>
      </c>
      <c r="F4943" s="62"/>
      <c r="G4943" s="34"/>
      <c r="H4943" s="35"/>
      <c r="I4943" s="36"/>
      <c r="J4943" s="36"/>
      <c r="K4943" s="37"/>
      <c r="L4943" s="38">
        <f>DONNEE!$A$4</f>
        <v>32</v>
      </c>
      <c r="M4943" s="39" t="str">
        <f>IFERROR(VLOOKUP(L4943,Tab_Code_Magasin[],2,0),"")</f>
        <v>CE LA MARSA ERRIADH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1451</v>
      </c>
      <c r="T4943" s="40" t="str">
        <f t="shared" si="424"/>
        <v>32_A2_2023</v>
      </c>
      <c r="U4943" s="40" t="s">
        <v>1656</v>
      </c>
      <c r="V4943" s="40" t="s">
        <v>1678</v>
      </c>
      <c r="W4943" s="67" t="s">
        <v>1679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1665</v>
      </c>
      <c r="B4944" s="54" t="s">
        <v>1665</v>
      </c>
      <c r="C4944" s="42" t="s">
        <v>1639</v>
      </c>
      <c r="D4944" s="32" t="s">
        <v>21</v>
      </c>
      <c r="E4944" s="33" t="s">
        <v>32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32</v>
      </c>
      <c r="M4944" s="39" t="str">
        <f>IFERROR(VLOOKUP(L4944,Tab_Code_Magasin[],2,0),"")</f>
        <v>CE LA MARSA ERRIADH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1451</v>
      </c>
      <c r="T4944" s="40" t="str">
        <f t="shared" ref="T4944:T5007" si="429">L4944&amp;"_"&amp;O4944&amp;"_"&amp;Q4944</f>
        <v>32_A2_2023</v>
      </c>
      <c r="U4944" s="40" t="s">
        <v>1659</v>
      </c>
      <c r="V4944" s="40" t="s">
        <v>1680</v>
      </c>
      <c r="W4944" s="67" t="s">
        <v>1681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1665</v>
      </c>
      <c r="B4945" s="54" t="s">
        <v>1665</v>
      </c>
      <c r="C4945" s="51" t="s">
        <v>1645</v>
      </c>
      <c r="D4945" s="32" t="s">
        <v>21</v>
      </c>
      <c r="E4945" s="33" t="s">
        <v>32</v>
      </c>
      <c r="F4945" s="22"/>
      <c r="G4945" s="34"/>
      <c r="H4945" s="35"/>
      <c r="I4945" s="36"/>
      <c r="J4945" s="36"/>
      <c r="K4945" s="37"/>
      <c r="L4945" s="38">
        <f>DONNEE!$A$4</f>
        <v>32</v>
      </c>
      <c r="M4945" s="39" t="str">
        <f>IFERROR(VLOOKUP(L4945,Tab_Code_Magasin[],2,0),"")</f>
        <v>CE LA MARSA ERRIADH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1451</v>
      </c>
      <c r="T4945" s="40" t="str">
        <f t="shared" si="429"/>
        <v>32_A2_2023</v>
      </c>
      <c r="U4945" s="40" t="s">
        <v>1662</v>
      </c>
      <c r="V4945" s="40" t="s">
        <v>1682</v>
      </c>
      <c r="W4945" s="67" t="s">
        <v>1683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1665</v>
      </c>
      <c r="B4946" s="54" t="s">
        <v>1665</v>
      </c>
      <c r="C4946" s="51" t="s">
        <v>1648</v>
      </c>
      <c r="D4946" s="32" t="s">
        <v>21</v>
      </c>
      <c r="E4946" s="33" t="s">
        <v>32</v>
      </c>
      <c r="F4946" s="22"/>
      <c r="G4946" s="34"/>
      <c r="H4946" s="35"/>
      <c r="I4946" s="36"/>
      <c r="J4946" s="36"/>
      <c r="K4946" s="37"/>
      <c r="L4946" s="38">
        <f>DONNEE!$A$4</f>
        <v>32</v>
      </c>
      <c r="M4946" s="39" t="str">
        <f>IFERROR(VLOOKUP(L4946,Tab_Code_Magasin[],2,0),"")</f>
        <v>CE LA MARSA ERRIADH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1451</v>
      </c>
      <c r="T4946" s="40" t="str">
        <f t="shared" si="429"/>
        <v>32_A2_2023</v>
      </c>
      <c r="U4946" s="40" t="s">
        <v>1664</v>
      </c>
      <c r="V4946" s="40" t="s">
        <v>1684</v>
      </c>
      <c r="W4946" s="67" t="s">
        <v>1685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1665</v>
      </c>
      <c r="B4947" s="54" t="s">
        <v>1665</v>
      </c>
      <c r="C4947" s="42" t="s">
        <v>1686</v>
      </c>
      <c r="D4947" s="32" t="s">
        <v>21</v>
      </c>
      <c r="E4947" s="33" t="s">
        <v>32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32</v>
      </c>
      <c r="M4947" s="39" t="str">
        <f>IFERROR(VLOOKUP(L4947,Tab_Code_Magasin[],2,0),"")</f>
        <v>CE LA MARSA ERRIADH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1451</v>
      </c>
      <c r="T4947" s="40" t="str">
        <f t="shared" si="429"/>
        <v>32_A2_2023</v>
      </c>
      <c r="U4947" s="40" t="s">
        <v>1687</v>
      </c>
      <c r="V4947" s="40" t="s">
        <v>1688</v>
      </c>
      <c r="W4947" s="67" t="s">
        <v>1689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1665</v>
      </c>
      <c r="B4948" s="54" t="s">
        <v>1665</v>
      </c>
      <c r="C4948" s="42" t="s">
        <v>1690</v>
      </c>
      <c r="D4948" s="32" t="s">
        <v>21</v>
      </c>
      <c r="E4948" s="33" t="s">
        <v>32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32</v>
      </c>
      <c r="M4948" s="39" t="str">
        <f>IFERROR(VLOOKUP(L4948,Tab_Code_Magasin[],2,0),"")</f>
        <v>CE LA MARSA ERRIADH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1451</v>
      </c>
      <c r="T4948" s="40" t="str">
        <f t="shared" si="429"/>
        <v>32_A2_2023</v>
      </c>
      <c r="U4948" s="40" t="s">
        <v>1691</v>
      </c>
      <c r="V4948" s="40" t="s">
        <v>1692</v>
      </c>
      <c r="W4948" s="67" t="s">
        <v>1693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1665</v>
      </c>
      <c r="B4949" s="54" t="s">
        <v>1665</v>
      </c>
      <c r="C4949" s="31" t="s">
        <v>1521</v>
      </c>
      <c r="D4949" s="32" t="s">
        <v>21</v>
      </c>
      <c r="E4949" s="33" t="s">
        <v>32</v>
      </c>
      <c r="F4949" s="22"/>
      <c r="G4949" s="34"/>
      <c r="H4949" s="35"/>
      <c r="I4949" s="36"/>
      <c r="J4949" s="36"/>
      <c r="K4949" s="37"/>
      <c r="L4949" s="38">
        <f>DONNEE!$A$4</f>
        <v>32</v>
      </c>
      <c r="M4949" s="39" t="str">
        <f>IFERROR(VLOOKUP(L4949,Tab_Code_Magasin[],2,0),"")</f>
        <v>CE LA MARSA ERRIADH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1451</v>
      </c>
      <c r="T4949" s="40" t="str">
        <f t="shared" si="429"/>
        <v>32_A2_2023</v>
      </c>
      <c r="U4949" s="40" t="s">
        <v>1694</v>
      </c>
      <c r="V4949" s="40" t="s">
        <v>1695</v>
      </c>
      <c r="W4949" s="67" t="s">
        <v>1696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684</v>
      </c>
      <c r="B4950" s="54" t="s">
        <v>1697</v>
      </c>
      <c r="C4950" s="31" t="s">
        <v>1698</v>
      </c>
      <c r="D4950" s="32" t="s">
        <v>21</v>
      </c>
      <c r="E4950" s="33" t="s">
        <v>32</v>
      </c>
      <c r="F4950" s="22"/>
      <c r="G4950" s="34"/>
      <c r="H4950" s="35"/>
      <c r="I4950" s="36"/>
      <c r="J4950" s="36"/>
      <c r="K4950" s="37"/>
      <c r="L4950" s="38">
        <f>DONNEE!$A$4</f>
        <v>32</v>
      </c>
      <c r="M4950" s="39" t="str">
        <f>IFERROR(VLOOKUP(L4950,Tab_Code_Magasin[],2,0),"")</f>
        <v>CE LA MARSA ERRIADH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1451</v>
      </c>
      <c r="T4950" s="40" t="str">
        <f t="shared" si="429"/>
        <v>32_A2_2023</v>
      </c>
      <c r="U4950" s="40" t="s">
        <v>1674</v>
      </c>
      <c r="V4950" s="40" t="s">
        <v>1699</v>
      </c>
      <c r="W4950" s="67" t="s">
        <v>1700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684</v>
      </c>
      <c r="B4951" s="54" t="s">
        <v>1697</v>
      </c>
      <c r="C4951" s="31" t="s">
        <v>1504</v>
      </c>
      <c r="D4951" s="32" t="s">
        <v>21</v>
      </c>
      <c r="E4951" s="33" t="s">
        <v>32</v>
      </c>
      <c r="F4951" s="22"/>
      <c r="G4951" s="34"/>
      <c r="H4951" s="35"/>
      <c r="I4951" s="36"/>
      <c r="J4951" s="36"/>
      <c r="K4951" s="37"/>
      <c r="L4951" s="38">
        <f>DONNEE!$A$4</f>
        <v>32</v>
      </c>
      <c r="M4951" s="39" t="str">
        <f>IFERROR(VLOOKUP(L4951,Tab_Code_Magasin[],2,0),"")</f>
        <v>CE LA MARSA ERRIADH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1451</v>
      </c>
      <c r="T4951" s="40" t="str">
        <f t="shared" si="429"/>
        <v>32_A2_2023</v>
      </c>
      <c r="U4951" s="40" t="s">
        <v>1677</v>
      </c>
      <c r="V4951" s="40" t="s">
        <v>1701</v>
      </c>
      <c r="W4951" s="67" t="s">
        <v>1702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684</v>
      </c>
      <c r="B4952" s="54" t="s">
        <v>1697</v>
      </c>
      <c r="C4952" s="51" t="s">
        <v>1485</v>
      </c>
      <c r="D4952" s="32" t="s">
        <v>21</v>
      </c>
      <c r="E4952" s="33" t="s">
        <v>32</v>
      </c>
      <c r="F4952" s="62"/>
      <c r="G4952" s="34"/>
      <c r="H4952" s="35"/>
      <c r="I4952" s="36"/>
      <c r="J4952" s="36"/>
      <c r="K4952" s="37"/>
      <c r="L4952" s="38">
        <f>DONNEE!$A$4</f>
        <v>32</v>
      </c>
      <c r="M4952" s="39" t="str">
        <f>IFERROR(VLOOKUP(L4952,Tab_Code_Magasin[],2,0),"")</f>
        <v>CE LA MARSA ERRIADH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1451</v>
      </c>
      <c r="T4952" s="40" t="str">
        <f t="shared" si="429"/>
        <v>32_A2_2023</v>
      </c>
      <c r="U4952" s="40" t="s">
        <v>1679</v>
      </c>
      <c r="V4952" s="40" t="s">
        <v>1703</v>
      </c>
      <c r="W4952" s="67" t="s">
        <v>1704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684</v>
      </c>
      <c r="B4953" s="54" t="s">
        <v>1697</v>
      </c>
      <c r="C4953" s="51" t="s">
        <v>1509</v>
      </c>
      <c r="D4953" s="32" t="s">
        <v>21</v>
      </c>
      <c r="E4953" s="33" t="s">
        <v>32</v>
      </c>
      <c r="F4953" s="62"/>
      <c r="G4953" s="34"/>
      <c r="H4953" s="35"/>
      <c r="I4953" s="36"/>
      <c r="J4953" s="36"/>
      <c r="K4953" s="37"/>
      <c r="L4953" s="38">
        <f>DONNEE!$A$4</f>
        <v>32</v>
      </c>
      <c r="M4953" s="39" t="str">
        <f>IFERROR(VLOOKUP(L4953,Tab_Code_Magasin[],2,0),"")</f>
        <v>CE LA MARSA ERRIADH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1451</v>
      </c>
      <c r="T4953" s="40" t="str">
        <f t="shared" si="429"/>
        <v>32_A2_2023</v>
      </c>
      <c r="U4953" s="40" t="s">
        <v>1681</v>
      </c>
      <c r="V4953" s="40" t="s">
        <v>1705</v>
      </c>
      <c r="W4953" s="67" t="s">
        <v>1706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684</v>
      </c>
      <c r="B4954" s="54" t="s">
        <v>1697</v>
      </c>
      <c r="C4954" s="51" t="s">
        <v>1707</v>
      </c>
      <c r="D4954" s="32" t="s">
        <v>21</v>
      </c>
      <c r="E4954" s="33" t="s">
        <v>32</v>
      </c>
      <c r="F4954" s="62"/>
      <c r="G4954" s="34"/>
      <c r="H4954" s="35"/>
      <c r="I4954" s="36"/>
      <c r="J4954" s="36"/>
      <c r="K4954" s="37"/>
      <c r="L4954" s="38">
        <f>DONNEE!$A$4</f>
        <v>32</v>
      </c>
      <c r="M4954" s="39" t="str">
        <f>IFERROR(VLOOKUP(L4954,Tab_Code_Magasin[],2,0),"")</f>
        <v>CE LA MARSA ERRIADH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1451</v>
      </c>
      <c r="T4954" s="40" t="str">
        <f t="shared" si="429"/>
        <v>32_A2_2023</v>
      </c>
      <c r="U4954" s="40" t="s">
        <v>1683</v>
      </c>
      <c r="V4954" s="40" t="s">
        <v>1708</v>
      </c>
      <c r="W4954" s="67" t="s">
        <v>1709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684</v>
      </c>
      <c r="B4955" s="54" t="s">
        <v>1697</v>
      </c>
      <c r="C4955" s="56" t="s">
        <v>1710</v>
      </c>
      <c r="D4955" s="32" t="s">
        <v>21</v>
      </c>
      <c r="E4955" s="33" t="s">
        <v>32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32</v>
      </c>
      <c r="M4955" s="39" t="str">
        <f>IFERROR(VLOOKUP(L4955,Tab_Code_Magasin[],2,0),"")</f>
        <v>CE LA MARSA ERRIADH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1451</v>
      </c>
      <c r="T4955" s="40" t="str">
        <f t="shared" si="429"/>
        <v>32_A2_2023</v>
      </c>
      <c r="U4955" s="40" t="s">
        <v>1685</v>
      </c>
      <c r="V4955" s="40" t="s">
        <v>1711</v>
      </c>
      <c r="W4955" s="67" t="s">
        <v>1712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684</v>
      </c>
      <c r="B4956" s="54" t="s">
        <v>1697</v>
      </c>
      <c r="C4956" s="56" t="s">
        <v>1713</v>
      </c>
      <c r="D4956" s="32" t="s">
        <v>21</v>
      </c>
      <c r="E4956" s="33" t="s">
        <v>32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32</v>
      </c>
      <c r="M4956" s="39" t="str">
        <f>IFERROR(VLOOKUP(L4956,Tab_Code_Magasin[],2,0),"")</f>
        <v>CE LA MARSA ERRIADH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1451</v>
      </c>
      <c r="T4956" s="40" t="str">
        <f t="shared" si="429"/>
        <v>32_A2_2023</v>
      </c>
      <c r="U4956" s="40" t="s">
        <v>1689</v>
      </c>
      <c r="V4956" s="40" t="s">
        <v>1714</v>
      </c>
      <c r="W4956" s="67" t="s">
        <v>1715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684</v>
      </c>
      <c r="B4957" s="54" t="s">
        <v>1697</v>
      </c>
      <c r="C4957" s="51" t="s">
        <v>1716</v>
      </c>
      <c r="D4957" s="32" t="s">
        <v>21</v>
      </c>
      <c r="E4957" s="33" t="s">
        <v>32</v>
      </c>
      <c r="F4957" s="22"/>
      <c r="G4957" s="34"/>
      <c r="H4957" s="35"/>
      <c r="I4957" s="36"/>
      <c r="J4957" s="36"/>
      <c r="K4957" s="37"/>
      <c r="L4957" s="38">
        <f>DONNEE!$A$4</f>
        <v>32</v>
      </c>
      <c r="M4957" s="39" t="str">
        <f>IFERROR(VLOOKUP(L4957,Tab_Code_Magasin[],2,0),"")</f>
        <v>CE LA MARSA ERRIADH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1451</v>
      </c>
      <c r="T4957" s="40" t="str">
        <f t="shared" si="429"/>
        <v>32_A2_2023</v>
      </c>
      <c r="U4957" s="40" t="s">
        <v>1693</v>
      </c>
      <c r="V4957" s="40" t="s">
        <v>1717</v>
      </c>
      <c r="W4957" s="67" t="s">
        <v>1718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684</v>
      </c>
      <c r="B4958" s="54" t="s">
        <v>1697</v>
      </c>
      <c r="C4958" s="56" t="s">
        <v>1719</v>
      </c>
      <c r="D4958" s="32" t="s">
        <v>21</v>
      </c>
      <c r="E4958" s="33" t="s">
        <v>32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32</v>
      </c>
      <c r="M4958" s="39" t="str">
        <f>IFERROR(VLOOKUP(L4958,Tab_Code_Magasin[],2,0),"")</f>
        <v>CE LA MARSA ERRIADH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1451</v>
      </c>
      <c r="T4958" s="40" t="str">
        <f t="shared" si="429"/>
        <v>32_A2_2023</v>
      </c>
      <c r="U4958" s="40" t="s">
        <v>1696</v>
      </c>
      <c r="V4958" s="40" t="s">
        <v>1720</v>
      </c>
      <c r="W4958" s="67" t="s">
        <v>1721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684</v>
      </c>
      <c r="B4959" s="54" t="s">
        <v>1697</v>
      </c>
      <c r="C4959" s="42" t="s">
        <v>1690</v>
      </c>
      <c r="D4959" s="32" t="s">
        <v>21</v>
      </c>
      <c r="E4959" s="33" t="s">
        <v>32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32</v>
      </c>
      <c r="M4959" s="39" t="str">
        <f>IFERROR(VLOOKUP(L4959,Tab_Code_Magasin[],2,0),"")</f>
        <v>CE LA MARSA ERRIADH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1451</v>
      </c>
      <c r="T4959" s="40" t="str">
        <f t="shared" si="429"/>
        <v>32_A2_2023</v>
      </c>
      <c r="U4959" s="40" t="s">
        <v>1722</v>
      </c>
      <c r="V4959" s="40" t="s">
        <v>1723</v>
      </c>
      <c r="W4959" s="67" t="s">
        <v>1724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817</v>
      </c>
      <c r="B4960" s="54" t="s">
        <v>817</v>
      </c>
      <c r="C4960" s="51" t="s">
        <v>1725</v>
      </c>
      <c r="D4960" s="32" t="s">
        <v>21</v>
      </c>
      <c r="E4960" s="33" t="s">
        <v>32</v>
      </c>
      <c r="F4960" s="62"/>
      <c r="G4960" s="34"/>
      <c r="H4960" s="35"/>
      <c r="I4960" s="36"/>
      <c r="J4960" s="36"/>
      <c r="K4960" s="37"/>
      <c r="L4960" s="38">
        <f>DONNEE!$A$4</f>
        <v>32</v>
      </c>
      <c r="M4960" s="39" t="str">
        <f>IFERROR(VLOOKUP(L4960,Tab_Code_Magasin[],2,0),"")</f>
        <v>CE LA MARSA ERRIADH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1451</v>
      </c>
      <c r="T4960" s="40" t="str">
        <f t="shared" si="429"/>
        <v>32_A2_2023</v>
      </c>
      <c r="U4960" s="40" t="s">
        <v>1704</v>
      </c>
      <c r="V4960" s="40" t="s">
        <v>1726</v>
      </c>
      <c r="W4960" s="67" t="s">
        <v>1727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817</v>
      </c>
      <c r="B4961" s="54" t="s">
        <v>817</v>
      </c>
      <c r="C4961" s="31" t="s">
        <v>1728</v>
      </c>
      <c r="D4961" s="32" t="s">
        <v>21</v>
      </c>
      <c r="E4961" s="33" t="s">
        <v>32</v>
      </c>
      <c r="F4961" s="22"/>
      <c r="G4961" s="34"/>
      <c r="H4961" s="35"/>
      <c r="I4961" s="36"/>
      <c r="J4961" s="36"/>
      <c r="K4961" s="37"/>
      <c r="L4961" s="38">
        <f>DONNEE!$A$4</f>
        <v>32</v>
      </c>
      <c r="M4961" s="39" t="str">
        <f>IFERROR(VLOOKUP(L4961,Tab_Code_Magasin[],2,0),"")</f>
        <v>CE LA MARSA ERRIADH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1451</v>
      </c>
      <c r="T4961" s="40" t="str">
        <f t="shared" si="429"/>
        <v>32_A2_2023</v>
      </c>
      <c r="U4961" s="40" t="s">
        <v>1712</v>
      </c>
      <c r="V4961" s="40" t="s">
        <v>1729</v>
      </c>
      <c r="W4961" s="67" t="s">
        <v>1730</v>
      </c>
      <c r="X4961" s="76" t="s">
        <v>1731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817</v>
      </c>
      <c r="B4962" s="54" t="s">
        <v>817</v>
      </c>
      <c r="C4962" s="56" t="s">
        <v>1732</v>
      </c>
      <c r="D4962" s="32" t="s">
        <v>21</v>
      </c>
      <c r="E4962" s="33" t="s">
        <v>32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32</v>
      </c>
      <c r="M4962" s="39" t="str">
        <f>IFERROR(VLOOKUP(L4962,Tab_Code_Magasin[],2,0),"")</f>
        <v>CE LA MARSA ERRIADH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1451</v>
      </c>
      <c r="T4962" s="40" t="str">
        <f t="shared" si="429"/>
        <v>32_A2_2023</v>
      </c>
      <c r="U4962" s="40" t="s">
        <v>1706</v>
      </c>
      <c r="V4962" s="40" t="s">
        <v>1733</v>
      </c>
      <c r="W4962" s="67" t="s">
        <v>1734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817</v>
      </c>
      <c r="B4963" s="54" t="s">
        <v>817</v>
      </c>
      <c r="C4963" s="56" t="s">
        <v>1735</v>
      </c>
      <c r="D4963" s="32" t="s">
        <v>21</v>
      </c>
      <c r="E4963" s="33" t="s">
        <v>32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32</v>
      </c>
      <c r="M4963" s="39" t="str">
        <f>IFERROR(VLOOKUP(L4963,Tab_Code_Magasin[],2,0),"")</f>
        <v>CE LA MARSA ERRIADH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1451</v>
      </c>
      <c r="T4963" s="40" t="str">
        <f t="shared" si="429"/>
        <v>32_A2_2023</v>
      </c>
      <c r="U4963" s="40" t="s">
        <v>1724</v>
      </c>
      <c r="V4963" s="40" t="s">
        <v>1736</v>
      </c>
      <c r="W4963" s="67" t="s">
        <v>1737</v>
      </c>
      <c r="X4963" s="76" t="s">
        <v>1738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817</v>
      </c>
      <c r="B4964" s="54" t="s">
        <v>817</v>
      </c>
      <c r="C4964" s="51" t="s">
        <v>1739</v>
      </c>
      <c r="D4964" s="32" t="s">
        <v>21</v>
      </c>
      <c r="E4964" s="33" t="s">
        <v>32</v>
      </c>
      <c r="F4964" s="22"/>
      <c r="G4964" s="34"/>
      <c r="H4964" s="35"/>
      <c r="I4964" s="36"/>
      <c r="J4964" s="36"/>
      <c r="K4964" s="37"/>
      <c r="L4964" s="38">
        <f>DONNEE!$A$4</f>
        <v>32</v>
      </c>
      <c r="M4964" s="39" t="str">
        <f>IFERROR(VLOOKUP(L4964,Tab_Code_Magasin[],2,0),"")</f>
        <v>CE LA MARSA ERRIADH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1451</v>
      </c>
      <c r="T4964" s="40" t="str">
        <f t="shared" si="429"/>
        <v>32_A2_2023</v>
      </c>
      <c r="U4964" s="40" t="s">
        <v>1709</v>
      </c>
      <c r="V4964" s="40" t="s">
        <v>1740</v>
      </c>
      <c r="W4964" s="67" t="s">
        <v>1741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817</v>
      </c>
      <c r="B4965" s="54" t="s">
        <v>817</v>
      </c>
      <c r="C4965" s="51" t="s">
        <v>1742</v>
      </c>
      <c r="D4965" s="32" t="s">
        <v>21</v>
      </c>
      <c r="E4965" s="33" t="s">
        <v>32</v>
      </c>
      <c r="F4965" s="22"/>
      <c r="G4965" s="34"/>
      <c r="H4965" s="35"/>
      <c r="I4965" s="36"/>
      <c r="J4965" s="36"/>
      <c r="K4965" s="37"/>
      <c r="L4965" s="38">
        <f>DONNEE!$A$4</f>
        <v>32</v>
      </c>
      <c r="M4965" s="39" t="str">
        <f>IFERROR(VLOOKUP(L4965,Tab_Code_Magasin[],2,0),"")</f>
        <v>CE LA MARSA ERRIADH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1451</v>
      </c>
      <c r="T4965" s="40" t="str">
        <f t="shared" si="429"/>
        <v>32_A2_2023</v>
      </c>
      <c r="U4965" s="40" t="s">
        <v>1715</v>
      </c>
      <c r="V4965" s="40" t="s">
        <v>1743</v>
      </c>
      <c r="W4965" s="67" t="s">
        <v>1744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817</v>
      </c>
      <c r="B4966" s="54" t="s">
        <v>817</v>
      </c>
      <c r="C4966" s="51" t="s">
        <v>1745</v>
      </c>
      <c r="D4966" s="32" t="s">
        <v>21</v>
      </c>
      <c r="E4966" s="33" t="s">
        <v>32</v>
      </c>
      <c r="F4966" s="22"/>
      <c r="G4966" s="34"/>
      <c r="H4966" s="35"/>
      <c r="I4966" s="36"/>
      <c r="J4966" s="36"/>
      <c r="K4966" s="37"/>
      <c r="L4966" s="38">
        <f>DONNEE!$A$4</f>
        <v>32</v>
      </c>
      <c r="M4966" s="39" t="str">
        <f>IFERROR(VLOOKUP(L4966,Tab_Code_Magasin[],2,0),"")</f>
        <v>CE LA MARSA ERRIADH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1451</v>
      </c>
      <c r="T4966" s="40" t="str">
        <f t="shared" si="429"/>
        <v>32_A2_2023</v>
      </c>
      <c r="U4966" s="40" t="s">
        <v>1718</v>
      </c>
      <c r="V4966" s="40" t="s">
        <v>1746</v>
      </c>
      <c r="W4966" s="67" t="s">
        <v>1747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817</v>
      </c>
      <c r="B4967" s="54" t="s">
        <v>817</v>
      </c>
      <c r="C4967" s="51" t="s">
        <v>1748</v>
      </c>
      <c r="D4967" s="32" t="s">
        <v>21</v>
      </c>
      <c r="E4967" s="33" t="s">
        <v>32</v>
      </c>
      <c r="F4967" s="22"/>
      <c r="G4967" s="34"/>
      <c r="H4967" s="35"/>
      <c r="I4967" s="36"/>
      <c r="J4967" s="36"/>
      <c r="K4967" s="37"/>
      <c r="L4967" s="38">
        <f>DONNEE!$A$4</f>
        <v>32</v>
      </c>
      <c r="M4967" s="39" t="str">
        <f>IFERROR(VLOOKUP(L4967,Tab_Code_Magasin[],2,0),"")</f>
        <v>CE LA MARSA ERRIADH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1451</v>
      </c>
      <c r="T4967" s="40" t="str">
        <f t="shared" si="429"/>
        <v>32_A2_2023</v>
      </c>
      <c r="U4967" s="40" t="s">
        <v>1721</v>
      </c>
      <c r="V4967" s="40" t="s">
        <v>1749</v>
      </c>
      <c r="W4967" s="67" t="s">
        <v>1750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817</v>
      </c>
      <c r="B4968" s="54" t="s">
        <v>817</v>
      </c>
      <c r="C4968" s="56" t="s">
        <v>1751</v>
      </c>
      <c r="D4968" s="32" t="s">
        <v>21</v>
      </c>
      <c r="E4968" s="33" t="s">
        <v>32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32</v>
      </c>
      <c r="M4968" s="39" t="str">
        <f>IFERROR(VLOOKUP(L4968,Tab_Code_Magasin[],2,0),"")</f>
        <v>CE LA MARSA ERRIADH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1451</v>
      </c>
      <c r="T4968" s="40" t="str">
        <f t="shared" si="429"/>
        <v>32_A2_2023</v>
      </c>
      <c r="U4968" s="40" t="s">
        <v>1752</v>
      </c>
      <c r="V4968" s="40" t="s">
        <v>1753</v>
      </c>
      <c r="W4968" s="67" t="s">
        <v>1754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817</v>
      </c>
      <c r="B4969" s="54" t="s">
        <v>817</v>
      </c>
      <c r="C4969" s="51" t="s">
        <v>1755</v>
      </c>
      <c r="D4969" s="32" t="s">
        <v>21</v>
      </c>
      <c r="E4969" s="33" t="s">
        <v>32</v>
      </c>
      <c r="F4969" s="22"/>
      <c r="G4969" s="34"/>
      <c r="H4969" s="35"/>
      <c r="I4969" s="36"/>
      <c r="J4969" s="36"/>
      <c r="K4969" s="37"/>
      <c r="L4969" s="38">
        <f>DONNEE!$A$4</f>
        <v>32</v>
      </c>
      <c r="M4969" s="39" t="str">
        <f>IFERROR(VLOOKUP(L4969,Tab_Code_Magasin[],2,0),"")</f>
        <v>CE LA MARSA ERRIADH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1451</v>
      </c>
      <c r="T4969" s="40" t="str">
        <f t="shared" si="429"/>
        <v>32_A2_2023</v>
      </c>
      <c r="U4969" s="40" t="s">
        <v>1756</v>
      </c>
      <c r="V4969" s="40" t="s">
        <v>1757</v>
      </c>
      <c r="W4969" s="67" t="s">
        <v>1752</v>
      </c>
      <c r="X4969" s="76" t="s">
        <v>1758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817</v>
      </c>
      <c r="B4970" s="54" t="s">
        <v>817</v>
      </c>
      <c r="C4970" s="51" t="s">
        <v>1759</v>
      </c>
      <c r="D4970" s="32" t="s">
        <v>21</v>
      </c>
      <c r="E4970" s="33" t="s">
        <v>32</v>
      </c>
      <c r="F4970" s="22"/>
      <c r="G4970" s="34"/>
      <c r="H4970" s="35"/>
      <c r="I4970" s="36"/>
      <c r="J4970" s="36"/>
      <c r="K4970" s="37"/>
      <c r="L4970" s="38">
        <f>DONNEE!$A$4</f>
        <v>32</v>
      </c>
      <c r="M4970" s="39" t="str">
        <f>IFERROR(VLOOKUP(L4970,Tab_Code_Magasin[],2,0),"")</f>
        <v>CE LA MARSA ERRIADH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1451</v>
      </c>
      <c r="T4970" s="40" t="str">
        <f t="shared" si="429"/>
        <v>32_A2_2023</v>
      </c>
      <c r="U4970" s="40" t="s">
        <v>1760</v>
      </c>
      <c r="V4970" s="40" t="s">
        <v>1761</v>
      </c>
      <c r="W4970" s="67" t="s">
        <v>1762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817</v>
      </c>
      <c r="B4971" s="54" t="s">
        <v>817</v>
      </c>
      <c r="C4971" s="31" t="s">
        <v>1763</v>
      </c>
      <c r="D4971" s="32" t="s">
        <v>21</v>
      </c>
      <c r="E4971" s="33" t="s">
        <v>32</v>
      </c>
      <c r="F4971" s="22"/>
      <c r="G4971" s="34"/>
      <c r="H4971" s="35"/>
      <c r="I4971" s="36"/>
      <c r="J4971" s="36"/>
      <c r="K4971" s="37"/>
      <c r="L4971" s="38">
        <f>DONNEE!$A$4</f>
        <v>32</v>
      </c>
      <c r="M4971" s="39" t="str">
        <f>IFERROR(VLOOKUP(L4971,Tab_Code_Magasin[],2,0),"")</f>
        <v>CE LA MARSA ERRIADH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1451</v>
      </c>
      <c r="T4971" s="40" t="str">
        <f t="shared" si="429"/>
        <v>32_A2_2023</v>
      </c>
      <c r="U4971" s="40" t="s">
        <v>1764</v>
      </c>
      <c r="V4971" s="40" t="s">
        <v>1765</v>
      </c>
      <c r="W4971" s="67" t="s">
        <v>1766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817</v>
      </c>
      <c r="B4972" s="54" t="s">
        <v>817</v>
      </c>
      <c r="C4972" s="51" t="s">
        <v>1767</v>
      </c>
      <c r="D4972" s="32" t="s">
        <v>21</v>
      </c>
      <c r="E4972" s="33" t="s">
        <v>32</v>
      </c>
      <c r="F4972" s="22"/>
      <c r="G4972" s="34"/>
      <c r="H4972" s="35"/>
      <c r="I4972" s="36"/>
      <c r="J4972" s="36"/>
      <c r="K4972" s="37"/>
      <c r="L4972" s="38">
        <f>DONNEE!$A$4</f>
        <v>32</v>
      </c>
      <c r="M4972" s="39" t="str">
        <f>IFERROR(VLOOKUP(L4972,Tab_Code_Magasin[],2,0),"")</f>
        <v>CE LA MARSA ERRIADH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1451</v>
      </c>
      <c r="T4972" s="40" t="str">
        <f t="shared" si="429"/>
        <v>32_A2_2023</v>
      </c>
      <c r="U4972" s="40" t="s">
        <v>1768</v>
      </c>
      <c r="V4972" s="40" t="s">
        <v>1769</v>
      </c>
      <c r="W4972" s="67" t="s">
        <v>1770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1420</v>
      </c>
      <c r="B4973" s="54" t="s">
        <v>1420</v>
      </c>
      <c r="C4973" s="31" t="s">
        <v>1771</v>
      </c>
      <c r="D4973" s="32" t="s">
        <v>21</v>
      </c>
      <c r="E4973" s="33" t="s">
        <v>32</v>
      </c>
      <c r="F4973" s="22"/>
      <c r="G4973" s="34"/>
      <c r="H4973" s="35"/>
      <c r="I4973" s="36"/>
      <c r="J4973" s="36"/>
      <c r="K4973" s="37"/>
      <c r="L4973" s="38">
        <f>DONNEE!$A$4</f>
        <v>32</v>
      </c>
      <c r="M4973" s="39" t="str">
        <f>IFERROR(VLOOKUP(L4973,Tab_Code_Magasin[],2,0),"")</f>
        <v>CE LA MARSA ERRIADH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1451</v>
      </c>
      <c r="T4973" s="40" t="str">
        <f t="shared" si="429"/>
        <v>32_A2_2023</v>
      </c>
      <c r="U4973" s="40" t="s">
        <v>1730</v>
      </c>
      <c r="V4973" s="40" t="s">
        <v>1772</v>
      </c>
      <c r="W4973" s="67" t="s">
        <v>1773</v>
      </c>
      <c r="X4973" s="76" t="s">
        <v>1774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1420</v>
      </c>
      <c r="B4974" s="54" t="s">
        <v>1420</v>
      </c>
      <c r="C4974" s="51" t="s">
        <v>1775</v>
      </c>
      <c r="D4974" s="32" t="s">
        <v>21</v>
      </c>
      <c r="E4974" s="33" t="s">
        <v>32</v>
      </c>
      <c r="F4974" s="22"/>
      <c r="G4974" s="34"/>
      <c r="H4974" s="35"/>
      <c r="I4974" s="36"/>
      <c r="J4974" s="36"/>
      <c r="K4974" s="37"/>
      <c r="L4974" s="38">
        <f>DONNEE!$A$4</f>
        <v>32</v>
      </c>
      <c r="M4974" s="39" t="str">
        <f>IFERROR(VLOOKUP(L4974,Tab_Code_Magasin[],2,0),"")</f>
        <v>CE LA MARSA ERRIADH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1451</v>
      </c>
      <c r="T4974" s="40" t="str">
        <f t="shared" si="429"/>
        <v>32_A2_2023</v>
      </c>
      <c r="U4974" s="40" t="s">
        <v>1744</v>
      </c>
      <c r="V4974" s="40" t="s">
        <v>1776</v>
      </c>
      <c r="W4974" s="67" t="s">
        <v>1777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1420</v>
      </c>
      <c r="B4975" s="54" t="s">
        <v>1420</v>
      </c>
      <c r="C4975" s="56" t="s">
        <v>1778</v>
      </c>
      <c r="D4975" s="32" t="s">
        <v>21</v>
      </c>
      <c r="E4975" s="33" t="s">
        <v>32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32</v>
      </c>
      <c r="M4975" s="39" t="str">
        <f>IFERROR(VLOOKUP(L4975,Tab_Code_Magasin[],2,0),"")</f>
        <v>CE LA MARSA ERRIADH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1451</v>
      </c>
      <c r="T4975" s="40" t="str">
        <f t="shared" si="429"/>
        <v>32_A2_2023</v>
      </c>
      <c r="U4975" s="40" t="s">
        <v>1747</v>
      </c>
      <c r="V4975" s="40" t="s">
        <v>1779</v>
      </c>
      <c r="W4975" s="67" t="s">
        <v>1780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1420</v>
      </c>
      <c r="B4976" s="54" t="s">
        <v>1420</v>
      </c>
      <c r="C4976" s="56" t="s">
        <v>1781</v>
      </c>
      <c r="D4976" s="32" t="s">
        <v>21</v>
      </c>
      <c r="E4976" s="33" t="s">
        <v>32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32</v>
      </c>
      <c r="M4976" s="39" t="str">
        <f>IFERROR(VLOOKUP(L4976,Tab_Code_Magasin[],2,0),"")</f>
        <v>CE LA MARSA ERRIADH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1451</v>
      </c>
      <c r="T4976" s="40" t="str">
        <f t="shared" si="429"/>
        <v>32_A2_2023</v>
      </c>
      <c r="U4976" s="40" t="s">
        <v>1750</v>
      </c>
      <c r="V4976" s="40" t="s">
        <v>1782</v>
      </c>
      <c r="W4976" s="67" t="s">
        <v>1783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1420</v>
      </c>
      <c r="B4977" s="54" t="s">
        <v>1420</v>
      </c>
      <c r="C4977" s="56" t="s">
        <v>1784</v>
      </c>
      <c r="D4977" s="32" t="s">
        <v>21</v>
      </c>
      <c r="E4977" s="33" t="s">
        <v>32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32</v>
      </c>
      <c r="M4977" s="39" t="str">
        <f>IFERROR(VLOOKUP(L4977,Tab_Code_Magasin[],2,0),"")</f>
        <v>CE LA MARSA ERRIADH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1451</v>
      </c>
      <c r="T4977" s="40" t="str">
        <f t="shared" si="429"/>
        <v>32_A2_2023</v>
      </c>
      <c r="U4977" s="40" t="s">
        <v>1754</v>
      </c>
      <c r="V4977" s="40" t="s">
        <v>1785</v>
      </c>
      <c r="W4977" s="67" t="s">
        <v>1786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1420</v>
      </c>
      <c r="B4978" s="54" t="s">
        <v>1420</v>
      </c>
      <c r="C4978" s="51" t="s">
        <v>1787</v>
      </c>
      <c r="D4978" s="32" t="s">
        <v>21</v>
      </c>
      <c r="E4978" s="33" t="s">
        <v>32</v>
      </c>
      <c r="F4978" s="22"/>
      <c r="G4978" s="34"/>
      <c r="H4978" s="35"/>
      <c r="I4978" s="36"/>
      <c r="J4978" s="36"/>
      <c r="K4978" s="37"/>
      <c r="L4978" s="38">
        <f>DONNEE!$A$4</f>
        <v>32</v>
      </c>
      <c r="M4978" s="39" t="str">
        <f>IFERROR(VLOOKUP(L4978,Tab_Code_Magasin[],2,0),"")</f>
        <v>CE LA MARSA ERRIADH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1451</v>
      </c>
      <c r="T4978" s="40" t="str">
        <f t="shared" si="429"/>
        <v>32_A2_2023</v>
      </c>
      <c r="U4978" s="40" t="s">
        <v>1737</v>
      </c>
      <c r="V4978" s="40" t="s">
        <v>1788</v>
      </c>
      <c r="W4978" s="67" t="s">
        <v>1789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1420</v>
      </c>
      <c r="B4979" s="54" t="s">
        <v>1420</v>
      </c>
      <c r="C4979" s="31" t="s">
        <v>1790</v>
      </c>
      <c r="D4979" s="32" t="s">
        <v>21</v>
      </c>
      <c r="E4979" s="33" t="s">
        <v>32</v>
      </c>
      <c r="F4979" s="22"/>
      <c r="G4979" s="34"/>
      <c r="H4979" s="35"/>
      <c r="I4979" s="36"/>
      <c r="J4979" s="36"/>
      <c r="K4979" s="37"/>
      <c r="L4979" s="38">
        <f>DONNEE!$A$4</f>
        <v>32</v>
      </c>
      <c r="M4979" s="39" t="str">
        <f>IFERROR(VLOOKUP(L4979,Tab_Code_Magasin[],2,0),"")</f>
        <v>CE LA MARSA ERRIADH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1451</v>
      </c>
      <c r="T4979" s="40" t="str">
        <f t="shared" si="429"/>
        <v>32_A2_2023</v>
      </c>
      <c r="U4979" s="40" t="s">
        <v>1762</v>
      </c>
      <c r="V4979" s="40" t="s">
        <v>1791</v>
      </c>
      <c r="W4979" s="67" t="s">
        <v>1792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1420</v>
      </c>
      <c r="B4980" s="54" t="s">
        <v>1420</v>
      </c>
      <c r="C4980" s="31" t="s">
        <v>1793</v>
      </c>
      <c r="D4980" s="32" t="s">
        <v>21</v>
      </c>
      <c r="E4980" s="33" t="s">
        <v>32</v>
      </c>
      <c r="F4980" s="22"/>
      <c r="G4980" s="34"/>
      <c r="H4980" s="35"/>
      <c r="I4980" s="36"/>
      <c r="J4980" s="36"/>
      <c r="K4980" s="37"/>
      <c r="L4980" s="38">
        <f>DONNEE!$A$4</f>
        <v>32</v>
      </c>
      <c r="M4980" s="39" t="str">
        <f>IFERROR(VLOOKUP(L4980,Tab_Code_Magasin[],2,0),"")</f>
        <v>CE LA MARSA ERRIADH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1451</v>
      </c>
      <c r="T4980" s="40" t="str">
        <f t="shared" si="429"/>
        <v>32_A2_2023</v>
      </c>
      <c r="U4980" s="40" t="s">
        <v>1766</v>
      </c>
      <c r="V4980" s="40" t="s">
        <v>1794</v>
      </c>
      <c r="W4980" s="67" t="s">
        <v>1795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1796</v>
      </c>
      <c r="B4981" s="54" t="s">
        <v>1796</v>
      </c>
      <c r="C4981" s="56" t="s">
        <v>1797</v>
      </c>
      <c r="D4981" s="32" t="s">
        <v>21</v>
      </c>
      <c r="E4981" s="33" t="s">
        <v>32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32</v>
      </c>
      <c r="M4981" s="39" t="str">
        <f>IFERROR(VLOOKUP(L4981,Tab_Code_Magasin[],2,0),"")</f>
        <v>CE LA MARSA ERRIADH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1451</v>
      </c>
      <c r="T4981" s="40" t="str">
        <f t="shared" si="429"/>
        <v>32_A2_2023</v>
      </c>
      <c r="U4981" s="40" t="s">
        <v>1798</v>
      </c>
      <c r="V4981" s="40" t="s">
        <v>1799</v>
      </c>
      <c r="W4981" s="67" t="s">
        <v>1800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1796</v>
      </c>
      <c r="B4982" s="54" t="s">
        <v>1796</v>
      </c>
      <c r="C4982" s="51" t="s">
        <v>1801</v>
      </c>
      <c r="D4982" s="32" t="s">
        <v>21</v>
      </c>
      <c r="E4982" s="33" t="s">
        <v>32</v>
      </c>
      <c r="F4982" s="22"/>
      <c r="G4982" s="34"/>
      <c r="H4982" s="35"/>
      <c r="I4982" s="36"/>
      <c r="J4982" s="36"/>
      <c r="K4982" s="37"/>
      <c r="L4982" s="38">
        <f>DONNEE!$A$4</f>
        <v>32</v>
      </c>
      <c r="M4982" s="39" t="str">
        <f>IFERROR(VLOOKUP(L4982,Tab_Code_Magasin[],2,0),"")</f>
        <v>CE LA MARSA ERRIADH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1451</v>
      </c>
      <c r="T4982" s="40" t="str">
        <f t="shared" si="429"/>
        <v>32_A2_2023</v>
      </c>
      <c r="U4982" s="40" t="s">
        <v>1773</v>
      </c>
      <c r="V4982" s="40" t="s">
        <v>1802</v>
      </c>
      <c r="W4982" s="67" t="s">
        <v>1803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1796</v>
      </c>
      <c r="B4983" s="54" t="s">
        <v>1796</v>
      </c>
      <c r="C4983" s="31" t="s">
        <v>1804</v>
      </c>
      <c r="D4983" s="32" t="s">
        <v>21</v>
      </c>
      <c r="E4983" s="33" t="s">
        <v>32</v>
      </c>
      <c r="F4983" s="22"/>
      <c r="G4983" s="34"/>
      <c r="H4983" s="35"/>
      <c r="I4983" s="36"/>
      <c r="J4983" s="36"/>
      <c r="K4983" s="37"/>
      <c r="L4983" s="38">
        <f>DONNEE!$A$4</f>
        <v>32</v>
      </c>
      <c r="M4983" s="39" t="str">
        <f>IFERROR(VLOOKUP(L4983,Tab_Code_Magasin[],2,0),"")</f>
        <v>CE LA MARSA ERRIADH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1451</v>
      </c>
      <c r="T4983" s="40" t="str">
        <f t="shared" si="429"/>
        <v>32_A2_2023</v>
      </c>
      <c r="U4983" s="40" t="s">
        <v>1777</v>
      </c>
      <c r="V4983" s="40" t="s">
        <v>1805</v>
      </c>
      <c r="W4983" s="67" t="s">
        <v>1806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1796</v>
      </c>
      <c r="B4984" s="54" t="s">
        <v>1796</v>
      </c>
      <c r="C4984" s="51" t="s">
        <v>1807</v>
      </c>
      <c r="D4984" s="32" t="s">
        <v>21</v>
      </c>
      <c r="E4984" s="33" t="s">
        <v>32</v>
      </c>
      <c r="F4984" s="22"/>
      <c r="G4984" s="34"/>
      <c r="H4984" s="35"/>
      <c r="I4984" s="36"/>
      <c r="J4984" s="36"/>
      <c r="K4984" s="37"/>
      <c r="L4984" s="38">
        <f>DONNEE!$A$4</f>
        <v>32</v>
      </c>
      <c r="M4984" s="39" t="str">
        <f>IFERROR(VLOOKUP(L4984,Tab_Code_Magasin[],2,0),"")</f>
        <v>CE LA MARSA ERRIADH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1451</v>
      </c>
      <c r="T4984" s="40" t="str">
        <f t="shared" si="429"/>
        <v>32_A2_2023</v>
      </c>
      <c r="U4984" s="40" t="s">
        <v>1780</v>
      </c>
      <c r="V4984" s="40" t="s">
        <v>1808</v>
      </c>
      <c r="W4984" s="67" t="s">
        <v>1809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1810</v>
      </c>
      <c r="B4985" s="54" t="s">
        <v>1810</v>
      </c>
      <c r="C4985" s="51" t="s">
        <v>1811</v>
      </c>
      <c r="D4985" s="32" t="s">
        <v>21</v>
      </c>
      <c r="E4985" s="33" t="s">
        <v>32</v>
      </c>
      <c r="F4985" s="22"/>
      <c r="G4985" s="34"/>
      <c r="H4985" s="35"/>
      <c r="I4985" s="36"/>
      <c r="J4985" s="36"/>
      <c r="K4985" s="37"/>
      <c r="L4985" s="38">
        <f>DONNEE!$A$4</f>
        <v>32</v>
      </c>
      <c r="M4985" s="39" t="str">
        <f>IFERROR(VLOOKUP(L4985,Tab_Code_Magasin[],2,0),"")</f>
        <v>CE LA MARSA ERRIADH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1451</v>
      </c>
      <c r="T4985" s="40" t="str">
        <f t="shared" si="429"/>
        <v>32_A2_2023</v>
      </c>
      <c r="U4985" s="40" t="s">
        <v>1795</v>
      </c>
      <c r="V4985" s="40" t="s">
        <v>1812</v>
      </c>
      <c r="W4985" s="67" t="s">
        <v>1813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1810</v>
      </c>
      <c r="B4986" s="54" t="s">
        <v>1810</v>
      </c>
      <c r="C4986" s="51" t="s">
        <v>1814</v>
      </c>
      <c r="D4986" s="32" t="s">
        <v>21</v>
      </c>
      <c r="E4986" s="33" t="s">
        <v>32</v>
      </c>
      <c r="F4986" s="22"/>
      <c r="G4986" s="34"/>
      <c r="H4986" s="35"/>
      <c r="I4986" s="36"/>
      <c r="J4986" s="36"/>
      <c r="K4986" s="37"/>
      <c r="L4986" s="38">
        <f>DONNEE!$A$4</f>
        <v>32</v>
      </c>
      <c r="M4986" s="39" t="str">
        <f>IFERROR(VLOOKUP(L4986,Tab_Code_Magasin[],2,0),"")</f>
        <v>CE LA MARSA ERRIADH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1451</v>
      </c>
      <c r="T4986" s="40" t="str">
        <f t="shared" si="429"/>
        <v>32_A2_2023</v>
      </c>
      <c r="U4986" s="40" t="s">
        <v>1815</v>
      </c>
      <c r="V4986" s="40" t="s">
        <v>1816</v>
      </c>
      <c r="W4986" s="67" t="s">
        <v>1817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1810</v>
      </c>
      <c r="B4987" s="54" t="s">
        <v>1810</v>
      </c>
      <c r="C4987" s="31" t="s">
        <v>1818</v>
      </c>
      <c r="D4987" s="32" t="s">
        <v>21</v>
      </c>
      <c r="E4987" s="33" t="s">
        <v>32</v>
      </c>
      <c r="F4987" s="22"/>
      <c r="G4987" s="34"/>
      <c r="H4987" s="35"/>
      <c r="I4987" s="36"/>
      <c r="J4987" s="36"/>
      <c r="K4987" s="37"/>
      <c r="L4987" s="38">
        <f>DONNEE!$A$4</f>
        <v>32</v>
      </c>
      <c r="M4987" s="39" t="str">
        <f>IFERROR(VLOOKUP(L4987,Tab_Code_Magasin[],2,0),"")</f>
        <v>CE LA MARSA ERRIADH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1451</v>
      </c>
      <c r="T4987" s="40" t="str">
        <f t="shared" si="429"/>
        <v>32_A2_2023</v>
      </c>
      <c r="U4987" s="40" t="s">
        <v>1819</v>
      </c>
      <c r="V4987" s="40" t="s">
        <v>1820</v>
      </c>
      <c r="W4987" s="67" t="s">
        <v>1821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1810</v>
      </c>
      <c r="B4988" s="54" t="s">
        <v>1810</v>
      </c>
      <c r="C4988" s="51" t="s">
        <v>1822</v>
      </c>
      <c r="D4988" s="32" t="s">
        <v>21</v>
      </c>
      <c r="E4988" s="33" t="s">
        <v>32</v>
      </c>
      <c r="F4988" s="22"/>
      <c r="G4988" s="34"/>
      <c r="H4988" s="35"/>
      <c r="I4988" s="36"/>
      <c r="J4988" s="36"/>
      <c r="K4988" s="37"/>
      <c r="L4988" s="38">
        <f>DONNEE!$A$4</f>
        <v>32</v>
      </c>
      <c r="M4988" s="39" t="str">
        <f>IFERROR(VLOOKUP(L4988,Tab_Code_Magasin[],2,0),"")</f>
        <v>CE LA MARSA ERRIADH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1451</v>
      </c>
      <c r="T4988" s="40" t="str">
        <f t="shared" si="429"/>
        <v>32_A2_2023</v>
      </c>
      <c r="U4988" s="40" t="s">
        <v>1823</v>
      </c>
      <c r="V4988" s="40" t="s">
        <v>1824</v>
      </c>
      <c r="W4988" s="67" t="s">
        <v>1825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1826</v>
      </c>
      <c r="B4989" s="54" t="s">
        <v>1826</v>
      </c>
      <c r="C4989" s="31" t="s">
        <v>1827</v>
      </c>
      <c r="D4989" s="32" t="s">
        <v>21</v>
      </c>
      <c r="E4989" s="33" t="s">
        <v>32</v>
      </c>
      <c r="F4989" s="22"/>
      <c r="G4989" s="34"/>
      <c r="H4989" s="35"/>
      <c r="I4989" s="36"/>
      <c r="J4989" s="36"/>
      <c r="K4989" s="37"/>
      <c r="L4989" s="38">
        <f>DONNEE!$A$4</f>
        <v>32</v>
      </c>
      <c r="M4989" s="39" t="str">
        <f>IFERROR(VLOOKUP(L4989,Tab_Code_Magasin[],2,0),"")</f>
        <v>CE LA MARSA ERRIADH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1451</v>
      </c>
      <c r="T4989" s="40" t="str">
        <f t="shared" si="429"/>
        <v>32_A2_2023</v>
      </c>
      <c r="U4989" s="40" t="s">
        <v>1809</v>
      </c>
      <c r="V4989" s="40" t="s">
        <v>1828</v>
      </c>
      <c r="W4989" s="67" t="s">
        <v>1829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1826</v>
      </c>
      <c r="B4990" s="54" t="s">
        <v>1826</v>
      </c>
      <c r="C4990" s="31" t="s">
        <v>1830</v>
      </c>
      <c r="D4990" s="32" t="s">
        <v>21</v>
      </c>
      <c r="E4990" s="33" t="s">
        <v>32</v>
      </c>
      <c r="F4990" s="22"/>
      <c r="G4990" s="34"/>
      <c r="H4990" s="35"/>
      <c r="I4990" s="36"/>
      <c r="J4990" s="36"/>
      <c r="K4990" s="37"/>
      <c r="L4990" s="38">
        <f>DONNEE!$A$4</f>
        <v>32</v>
      </c>
      <c r="M4990" s="39" t="str">
        <f>IFERROR(VLOOKUP(L4990,Tab_Code_Magasin[],2,0),"")</f>
        <v>CE LA MARSA ERRIADH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1451</v>
      </c>
      <c r="T4990" s="40" t="str">
        <f t="shared" si="429"/>
        <v>32_A2_2023</v>
      </c>
      <c r="U4990" s="40" t="s">
        <v>1831</v>
      </c>
      <c r="V4990" s="40" t="s">
        <v>1832</v>
      </c>
      <c r="W4990" s="67" t="s">
        <v>1833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1826</v>
      </c>
      <c r="B4991" s="54" t="s">
        <v>1826</v>
      </c>
      <c r="C4991" s="51" t="s">
        <v>1834</v>
      </c>
      <c r="D4991" s="32" t="s">
        <v>21</v>
      </c>
      <c r="E4991" s="33" t="s">
        <v>32</v>
      </c>
      <c r="F4991" s="22"/>
      <c r="G4991" s="34"/>
      <c r="H4991" s="35"/>
      <c r="I4991" s="36"/>
      <c r="J4991" s="36"/>
      <c r="K4991" s="37"/>
      <c r="L4991" s="38">
        <f>DONNEE!$A$4</f>
        <v>32</v>
      </c>
      <c r="M4991" s="39" t="str">
        <f>IFERROR(VLOOKUP(L4991,Tab_Code_Magasin[],2,0),"")</f>
        <v>CE LA MARSA ERRIADH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1451</v>
      </c>
      <c r="T4991" s="40" t="str">
        <f t="shared" si="429"/>
        <v>32_A2_2023</v>
      </c>
      <c r="U4991" s="40" t="s">
        <v>1835</v>
      </c>
      <c r="V4991" s="40" t="s">
        <v>1836</v>
      </c>
      <c r="W4991" s="67" t="s">
        <v>1837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1826</v>
      </c>
      <c r="B4992" s="54" t="s">
        <v>1826</v>
      </c>
      <c r="C4992" s="51" t="s">
        <v>1838</v>
      </c>
      <c r="D4992" s="32" t="s">
        <v>21</v>
      </c>
      <c r="E4992" s="33" t="s">
        <v>32</v>
      </c>
      <c r="F4992" s="22"/>
      <c r="G4992" s="34"/>
      <c r="H4992" s="35"/>
      <c r="I4992" s="36"/>
      <c r="J4992" s="36"/>
      <c r="K4992" s="37"/>
      <c r="L4992" s="38">
        <f>DONNEE!$A$4</f>
        <v>32</v>
      </c>
      <c r="M4992" s="39" t="str">
        <f>IFERROR(VLOOKUP(L4992,Tab_Code_Magasin[],2,0),"")</f>
        <v>CE LA MARSA ERRIADH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1451</v>
      </c>
      <c r="T4992" s="40" t="str">
        <f t="shared" si="429"/>
        <v>32_A2_2023</v>
      </c>
      <c r="U4992" s="40" t="s">
        <v>1839</v>
      </c>
      <c r="V4992" s="40" t="s">
        <v>1840</v>
      </c>
      <c r="W4992" s="67" t="s">
        <v>1841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1826</v>
      </c>
      <c r="B4993" s="54" t="s">
        <v>1826</v>
      </c>
      <c r="C4993" s="51" t="s">
        <v>1842</v>
      </c>
      <c r="D4993" s="32" t="s">
        <v>21</v>
      </c>
      <c r="E4993" s="33" t="s">
        <v>32</v>
      </c>
      <c r="F4993" s="22"/>
      <c r="G4993" s="34"/>
      <c r="H4993" s="35"/>
      <c r="I4993" s="36"/>
      <c r="J4993" s="36"/>
      <c r="K4993" s="37"/>
      <c r="L4993" s="38">
        <f>DONNEE!$A$4</f>
        <v>32</v>
      </c>
      <c r="M4993" s="39" t="str">
        <f>IFERROR(VLOOKUP(L4993,Tab_Code_Magasin[],2,0),"")</f>
        <v>CE LA MARSA ERRIADH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1451</v>
      </c>
      <c r="T4993" s="40" t="str">
        <f t="shared" si="429"/>
        <v>32_A2_2023</v>
      </c>
      <c r="U4993" s="40" t="s">
        <v>1843</v>
      </c>
      <c r="V4993" s="40" t="s">
        <v>1844</v>
      </c>
      <c r="W4993" s="67" t="s">
        <v>1845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1359</v>
      </c>
      <c r="B4994" s="54" t="s">
        <v>1359</v>
      </c>
      <c r="C4994" s="31" t="s">
        <v>1846</v>
      </c>
      <c r="D4994" s="32" t="s">
        <v>21</v>
      </c>
      <c r="E4994" s="33" t="s">
        <v>32</v>
      </c>
      <c r="F4994" s="22"/>
      <c r="G4994" s="34"/>
      <c r="H4994" s="35"/>
      <c r="I4994" s="36"/>
      <c r="J4994" s="36"/>
      <c r="K4994" s="37"/>
      <c r="L4994" s="38">
        <f>DONNEE!$A$4</f>
        <v>32</v>
      </c>
      <c r="M4994" s="39" t="str">
        <f>IFERROR(VLOOKUP(L4994,Tab_Code_Magasin[],2,0),"")</f>
        <v>CE LA MARSA ERRIADH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1451</v>
      </c>
      <c r="T4994" s="40" t="str">
        <f t="shared" si="429"/>
        <v>32_A2_2023</v>
      </c>
      <c r="U4994" s="40" t="s">
        <v>1847</v>
      </c>
      <c r="V4994" s="40" t="s">
        <v>1848</v>
      </c>
      <c r="W4994" s="67" t="s">
        <v>1849</v>
      </c>
      <c r="X4994" s="76" t="s">
        <v>1850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1359</v>
      </c>
      <c r="B4995" s="54" t="s">
        <v>1359</v>
      </c>
      <c r="C4995" s="56" t="s">
        <v>1851</v>
      </c>
      <c r="D4995" s="32" t="s">
        <v>21</v>
      </c>
      <c r="E4995" s="33" t="s">
        <v>32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32</v>
      </c>
      <c r="M4995" s="39" t="str">
        <f>IFERROR(VLOOKUP(L4995,Tab_Code_Magasin[],2,0),"")</f>
        <v>CE LA MARSA ERRIADH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1451</v>
      </c>
      <c r="T4995" s="40" t="str">
        <f t="shared" si="429"/>
        <v>32_A2_2023</v>
      </c>
      <c r="U4995" s="40" t="s">
        <v>1852</v>
      </c>
      <c r="V4995" s="40" t="s">
        <v>1853</v>
      </c>
      <c r="W4995" s="67" t="s">
        <v>1854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1359</v>
      </c>
      <c r="B4996" s="54" t="s">
        <v>1359</v>
      </c>
      <c r="C4996" s="51" t="s">
        <v>1855</v>
      </c>
      <c r="D4996" s="32" t="s">
        <v>21</v>
      </c>
      <c r="E4996" s="33" t="s">
        <v>32</v>
      </c>
      <c r="F4996" s="22"/>
      <c r="G4996" s="34"/>
      <c r="H4996" s="35"/>
      <c r="I4996" s="36"/>
      <c r="J4996" s="36"/>
      <c r="K4996" s="37"/>
      <c r="L4996" s="38">
        <f>DONNEE!$A$4</f>
        <v>32</v>
      </c>
      <c r="M4996" s="39" t="str">
        <f>IFERROR(VLOOKUP(L4996,Tab_Code_Magasin[],2,0),"")</f>
        <v>CE LA MARSA ERRIADH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1451</v>
      </c>
      <c r="T4996" s="40" t="str">
        <f t="shared" si="429"/>
        <v>32_A2_2023</v>
      </c>
      <c r="U4996" s="40" t="s">
        <v>1856</v>
      </c>
      <c r="V4996" s="40" t="s">
        <v>1857</v>
      </c>
      <c r="W4996" s="67" t="s">
        <v>1858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1359</v>
      </c>
      <c r="B4997" s="54" t="s">
        <v>1359</v>
      </c>
      <c r="C4997" s="31" t="s">
        <v>1859</v>
      </c>
      <c r="D4997" s="32" t="s">
        <v>21</v>
      </c>
      <c r="E4997" s="33" t="s">
        <v>32</v>
      </c>
      <c r="F4997" s="22"/>
      <c r="G4997" s="34"/>
      <c r="H4997" s="35"/>
      <c r="I4997" s="36"/>
      <c r="J4997" s="36"/>
      <c r="K4997" s="37"/>
      <c r="L4997" s="38">
        <f>DONNEE!$A$4</f>
        <v>32</v>
      </c>
      <c r="M4997" s="39" t="str">
        <f>IFERROR(VLOOKUP(L4997,Tab_Code_Magasin[],2,0),"")</f>
        <v>CE LA MARSA ERRIADH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1451</v>
      </c>
      <c r="T4997" s="40" t="str">
        <f t="shared" si="429"/>
        <v>32_A2_2023</v>
      </c>
      <c r="U4997" s="40" t="s">
        <v>1860</v>
      </c>
      <c r="V4997" s="40" t="s">
        <v>1861</v>
      </c>
      <c r="W4997" s="67" t="s">
        <v>1862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127</v>
      </c>
      <c r="B4998" s="31" t="s">
        <v>127</v>
      </c>
      <c r="C4998" s="56" t="s">
        <v>128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32</v>
      </c>
      <c r="M4998" s="39" t="str">
        <f>IFERROR(VLOOKUP(L4998,Tab_Code_Magasin[],2,0),"")</f>
        <v>CE LA MARSA ERRIADH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1451</v>
      </c>
      <c r="T4998" s="40" t="str">
        <f t="shared" si="429"/>
        <v>32_A2_2023</v>
      </c>
      <c r="U4998" s="40" t="s">
        <v>1841</v>
      </c>
      <c r="V4998" s="40" t="s">
        <v>1863</v>
      </c>
      <c r="W4998" s="67" t="s">
        <v>1864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70</v>
      </c>
      <c r="B4999" s="54" t="s">
        <v>71</v>
      </c>
      <c r="C4999" s="31" t="s">
        <v>72</v>
      </c>
      <c r="D4999" s="32" t="s">
        <v>21</v>
      </c>
      <c r="E4999" s="33" t="s">
        <v>32</v>
      </c>
      <c r="F4999" s="22"/>
      <c r="G4999" s="34"/>
      <c r="H4999" s="35"/>
      <c r="I4999" s="36"/>
      <c r="J4999" s="36"/>
      <c r="K4999" s="37"/>
      <c r="L4999" s="38">
        <f>DONNEE!$A$4</f>
        <v>32</v>
      </c>
      <c r="M4999" s="39" t="str">
        <f>IFERROR(VLOOKUP(L4999,Tab_Code_Magasin[],2,0),"")</f>
        <v>CE LA MARSA ERRIADH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73</v>
      </c>
      <c r="T4999" s="40" t="str">
        <f t="shared" si="429"/>
        <v>32_A1_2024</v>
      </c>
      <c r="U4999" s="40" t="s">
        <v>74</v>
      </c>
      <c r="V4999" s="40" t="s">
        <v>75</v>
      </c>
      <c r="W4999" s="67" t="s">
        <v>74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70</v>
      </c>
      <c r="B5000" s="54" t="s">
        <v>71</v>
      </c>
      <c r="C5000" s="31" t="s">
        <v>76</v>
      </c>
      <c r="D5000" s="32" t="s">
        <v>21</v>
      </c>
      <c r="E5000" s="33" t="s">
        <v>32</v>
      </c>
      <c r="F5000" s="22"/>
      <c r="G5000" s="34"/>
      <c r="H5000" s="35"/>
      <c r="I5000" s="36"/>
      <c r="J5000" s="36"/>
      <c r="K5000" s="37"/>
      <c r="L5000" s="38">
        <f>DONNEE!$A$4</f>
        <v>32</v>
      </c>
      <c r="M5000" s="39" t="str">
        <f>IFERROR(VLOOKUP(L5000,Tab_Code_Magasin[],2,0),"")</f>
        <v>CE LA MARSA ERRIADH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73</v>
      </c>
      <c r="T5000" s="40" t="str">
        <f t="shared" si="429"/>
        <v>32_A1_2024</v>
      </c>
      <c r="U5000" s="40" t="s">
        <v>77</v>
      </c>
      <c r="V5000" s="40" t="s">
        <v>78</v>
      </c>
      <c r="W5000" s="67" t="s">
        <v>77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70</v>
      </c>
      <c r="B5001" s="54" t="s">
        <v>71</v>
      </c>
      <c r="C5001" s="31" t="s">
        <v>79</v>
      </c>
      <c r="D5001" s="32" t="s">
        <v>21</v>
      </c>
      <c r="E5001" s="33" t="s">
        <v>32</v>
      </c>
      <c r="F5001" s="22"/>
      <c r="G5001" s="34"/>
      <c r="H5001" s="35"/>
      <c r="I5001" s="36"/>
      <c r="J5001" s="36"/>
      <c r="K5001" s="37"/>
      <c r="L5001" s="38">
        <f>DONNEE!$A$4</f>
        <v>32</v>
      </c>
      <c r="M5001" s="39" t="str">
        <f>IFERROR(VLOOKUP(L5001,Tab_Code_Magasin[],2,0),"")</f>
        <v>CE LA MARSA ERRIADH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73</v>
      </c>
      <c r="T5001" s="40" t="str">
        <f t="shared" si="429"/>
        <v>32_A1_2024</v>
      </c>
      <c r="U5001" s="40" t="s">
        <v>80</v>
      </c>
      <c r="V5001" s="40" t="s">
        <v>81</v>
      </c>
      <c r="W5001" s="67" t="s">
        <v>80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70</v>
      </c>
      <c r="B5002" s="54" t="s">
        <v>71</v>
      </c>
      <c r="C5002" s="31" t="s">
        <v>82</v>
      </c>
      <c r="D5002" s="32" t="s">
        <v>21</v>
      </c>
      <c r="E5002" s="33" t="s">
        <v>32</v>
      </c>
      <c r="F5002" s="22"/>
      <c r="G5002" s="34"/>
      <c r="H5002" s="35"/>
      <c r="I5002" s="36"/>
      <c r="J5002" s="36"/>
      <c r="K5002" s="37"/>
      <c r="L5002" s="38">
        <f>DONNEE!$A$4</f>
        <v>32</v>
      </c>
      <c r="M5002" s="39" t="str">
        <f>IFERROR(VLOOKUP(L5002,Tab_Code_Magasin[],2,0),"")</f>
        <v>CE LA MARSA ERRIADH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73</v>
      </c>
      <c r="T5002" s="40" t="str">
        <f t="shared" si="429"/>
        <v>32_A1_2024</v>
      </c>
      <c r="U5002" s="40" t="s">
        <v>83</v>
      </c>
      <c r="V5002" s="40" t="s">
        <v>84</v>
      </c>
      <c r="W5002" s="67" t="s">
        <v>83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70</v>
      </c>
      <c r="B5003" s="54" t="s">
        <v>71</v>
      </c>
      <c r="C5003" s="31" t="s">
        <v>85</v>
      </c>
      <c r="D5003" s="32" t="s">
        <v>21</v>
      </c>
      <c r="E5003" s="33" t="s">
        <v>32</v>
      </c>
      <c r="F5003" s="22"/>
      <c r="G5003" s="34"/>
      <c r="H5003" s="35"/>
      <c r="I5003" s="36"/>
      <c r="J5003" s="36"/>
      <c r="K5003" s="37"/>
      <c r="L5003" s="38">
        <f>DONNEE!$A$4</f>
        <v>32</v>
      </c>
      <c r="M5003" s="39" t="str">
        <f>IFERROR(VLOOKUP(L5003,Tab_Code_Magasin[],2,0),"")</f>
        <v>CE LA MARSA ERRIADH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73</v>
      </c>
      <c r="T5003" s="40" t="str">
        <f t="shared" si="429"/>
        <v>32_A1_2024</v>
      </c>
      <c r="U5003" s="40" t="s">
        <v>86</v>
      </c>
      <c r="V5003" s="40" t="s">
        <v>87</v>
      </c>
      <c r="W5003" s="67" t="s">
        <v>86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70</v>
      </c>
      <c r="B5004" s="54" t="s">
        <v>88</v>
      </c>
      <c r="C5004" s="31" t="s">
        <v>89</v>
      </c>
      <c r="D5004" s="32" t="s">
        <v>21</v>
      </c>
      <c r="E5004" s="33" t="s">
        <v>32</v>
      </c>
      <c r="F5004" s="22"/>
      <c r="G5004" s="34"/>
      <c r="H5004" s="35"/>
      <c r="I5004" s="36"/>
      <c r="J5004" s="36"/>
      <c r="K5004" s="37"/>
      <c r="L5004" s="38">
        <f>DONNEE!$A$4</f>
        <v>32</v>
      </c>
      <c r="M5004" s="39" t="str">
        <f>IFERROR(VLOOKUP(L5004,Tab_Code_Magasin[],2,0),"")</f>
        <v>CE LA MARSA ERRIADH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73</v>
      </c>
      <c r="T5004" s="40" t="str">
        <f t="shared" si="429"/>
        <v>32_A1_2024</v>
      </c>
      <c r="U5004" s="40" t="s">
        <v>90</v>
      </c>
      <c r="V5004" s="40" t="s">
        <v>91</v>
      </c>
      <c r="W5004" s="67" t="s">
        <v>90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70</v>
      </c>
      <c r="B5005" s="54" t="s">
        <v>88</v>
      </c>
      <c r="C5005" s="31" t="s">
        <v>92</v>
      </c>
      <c r="D5005" s="32" t="s">
        <v>21</v>
      </c>
      <c r="E5005" s="33" t="s">
        <v>32</v>
      </c>
      <c r="F5005" s="22"/>
      <c r="G5005" s="34"/>
      <c r="H5005" s="35"/>
      <c r="I5005" s="36"/>
      <c r="J5005" s="36"/>
      <c r="K5005" s="37"/>
      <c r="L5005" s="38">
        <f>DONNEE!$A$4</f>
        <v>32</v>
      </c>
      <c r="M5005" s="39" t="str">
        <f>IFERROR(VLOOKUP(L5005,Tab_Code_Magasin[],2,0),"")</f>
        <v>CE LA MARSA ERRIADH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73</v>
      </c>
      <c r="T5005" s="40" t="str">
        <f t="shared" si="429"/>
        <v>32_A1_2024</v>
      </c>
      <c r="U5005" s="40" t="s">
        <v>93</v>
      </c>
      <c r="V5005" s="40" t="s">
        <v>94</v>
      </c>
      <c r="W5005" s="67" t="s">
        <v>93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70</v>
      </c>
      <c r="B5006" s="54" t="s">
        <v>88</v>
      </c>
      <c r="C5006" s="31" t="s">
        <v>95</v>
      </c>
      <c r="D5006" s="32" t="s">
        <v>21</v>
      </c>
      <c r="E5006" s="33" t="s">
        <v>32</v>
      </c>
      <c r="F5006" s="22"/>
      <c r="G5006" s="34"/>
      <c r="H5006" s="35"/>
      <c r="I5006" s="36"/>
      <c r="J5006" s="36"/>
      <c r="K5006" s="37"/>
      <c r="L5006" s="38">
        <f>DONNEE!$A$4</f>
        <v>32</v>
      </c>
      <c r="M5006" s="39" t="str">
        <f>IFERROR(VLOOKUP(L5006,Tab_Code_Magasin[],2,0),"")</f>
        <v>CE LA MARSA ERRIADH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73</v>
      </c>
      <c r="T5006" s="40" t="str">
        <f t="shared" si="429"/>
        <v>32_A1_2024</v>
      </c>
      <c r="U5006" s="40" t="s">
        <v>96</v>
      </c>
      <c r="V5006" s="40" t="s">
        <v>97</v>
      </c>
      <c r="W5006" s="67" t="s">
        <v>96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70</v>
      </c>
      <c r="B5007" s="54" t="s">
        <v>88</v>
      </c>
      <c r="C5007" s="31" t="s">
        <v>98</v>
      </c>
      <c r="D5007" s="32" t="s">
        <v>21</v>
      </c>
      <c r="E5007" s="33" t="s">
        <v>32</v>
      </c>
      <c r="F5007" s="22"/>
      <c r="G5007" s="34"/>
      <c r="H5007" s="35"/>
      <c r="I5007" s="36"/>
      <c r="J5007" s="36"/>
      <c r="K5007" s="37"/>
      <c r="L5007" s="38">
        <f>DONNEE!$A$4</f>
        <v>32</v>
      </c>
      <c r="M5007" s="39" t="str">
        <f>IFERROR(VLOOKUP(L5007,Tab_Code_Magasin[],2,0),"")</f>
        <v>CE LA MARSA ERRIADH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73</v>
      </c>
      <c r="T5007" s="40" t="str">
        <f t="shared" si="429"/>
        <v>32_A1_2024</v>
      </c>
      <c r="U5007" s="40" t="s">
        <v>99</v>
      </c>
      <c r="V5007" s="40" t="s">
        <v>100</v>
      </c>
      <c r="W5007" s="67" t="s">
        <v>99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70</v>
      </c>
      <c r="B5008" s="54" t="s">
        <v>88</v>
      </c>
      <c r="C5008" s="42" t="s">
        <v>101</v>
      </c>
      <c r="D5008" s="32" t="s">
        <v>21</v>
      </c>
      <c r="E5008" s="33" t="s">
        <v>32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32</v>
      </c>
      <c r="M5008" s="39" t="str">
        <f>IFERROR(VLOOKUP(L5008,Tab_Code_Magasin[],2,0),"")</f>
        <v>CE LA MARSA ERRIADH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73</v>
      </c>
      <c r="T5008" s="40" t="str">
        <f t="shared" ref="T5008:T5071" si="440">L5008&amp;"_"&amp;O5008&amp;"_"&amp;Q5008</f>
        <v>32_A1_2024</v>
      </c>
      <c r="U5008" s="40" t="s">
        <v>102</v>
      </c>
      <c r="V5008" s="40" t="s">
        <v>103</v>
      </c>
      <c r="W5008" s="67" t="s">
        <v>102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70</v>
      </c>
      <c r="B5009" s="54" t="s">
        <v>88</v>
      </c>
      <c r="C5009" s="44" t="s">
        <v>104</v>
      </c>
      <c r="D5009" s="32" t="s">
        <v>21</v>
      </c>
      <c r="E5009" s="33" t="s">
        <v>32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32</v>
      </c>
      <c r="M5009" s="39" t="str">
        <f>IFERROR(VLOOKUP(L5009,Tab_Code_Magasin[],2,0),"")</f>
        <v>CE LA MARSA ERRIADH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73</v>
      </c>
      <c r="T5009" s="40" t="str">
        <f t="shared" si="440"/>
        <v>32_A1_2024</v>
      </c>
      <c r="U5009" s="40" t="s">
        <v>105</v>
      </c>
      <c r="V5009" s="40" t="s">
        <v>106</v>
      </c>
      <c r="W5009" s="67" t="s">
        <v>105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70</v>
      </c>
      <c r="B5010" s="54" t="s">
        <v>88</v>
      </c>
      <c r="C5010" s="42" t="s">
        <v>107</v>
      </c>
      <c r="D5010" s="32" t="s">
        <v>21</v>
      </c>
      <c r="E5010" s="33" t="s">
        <v>32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32</v>
      </c>
      <c r="M5010" s="39" t="str">
        <f>IFERROR(VLOOKUP(L5010,Tab_Code_Magasin[],2,0),"")</f>
        <v>CE LA MARSA ERRIADH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73</v>
      </c>
      <c r="T5010" s="40" t="str">
        <f t="shared" si="440"/>
        <v>32_A1_2024</v>
      </c>
      <c r="U5010" s="40" t="s">
        <v>108</v>
      </c>
      <c r="V5010" s="40" t="s">
        <v>109</v>
      </c>
      <c r="W5010" s="67" t="s">
        <v>108</v>
      </c>
      <c r="X5010" s="76" t="s">
        <v>110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70</v>
      </c>
      <c r="B5011" s="54" t="s">
        <v>88</v>
      </c>
      <c r="C5011" s="31" t="s">
        <v>111</v>
      </c>
      <c r="D5011" s="32" t="s">
        <v>21</v>
      </c>
      <c r="E5011" s="33" t="s">
        <v>32</v>
      </c>
      <c r="F5011" s="22"/>
      <c r="G5011" s="34"/>
      <c r="H5011" s="35"/>
      <c r="I5011" s="36"/>
      <c r="J5011" s="36"/>
      <c r="K5011" s="37"/>
      <c r="L5011" s="38">
        <f>DONNEE!$A$4</f>
        <v>32</v>
      </c>
      <c r="M5011" s="39" t="str">
        <f>IFERROR(VLOOKUP(L5011,Tab_Code_Magasin[],2,0),"")</f>
        <v>CE LA MARSA ERRIADH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73</v>
      </c>
      <c r="T5011" s="40" t="str">
        <f t="shared" si="440"/>
        <v>32_A1_2024</v>
      </c>
      <c r="U5011" s="40" t="s">
        <v>112</v>
      </c>
      <c r="V5011" s="40" t="s">
        <v>113</v>
      </c>
      <c r="W5011" s="67" t="s">
        <v>112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70</v>
      </c>
      <c r="B5012" s="54" t="s">
        <v>114</v>
      </c>
      <c r="C5012" s="31" t="s">
        <v>115</v>
      </c>
      <c r="D5012" s="32" t="s">
        <v>21</v>
      </c>
      <c r="E5012" s="33" t="s">
        <v>32</v>
      </c>
      <c r="F5012" s="22"/>
      <c r="G5012" s="34"/>
      <c r="H5012" s="35"/>
      <c r="I5012" s="36"/>
      <c r="J5012" s="36"/>
      <c r="K5012" s="37"/>
      <c r="L5012" s="38">
        <f>DONNEE!$A$4</f>
        <v>32</v>
      </c>
      <c r="M5012" s="39" t="str">
        <f>IFERROR(VLOOKUP(L5012,Tab_Code_Magasin[],2,0),"")</f>
        <v>CE LA MARSA ERRIADH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73</v>
      </c>
      <c r="T5012" s="40" t="str">
        <f t="shared" si="440"/>
        <v>32_A1_2024</v>
      </c>
      <c r="U5012" s="40" t="s">
        <v>116</v>
      </c>
      <c r="V5012" s="40" t="s">
        <v>117</v>
      </c>
      <c r="W5012" s="67" t="s">
        <v>116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70</v>
      </c>
      <c r="B5013" s="54" t="s">
        <v>114</v>
      </c>
      <c r="C5013" s="31" t="s">
        <v>118</v>
      </c>
      <c r="D5013" s="32" t="s">
        <v>21</v>
      </c>
      <c r="E5013" s="33" t="s">
        <v>32</v>
      </c>
      <c r="F5013" s="22"/>
      <c r="G5013" s="34"/>
      <c r="H5013" s="35"/>
      <c r="I5013" s="36"/>
      <c r="J5013" s="36"/>
      <c r="K5013" s="37"/>
      <c r="L5013" s="38">
        <f>DONNEE!$A$4</f>
        <v>32</v>
      </c>
      <c r="M5013" s="39" t="str">
        <f>IFERROR(VLOOKUP(L5013,Tab_Code_Magasin[],2,0),"")</f>
        <v>CE LA MARSA ERRIADH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73</v>
      </c>
      <c r="T5013" s="40" t="str">
        <f t="shared" si="440"/>
        <v>32_A1_2024</v>
      </c>
      <c r="U5013" s="40" t="s">
        <v>119</v>
      </c>
      <c r="V5013" s="40" t="s">
        <v>120</v>
      </c>
      <c r="W5013" s="67" t="s">
        <v>119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70</v>
      </c>
      <c r="B5014" s="54" t="s">
        <v>114</v>
      </c>
      <c r="C5014" s="31" t="s">
        <v>121</v>
      </c>
      <c r="D5014" s="32" t="s">
        <v>21</v>
      </c>
      <c r="E5014" s="33" t="s">
        <v>32</v>
      </c>
      <c r="F5014" s="22"/>
      <c r="G5014" s="34"/>
      <c r="H5014" s="35"/>
      <c r="I5014" s="36"/>
      <c r="J5014" s="36"/>
      <c r="K5014" s="37"/>
      <c r="L5014" s="38">
        <f>DONNEE!$A$4</f>
        <v>32</v>
      </c>
      <c r="M5014" s="39" t="str">
        <f>IFERROR(VLOOKUP(L5014,Tab_Code_Magasin[],2,0),"")</f>
        <v>CE LA MARSA ERRIADH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73</v>
      </c>
      <c r="T5014" s="40" t="str">
        <f t="shared" si="440"/>
        <v>32_A1_2024</v>
      </c>
      <c r="U5014" s="40" t="s">
        <v>122</v>
      </c>
      <c r="V5014" s="40" t="s">
        <v>123</v>
      </c>
      <c r="W5014" s="67" t="s">
        <v>122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70</v>
      </c>
      <c r="B5015" s="54" t="s">
        <v>114</v>
      </c>
      <c r="C5015" s="31" t="s">
        <v>124</v>
      </c>
      <c r="D5015" s="32" t="s">
        <v>21</v>
      </c>
      <c r="E5015" s="33" t="s">
        <v>32</v>
      </c>
      <c r="F5015" s="22"/>
      <c r="G5015" s="34"/>
      <c r="H5015" s="35"/>
      <c r="I5015" s="36"/>
      <c r="J5015" s="36"/>
      <c r="K5015" s="37"/>
      <c r="L5015" s="38">
        <f>DONNEE!$A$4</f>
        <v>32</v>
      </c>
      <c r="M5015" s="39" t="str">
        <f>IFERROR(VLOOKUP(L5015,Tab_Code_Magasin[],2,0),"")</f>
        <v>CE LA MARSA ERRIADH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73</v>
      </c>
      <c r="T5015" s="40" t="str">
        <f t="shared" si="440"/>
        <v>32_A1_2024</v>
      </c>
      <c r="U5015" s="40" t="s">
        <v>125</v>
      </c>
      <c r="V5015" s="40" t="s">
        <v>126</v>
      </c>
      <c r="W5015" s="67" t="s">
        <v>125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70</v>
      </c>
      <c r="B5016" s="31" t="s">
        <v>127</v>
      </c>
      <c r="C5016" s="31" t="s">
        <v>128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32</v>
      </c>
      <c r="M5016" s="39" t="str">
        <f>IFERROR(VLOOKUP(L5016,Tab_Code_Magasin[],2,0),"")</f>
        <v>CE LA MARSA ERRIADH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73</v>
      </c>
      <c r="T5016" s="40" t="str">
        <f t="shared" si="440"/>
        <v>32_A1_2024</v>
      </c>
      <c r="U5016" s="40" t="s">
        <v>129</v>
      </c>
      <c r="V5016" s="40" t="s">
        <v>130</v>
      </c>
      <c r="W5016" s="67" t="s">
        <v>129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131</v>
      </c>
      <c r="B5017" s="54" t="s">
        <v>132</v>
      </c>
      <c r="C5017" s="51" t="s">
        <v>133</v>
      </c>
      <c r="D5017" s="32" t="s">
        <v>21</v>
      </c>
      <c r="E5017" s="33" t="s">
        <v>32</v>
      </c>
      <c r="F5017" s="22"/>
      <c r="G5017" s="34"/>
      <c r="H5017" s="35"/>
      <c r="I5017" s="36"/>
      <c r="J5017" s="36"/>
      <c r="K5017" s="37"/>
      <c r="L5017" s="38">
        <f>DONNEE!$A$4</f>
        <v>32</v>
      </c>
      <c r="M5017" s="39" t="str">
        <f>IFERROR(VLOOKUP(L5017,Tab_Code_Magasin[],2,0),"")</f>
        <v>CE LA MARSA ERRIADH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73</v>
      </c>
      <c r="T5017" s="40" t="str">
        <f t="shared" si="440"/>
        <v>32_A1_2024</v>
      </c>
      <c r="U5017" s="40" t="s">
        <v>134</v>
      </c>
      <c r="V5017" s="40" t="s">
        <v>135</v>
      </c>
      <c r="W5017" s="67" t="s">
        <v>134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131</v>
      </c>
      <c r="B5018" s="54" t="s">
        <v>132</v>
      </c>
      <c r="C5018" s="51" t="s">
        <v>136</v>
      </c>
      <c r="D5018" s="32" t="s">
        <v>21</v>
      </c>
      <c r="E5018" s="33" t="s">
        <v>32</v>
      </c>
      <c r="F5018" s="22"/>
      <c r="G5018" s="34"/>
      <c r="H5018" s="35"/>
      <c r="I5018" s="36"/>
      <c r="J5018" s="36"/>
      <c r="K5018" s="37"/>
      <c r="L5018" s="38">
        <f>DONNEE!$A$4</f>
        <v>32</v>
      </c>
      <c r="M5018" s="39" t="str">
        <f>IFERROR(VLOOKUP(L5018,Tab_Code_Magasin[],2,0),"")</f>
        <v>CE LA MARSA ERRIADH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73</v>
      </c>
      <c r="T5018" s="40" t="str">
        <f t="shared" si="440"/>
        <v>32_A1_2024</v>
      </c>
      <c r="U5018" s="40" t="s">
        <v>137</v>
      </c>
      <c r="V5018" s="40" t="s">
        <v>138</v>
      </c>
      <c r="W5018" s="67" t="s">
        <v>137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131</v>
      </c>
      <c r="B5019" s="54" t="s">
        <v>132</v>
      </c>
      <c r="C5019" s="31" t="s">
        <v>139</v>
      </c>
      <c r="D5019" s="32" t="s">
        <v>21</v>
      </c>
      <c r="E5019" s="33" t="s">
        <v>32</v>
      </c>
      <c r="F5019" s="22"/>
      <c r="G5019" s="34"/>
      <c r="H5019" s="35"/>
      <c r="I5019" s="36"/>
      <c r="J5019" s="36"/>
      <c r="K5019" s="37"/>
      <c r="L5019" s="38">
        <f>DONNEE!$A$4</f>
        <v>32</v>
      </c>
      <c r="M5019" s="39" t="str">
        <f>IFERROR(VLOOKUP(L5019,Tab_Code_Magasin[],2,0),"")</f>
        <v>CE LA MARSA ERRIADH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73</v>
      </c>
      <c r="T5019" s="40" t="str">
        <f t="shared" si="440"/>
        <v>32_A1_2024</v>
      </c>
      <c r="U5019" s="40" t="s">
        <v>140</v>
      </c>
      <c r="V5019" s="40" t="s">
        <v>141</v>
      </c>
      <c r="W5019" s="67" t="s">
        <v>140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131</v>
      </c>
      <c r="B5020" s="54" t="s">
        <v>132</v>
      </c>
      <c r="C5020" s="51" t="s">
        <v>142</v>
      </c>
      <c r="D5020" s="32" t="s">
        <v>21</v>
      </c>
      <c r="E5020" s="33" t="s">
        <v>32</v>
      </c>
      <c r="F5020" s="22"/>
      <c r="G5020" s="34"/>
      <c r="H5020" s="35"/>
      <c r="I5020" s="36"/>
      <c r="J5020" s="36"/>
      <c r="K5020" s="37"/>
      <c r="L5020" s="38">
        <f>DONNEE!$A$4</f>
        <v>32</v>
      </c>
      <c r="M5020" s="39" t="str">
        <f>IFERROR(VLOOKUP(L5020,Tab_Code_Magasin[],2,0),"")</f>
        <v>CE LA MARSA ERRIADH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73</v>
      </c>
      <c r="T5020" s="40" t="str">
        <f t="shared" si="440"/>
        <v>32_A1_2024</v>
      </c>
      <c r="U5020" s="40" t="s">
        <v>143</v>
      </c>
      <c r="V5020" s="40" t="s">
        <v>144</v>
      </c>
      <c r="W5020" s="67" t="s">
        <v>143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131</v>
      </c>
      <c r="B5021" s="54" t="s">
        <v>132</v>
      </c>
      <c r="C5021" s="51" t="s">
        <v>145</v>
      </c>
      <c r="D5021" s="32" t="s">
        <v>21</v>
      </c>
      <c r="E5021" s="33" t="s">
        <v>32</v>
      </c>
      <c r="F5021" s="22"/>
      <c r="G5021" s="34"/>
      <c r="H5021" s="35"/>
      <c r="I5021" s="36"/>
      <c r="J5021" s="36"/>
      <c r="K5021" s="37"/>
      <c r="L5021" s="38">
        <f>DONNEE!$A$4</f>
        <v>32</v>
      </c>
      <c r="M5021" s="39" t="str">
        <f>IFERROR(VLOOKUP(L5021,Tab_Code_Magasin[],2,0),"")</f>
        <v>CE LA MARSA ERRIADH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73</v>
      </c>
      <c r="T5021" s="40" t="str">
        <f t="shared" si="440"/>
        <v>32_A1_2024</v>
      </c>
      <c r="U5021" s="40" t="s">
        <v>146</v>
      </c>
      <c r="V5021" s="40" t="s">
        <v>147</v>
      </c>
      <c r="W5021" s="67" t="s">
        <v>146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131</v>
      </c>
      <c r="B5022" s="54" t="s">
        <v>132</v>
      </c>
      <c r="C5022" s="51" t="s">
        <v>148</v>
      </c>
      <c r="D5022" s="32" t="s">
        <v>21</v>
      </c>
      <c r="E5022" s="33" t="s">
        <v>32</v>
      </c>
      <c r="F5022" s="22"/>
      <c r="G5022" s="34"/>
      <c r="H5022" s="35"/>
      <c r="I5022" s="36"/>
      <c r="J5022" s="36"/>
      <c r="K5022" s="37"/>
      <c r="L5022" s="38">
        <f>DONNEE!$A$4</f>
        <v>32</v>
      </c>
      <c r="M5022" s="39" t="str">
        <f>IFERROR(VLOOKUP(L5022,Tab_Code_Magasin[],2,0),"")</f>
        <v>CE LA MARSA ERRIADH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73</v>
      </c>
      <c r="T5022" s="40" t="str">
        <f t="shared" si="440"/>
        <v>32_A1_2024</v>
      </c>
      <c r="U5022" s="40" t="s">
        <v>149</v>
      </c>
      <c r="V5022" s="40" t="s">
        <v>150</v>
      </c>
      <c r="W5022" s="67" t="s">
        <v>149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131</v>
      </c>
      <c r="B5023" s="54" t="s">
        <v>132</v>
      </c>
      <c r="C5023" s="44" t="s">
        <v>151</v>
      </c>
      <c r="D5023" s="32" t="s">
        <v>21</v>
      </c>
      <c r="E5023" s="33" t="s">
        <v>32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32</v>
      </c>
      <c r="M5023" s="39" t="str">
        <f>IFERROR(VLOOKUP(L5023,Tab_Code_Magasin[],2,0),"")</f>
        <v>CE LA MARSA ERRIADH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73</v>
      </c>
      <c r="T5023" s="40" t="str">
        <f t="shared" si="440"/>
        <v>32_A1_2024</v>
      </c>
      <c r="U5023" s="40" t="s">
        <v>152</v>
      </c>
      <c r="V5023" s="40" t="s">
        <v>153</v>
      </c>
      <c r="W5023" s="67" t="s">
        <v>152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131</v>
      </c>
      <c r="B5024" s="54" t="s">
        <v>132</v>
      </c>
      <c r="C5024" s="51" t="s">
        <v>154</v>
      </c>
      <c r="D5024" s="32" t="s">
        <v>21</v>
      </c>
      <c r="E5024" s="33" t="s">
        <v>32</v>
      </c>
      <c r="F5024" s="22"/>
      <c r="G5024" s="34"/>
      <c r="H5024" s="35"/>
      <c r="I5024" s="36"/>
      <c r="J5024" s="36"/>
      <c r="K5024" s="37"/>
      <c r="L5024" s="38">
        <f>DONNEE!$A$4</f>
        <v>32</v>
      </c>
      <c r="M5024" s="39" t="str">
        <f>IFERROR(VLOOKUP(L5024,Tab_Code_Magasin[],2,0),"")</f>
        <v>CE LA MARSA ERRIADH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73</v>
      </c>
      <c r="T5024" s="40" t="str">
        <f t="shared" si="440"/>
        <v>32_A1_2024</v>
      </c>
      <c r="U5024" s="40" t="s">
        <v>155</v>
      </c>
      <c r="V5024" s="40" t="s">
        <v>156</v>
      </c>
      <c r="W5024" s="67" t="s">
        <v>155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131</v>
      </c>
      <c r="B5025" s="54" t="s">
        <v>157</v>
      </c>
      <c r="C5025" s="52" t="s">
        <v>158</v>
      </c>
      <c r="D5025" s="32" t="s">
        <v>21</v>
      </c>
      <c r="E5025" s="33" t="s">
        <v>32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32</v>
      </c>
      <c r="M5025" s="39" t="str">
        <f>IFERROR(VLOOKUP(L5025,Tab_Code_Magasin[],2,0),"")</f>
        <v>CE LA MARSA ERRIADH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73</v>
      </c>
      <c r="T5025" s="40" t="str">
        <f t="shared" si="440"/>
        <v>32_A1_2024</v>
      </c>
      <c r="U5025" s="40" t="s">
        <v>159</v>
      </c>
      <c r="V5025" s="40" t="s">
        <v>160</v>
      </c>
      <c r="W5025" s="67" t="s">
        <v>159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131</v>
      </c>
      <c r="B5026" s="54" t="s">
        <v>157</v>
      </c>
      <c r="C5026" s="31" t="s">
        <v>161</v>
      </c>
      <c r="D5026" s="32" t="s">
        <v>21</v>
      </c>
      <c r="E5026" s="33" t="s">
        <v>32</v>
      </c>
      <c r="F5026" s="22"/>
      <c r="G5026" s="34"/>
      <c r="H5026" s="35"/>
      <c r="I5026" s="36"/>
      <c r="J5026" s="36"/>
      <c r="K5026" s="37"/>
      <c r="L5026" s="38">
        <f>DONNEE!$A$4</f>
        <v>32</v>
      </c>
      <c r="M5026" s="39" t="str">
        <f>IFERROR(VLOOKUP(L5026,Tab_Code_Magasin[],2,0),"")</f>
        <v>CE LA MARSA ERRIADH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73</v>
      </c>
      <c r="T5026" s="40" t="str">
        <f t="shared" si="440"/>
        <v>32_A1_2024</v>
      </c>
      <c r="U5026" s="40" t="s">
        <v>162</v>
      </c>
      <c r="V5026" s="40" t="s">
        <v>163</v>
      </c>
      <c r="W5026" s="67" t="s">
        <v>162</v>
      </c>
      <c r="X5026" s="76" t="s">
        <v>164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131</v>
      </c>
      <c r="B5027" s="54" t="s">
        <v>157</v>
      </c>
      <c r="C5027" s="31" t="s">
        <v>165</v>
      </c>
      <c r="D5027" s="32" t="s">
        <v>21</v>
      </c>
      <c r="E5027" s="33" t="s">
        <v>32</v>
      </c>
      <c r="F5027" s="22"/>
      <c r="G5027" s="34"/>
      <c r="H5027" s="35"/>
      <c r="I5027" s="36"/>
      <c r="J5027" s="36"/>
      <c r="K5027" s="37"/>
      <c r="L5027" s="38">
        <f>DONNEE!$A$4</f>
        <v>32</v>
      </c>
      <c r="M5027" s="39" t="str">
        <f>IFERROR(VLOOKUP(L5027,Tab_Code_Magasin[],2,0),"")</f>
        <v>CE LA MARSA ERRIADH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73</v>
      </c>
      <c r="T5027" s="40" t="str">
        <f t="shared" si="440"/>
        <v>32_A1_2024</v>
      </c>
      <c r="U5027" s="40"/>
      <c r="V5027" s="40"/>
      <c r="W5027" s="67" t="s">
        <v>166</v>
      </c>
      <c r="X5027" s="76" t="s">
        <v>167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131</v>
      </c>
      <c r="B5028" s="54" t="s">
        <v>157</v>
      </c>
      <c r="C5028" s="31" t="s">
        <v>168</v>
      </c>
      <c r="D5028" s="32" t="s">
        <v>21</v>
      </c>
      <c r="E5028" s="33" t="s">
        <v>32</v>
      </c>
      <c r="F5028" s="22"/>
      <c r="G5028" s="34"/>
      <c r="H5028" s="35"/>
      <c r="I5028" s="36"/>
      <c r="J5028" s="36"/>
      <c r="K5028" s="37"/>
      <c r="L5028" s="38">
        <f>DONNEE!$A$4</f>
        <v>32</v>
      </c>
      <c r="M5028" s="39" t="str">
        <f>IFERROR(VLOOKUP(L5028,Tab_Code_Magasin[],2,0),"")</f>
        <v>CE LA MARSA ERRIADH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73</v>
      </c>
      <c r="T5028" s="40" t="str">
        <f t="shared" si="440"/>
        <v>32_A1_2024</v>
      </c>
      <c r="U5028" s="40" t="s">
        <v>166</v>
      </c>
      <c r="V5028" s="40" t="s">
        <v>169</v>
      </c>
      <c r="W5028" s="67" t="s">
        <v>170</v>
      </c>
      <c r="X5028" s="76" t="s">
        <v>171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131</v>
      </c>
      <c r="B5029" s="54" t="s">
        <v>157</v>
      </c>
      <c r="C5029" s="42" t="s">
        <v>172</v>
      </c>
      <c r="D5029" s="32" t="s">
        <v>21</v>
      </c>
      <c r="E5029" s="33" t="s">
        <v>32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32</v>
      </c>
      <c r="M5029" s="39" t="str">
        <f>IFERROR(VLOOKUP(L5029,Tab_Code_Magasin[],2,0),"")</f>
        <v>CE LA MARSA ERRIADH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73</v>
      </c>
      <c r="T5029" s="40" t="str">
        <f t="shared" si="440"/>
        <v>32_A1_2024</v>
      </c>
      <c r="U5029" s="40" t="s">
        <v>170</v>
      </c>
      <c r="V5029" s="40" t="s">
        <v>173</v>
      </c>
      <c r="W5029" s="67" t="s">
        <v>174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131</v>
      </c>
      <c r="B5030" s="54" t="s">
        <v>157</v>
      </c>
      <c r="C5030" s="42" t="s">
        <v>175</v>
      </c>
      <c r="D5030" s="32" t="s">
        <v>21</v>
      </c>
      <c r="E5030" s="33" t="s">
        <v>32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32</v>
      </c>
      <c r="M5030" s="39" t="str">
        <f>IFERROR(VLOOKUP(L5030,Tab_Code_Magasin[],2,0),"")</f>
        <v>CE LA MARSA ERRIADH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73</v>
      </c>
      <c r="T5030" s="40" t="str">
        <f t="shared" si="440"/>
        <v>32_A1_2024</v>
      </c>
      <c r="U5030" s="40" t="s">
        <v>174</v>
      </c>
      <c r="V5030" s="40" t="s">
        <v>176</v>
      </c>
      <c r="W5030" s="67" t="s">
        <v>177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131</v>
      </c>
      <c r="B5031" s="54" t="s">
        <v>157</v>
      </c>
      <c r="C5031" s="31" t="s">
        <v>178</v>
      </c>
      <c r="D5031" s="32" t="s">
        <v>21</v>
      </c>
      <c r="E5031" s="33" t="s">
        <v>32</v>
      </c>
      <c r="F5031" s="22"/>
      <c r="G5031" s="34"/>
      <c r="H5031" s="35"/>
      <c r="I5031" s="36"/>
      <c r="J5031" s="36"/>
      <c r="K5031" s="37"/>
      <c r="L5031" s="38">
        <f>DONNEE!$A$4</f>
        <v>32</v>
      </c>
      <c r="M5031" s="39" t="str">
        <f>IFERROR(VLOOKUP(L5031,Tab_Code_Magasin[],2,0),"")</f>
        <v>CE LA MARSA ERRIADH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73</v>
      </c>
      <c r="T5031" s="40" t="str">
        <f t="shared" si="440"/>
        <v>32_A1_2024</v>
      </c>
      <c r="U5031" s="40" t="s">
        <v>177</v>
      </c>
      <c r="V5031" s="40" t="s">
        <v>179</v>
      </c>
      <c r="W5031" s="67" t="s">
        <v>180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131</v>
      </c>
      <c r="B5032" s="54" t="s">
        <v>157</v>
      </c>
      <c r="C5032" s="42" t="s">
        <v>181</v>
      </c>
      <c r="D5032" s="32" t="s">
        <v>21</v>
      </c>
      <c r="E5032" s="33" t="s">
        <v>32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32</v>
      </c>
      <c r="M5032" s="39" t="str">
        <f>IFERROR(VLOOKUP(L5032,Tab_Code_Magasin[],2,0),"")</f>
        <v>CE LA MARSA ERRIADH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73</v>
      </c>
      <c r="T5032" s="40" t="str">
        <f t="shared" si="440"/>
        <v>32_A1_2024</v>
      </c>
      <c r="U5032" s="40" t="s">
        <v>180</v>
      </c>
      <c r="V5032" s="40" t="s">
        <v>182</v>
      </c>
      <c r="W5032" s="67" t="s">
        <v>183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131</v>
      </c>
      <c r="B5033" s="54" t="s">
        <v>157</v>
      </c>
      <c r="C5033" s="52" t="s">
        <v>184</v>
      </c>
      <c r="D5033" s="32" t="s">
        <v>21</v>
      </c>
      <c r="E5033" s="33" t="s">
        <v>32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32</v>
      </c>
      <c r="M5033" s="39" t="str">
        <f>IFERROR(VLOOKUP(L5033,Tab_Code_Magasin[],2,0),"")</f>
        <v>CE LA MARSA ERRIADH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73</v>
      </c>
      <c r="T5033" s="40" t="str">
        <f t="shared" si="440"/>
        <v>32_A1_2024</v>
      </c>
      <c r="U5033" s="40" t="s">
        <v>183</v>
      </c>
      <c r="V5033" s="40" t="s">
        <v>185</v>
      </c>
      <c r="W5033" s="67" t="s">
        <v>186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131</v>
      </c>
      <c r="B5034" s="54" t="s">
        <v>157</v>
      </c>
      <c r="C5034" s="31" t="s">
        <v>187</v>
      </c>
      <c r="D5034" s="32" t="s">
        <v>21</v>
      </c>
      <c r="E5034" s="33" t="s">
        <v>32</v>
      </c>
      <c r="F5034" s="22"/>
      <c r="G5034" s="34"/>
      <c r="H5034" s="35"/>
      <c r="I5034" s="36"/>
      <c r="J5034" s="36"/>
      <c r="K5034" s="37"/>
      <c r="L5034" s="38">
        <f>DONNEE!$A$4</f>
        <v>32</v>
      </c>
      <c r="M5034" s="39" t="str">
        <f>IFERROR(VLOOKUP(L5034,Tab_Code_Magasin[],2,0),"")</f>
        <v>CE LA MARSA ERRIADH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73</v>
      </c>
      <c r="T5034" s="40" t="str">
        <f t="shared" si="440"/>
        <v>32_A1_2024</v>
      </c>
      <c r="U5034" s="40" t="s">
        <v>186</v>
      </c>
      <c r="V5034" s="40" t="s">
        <v>188</v>
      </c>
      <c r="W5034" s="67" t="s">
        <v>189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131</v>
      </c>
      <c r="B5035" s="54" t="s">
        <v>157</v>
      </c>
      <c r="C5035" s="31" t="s">
        <v>190</v>
      </c>
      <c r="D5035" s="32" t="s">
        <v>21</v>
      </c>
      <c r="E5035" s="33" t="s">
        <v>32</v>
      </c>
      <c r="F5035" s="22"/>
      <c r="G5035" s="34"/>
      <c r="H5035" s="35"/>
      <c r="I5035" s="36"/>
      <c r="J5035" s="36"/>
      <c r="K5035" s="37"/>
      <c r="L5035" s="38">
        <f>DONNEE!$A$4</f>
        <v>32</v>
      </c>
      <c r="M5035" s="39" t="str">
        <f>IFERROR(VLOOKUP(L5035,Tab_Code_Magasin[],2,0),"")</f>
        <v>CE LA MARSA ERRIADH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73</v>
      </c>
      <c r="T5035" s="40" t="str">
        <f t="shared" si="440"/>
        <v>32_A1_2024</v>
      </c>
      <c r="U5035" s="40" t="s">
        <v>189</v>
      </c>
      <c r="V5035" s="40" t="s">
        <v>191</v>
      </c>
      <c r="W5035" s="67" t="s">
        <v>192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131</v>
      </c>
      <c r="B5036" s="54" t="s">
        <v>157</v>
      </c>
      <c r="C5036" s="31" t="s">
        <v>193</v>
      </c>
      <c r="D5036" s="32" t="s">
        <v>21</v>
      </c>
      <c r="E5036" s="33" t="s">
        <v>32</v>
      </c>
      <c r="F5036" s="22"/>
      <c r="G5036" s="34"/>
      <c r="H5036" s="35"/>
      <c r="I5036" s="36"/>
      <c r="J5036" s="36"/>
      <c r="K5036" s="37"/>
      <c r="L5036" s="38">
        <f>DONNEE!$A$4</f>
        <v>32</v>
      </c>
      <c r="M5036" s="39" t="str">
        <f>IFERROR(VLOOKUP(L5036,Tab_Code_Magasin[],2,0),"")</f>
        <v>CE LA MARSA ERRIADH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73</v>
      </c>
      <c r="T5036" s="40" t="str">
        <f t="shared" si="440"/>
        <v>32_A1_2024</v>
      </c>
      <c r="U5036" s="40" t="s">
        <v>192</v>
      </c>
      <c r="V5036" s="40" t="s">
        <v>194</v>
      </c>
      <c r="W5036" s="67" t="s">
        <v>195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131</v>
      </c>
      <c r="B5037" s="54" t="s">
        <v>157</v>
      </c>
      <c r="C5037" s="42" t="s">
        <v>196</v>
      </c>
      <c r="D5037" s="32" t="s">
        <v>21</v>
      </c>
      <c r="E5037" s="33" t="s">
        <v>32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32</v>
      </c>
      <c r="M5037" s="39" t="str">
        <f>IFERROR(VLOOKUP(L5037,Tab_Code_Magasin[],2,0),"")</f>
        <v>CE LA MARSA ERRIADH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73</v>
      </c>
      <c r="T5037" s="40" t="str">
        <f t="shared" si="440"/>
        <v>32_A1_2024</v>
      </c>
      <c r="U5037" s="40" t="s">
        <v>195</v>
      </c>
      <c r="V5037" s="40" t="s">
        <v>197</v>
      </c>
      <c r="W5037" s="67" t="s">
        <v>198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131</v>
      </c>
      <c r="B5038" s="54" t="s">
        <v>157</v>
      </c>
      <c r="C5038" s="42" t="s">
        <v>199</v>
      </c>
      <c r="D5038" s="32" t="s">
        <v>21</v>
      </c>
      <c r="E5038" s="33" t="s">
        <v>32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32</v>
      </c>
      <c r="M5038" s="39" t="str">
        <f>IFERROR(VLOOKUP(L5038,Tab_Code_Magasin[],2,0),"")</f>
        <v>CE LA MARSA ERRIADH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73</v>
      </c>
      <c r="T5038" s="40" t="str">
        <f t="shared" si="440"/>
        <v>32_A1_2024</v>
      </c>
      <c r="U5038" s="40" t="s">
        <v>198</v>
      </c>
      <c r="V5038" s="40" t="s">
        <v>200</v>
      </c>
      <c r="W5038" s="67" t="s">
        <v>201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131</v>
      </c>
      <c r="B5039" s="54" t="s">
        <v>157</v>
      </c>
      <c r="C5039" s="42" t="s">
        <v>202</v>
      </c>
      <c r="D5039" s="32" t="s">
        <v>21</v>
      </c>
      <c r="E5039" s="33" t="s">
        <v>32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32</v>
      </c>
      <c r="M5039" s="39" t="str">
        <f>IFERROR(VLOOKUP(L5039,Tab_Code_Magasin[],2,0),"")</f>
        <v>CE LA MARSA ERRIADH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73</v>
      </c>
      <c r="T5039" s="40" t="str">
        <f t="shared" si="440"/>
        <v>32_A1_2024</v>
      </c>
      <c r="U5039" s="40" t="s">
        <v>201</v>
      </c>
      <c r="V5039" s="40" t="s">
        <v>203</v>
      </c>
      <c r="W5039" s="67" t="s">
        <v>204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131</v>
      </c>
      <c r="B5040" s="54" t="s">
        <v>157</v>
      </c>
      <c r="C5040" s="42" t="s">
        <v>205</v>
      </c>
      <c r="D5040" s="32" t="s">
        <v>21</v>
      </c>
      <c r="E5040" s="33" t="s">
        <v>32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32</v>
      </c>
      <c r="M5040" s="39" t="str">
        <f>IFERROR(VLOOKUP(L5040,Tab_Code_Magasin[],2,0),"")</f>
        <v>CE LA MARSA ERRIADH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73</v>
      </c>
      <c r="T5040" s="40" t="str">
        <f t="shared" si="440"/>
        <v>32_A1_2024</v>
      </c>
      <c r="U5040" s="40" t="s">
        <v>204</v>
      </c>
      <c r="V5040" s="40" t="s">
        <v>206</v>
      </c>
      <c r="W5040" s="67" t="s">
        <v>207</v>
      </c>
      <c r="X5040" s="76" t="s">
        <v>208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131</v>
      </c>
      <c r="B5041" s="54" t="s">
        <v>157</v>
      </c>
      <c r="C5041" s="52" t="s">
        <v>209</v>
      </c>
      <c r="D5041" s="32" t="s">
        <v>21</v>
      </c>
      <c r="E5041" s="33" t="s">
        <v>32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32</v>
      </c>
      <c r="M5041" s="39" t="str">
        <f>IFERROR(VLOOKUP(L5041,Tab_Code_Magasin[],2,0),"")</f>
        <v>CE LA MARSA ERRIADH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73</v>
      </c>
      <c r="T5041" s="40" t="str">
        <f t="shared" si="440"/>
        <v>32_A1_2024</v>
      </c>
      <c r="U5041" s="40" t="s">
        <v>207</v>
      </c>
      <c r="V5041" s="40" t="s">
        <v>210</v>
      </c>
      <c r="W5041" s="67" t="s">
        <v>211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131</v>
      </c>
      <c r="B5042" s="54" t="s">
        <v>157</v>
      </c>
      <c r="C5042" s="31" t="s">
        <v>212</v>
      </c>
      <c r="D5042" s="32" t="s">
        <v>21</v>
      </c>
      <c r="E5042" s="33" t="s">
        <v>32</v>
      </c>
      <c r="F5042" s="22"/>
      <c r="G5042" s="34"/>
      <c r="H5042" s="35"/>
      <c r="I5042" s="36"/>
      <c r="J5042" s="36"/>
      <c r="K5042" s="37"/>
      <c r="L5042" s="38">
        <f>DONNEE!$A$4</f>
        <v>32</v>
      </c>
      <c r="M5042" s="39" t="str">
        <f>IFERROR(VLOOKUP(L5042,Tab_Code_Magasin[],2,0),"")</f>
        <v>CE LA MARSA ERRIADH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73</v>
      </c>
      <c r="T5042" s="40" t="str">
        <f t="shared" si="440"/>
        <v>32_A1_2024</v>
      </c>
      <c r="U5042" s="40" t="s">
        <v>211</v>
      </c>
      <c r="V5042" s="40" t="s">
        <v>213</v>
      </c>
      <c r="W5042" s="67" t="s">
        <v>214</v>
      </c>
      <c r="X5042" s="76" t="s">
        <v>171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131</v>
      </c>
      <c r="B5043" s="54" t="s">
        <v>215</v>
      </c>
      <c r="C5043" s="31" t="s">
        <v>161</v>
      </c>
      <c r="D5043" s="32" t="s">
        <v>21</v>
      </c>
      <c r="E5043" s="33" t="s">
        <v>32</v>
      </c>
      <c r="F5043" s="22"/>
      <c r="G5043" s="34"/>
      <c r="H5043" s="35"/>
      <c r="I5043" s="36"/>
      <c r="J5043" s="36"/>
      <c r="K5043" s="37"/>
      <c r="L5043" s="38">
        <f>DONNEE!$A$4</f>
        <v>32</v>
      </c>
      <c r="M5043" s="39" t="str">
        <f>IFERROR(VLOOKUP(L5043,Tab_Code_Magasin[],2,0),"")</f>
        <v>CE LA MARSA ERRIADH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73</v>
      </c>
      <c r="T5043" s="40" t="str">
        <f t="shared" si="440"/>
        <v>32_A1_2024</v>
      </c>
      <c r="U5043" s="40" t="s">
        <v>216</v>
      </c>
      <c r="V5043" s="40" t="s">
        <v>217</v>
      </c>
      <c r="W5043" s="67" t="s">
        <v>218</v>
      </c>
      <c r="X5043" s="76" t="s">
        <v>164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131</v>
      </c>
      <c r="B5044" s="54" t="s">
        <v>215</v>
      </c>
      <c r="C5044" s="31" t="s">
        <v>219</v>
      </c>
      <c r="D5044" s="32" t="s">
        <v>21</v>
      </c>
      <c r="E5044" s="33" t="s">
        <v>32</v>
      </c>
      <c r="F5044" s="22"/>
      <c r="G5044" s="34"/>
      <c r="H5044" s="35"/>
      <c r="I5044" s="36"/>
      <c r="J5044" s="36"/>
      <c r="K5044" s="37"/>
      <c r="L5044" s="38">
        <f>DONNEE!$A$4</f>
        <v>32</v>
      </c>
      <c r="M5044" s="39" t="str">
        <f>IFERROR(VLOOKUP(L5044,Tab_Code_Magasin[],2,0),"")</f>
        <v>CE LA MARSA ERRIADH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73</v>
      </c>
      <c r="T5044" s="40" t="str">
        <f t="shared" si="440"/>
        <v>32_A1_2024</v>
      </c>
      <c r="U5044" s="40"/>
      <c r="V5044" s="40"/>
      <c r="W5044" s="67" t="s">
        <v>220</v>
      </c>
      <c r="X5044" s="76" t="s">
        <v>221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131</v>
      </c>
      <c r="B5045" s="54" t="s">
        <v>215</v>
      </c>
      <c r="C5045" s="52" t="s">
        <v>158</v>
      </c>
      <c r="D5045" s="32" t="s">
        <v>21</v>
      </c>
      <c r="E5045" s="33" t="s">
        <v>32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32</v>
      </c>
      <c r="M5045" s="39" t="str">
        <f>IFERROR(VLOOKUP(L5045,Tab_Code_Magasin[],2,0),"")</f>
        <v>CE LA MARSA ERRIADH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73</v>
      </c>
      <c r="T5045" s="40" t="str">
        <f t="shared" si="440"/>
        <v>32_A1_2024</v>
      </c>
      <c r="U5045" s="40" t="s">
        <v>218</v>
      </c>
      <c r="V5045" s="40" t="s">
        <v>222</v>
      </c>
      <c r="W5045" s="67" t="s">
        <v>223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131</v>
      </c>
      <c r="B5046" s="54" t="s">
        <v>215</v>
      </c>
      <c r="C5046" s="31" t="s">
        <v>224</v>
      </c>
      <c r="D5046" s="32" t="s">
        <v>21</v>
      </c>
      <c r="E5046" s="33" t="s">
        <v>32</v>
      </c>
      <c r="F5046" s="22"/>
      <c r="G5046" s="34"/>
      <c r="H5046" s="35"/>
      <c r="I5046" s="36"/>
      <c r="J5046" s="36"/>
      <c r="K5046" s="37"/>
      <c r="L5046" s="38">
        <f>DONNEE!$A$4</f>
        <v>32</v>
      </c>
      <c r="M5046" s="39" t="str">
        <f>IFERROR(VLOOKUP(L5046,Tab_Code_Magasin[],2,0),"")</f>
        <v>CE LA MARSA ERRIADH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73</v>
      </c>
      <c r="T5046" s="40" t="str">
        <f t="shared" si="440"/>
        <v>32_A1_2024</v>
      </c>
      <c r="U5046" s="40" t="s">
        <v>220</v>
      </c>
      <c r="V5046" s="40" t="s">
        <v>225</v>
      </c>
      <c r="W5046" s="67" t="s">
        <v>226</v>
      </c>
      <c r="X5046" s="76" t="s">
        <v>171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131</v>
      </c>
      <c r="B5047" s="54" t="s">
        <v>215</v>
      </c>
      <c r="C5047" s="42" t="s">
        <v>175</v>
      </c>
      <c r="D5047" s="32" t="s">
        <v>21</v>
      </c>
      <c r="E5047" s="33" t="s">
        <v>32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32</v>
      </c>
      <c r="M5047" s="39" t="str">
        <f>IFERROR(VLOOKUP(L5047,Tab_Code_Magasin[],2,0),"")</f>
        <v>CE LA MARSA ERRIADH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73</v>
      </c>
      <c r="T5047" s="40" t="str">
        <f t="shared" si="440"/>
        <v>32_A1_2024</v>
      </c>
      <c r="U5047" s="40" t="s">
        <v>227</v>
      </c>
      <c r="V5047" s="40" t="s">
        <v>228</v>
      </c>
      <c r="W5047" s="67" t="s">
        <v>229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131</v>
      </c>
      <c r="B5048" s="54" t="s">
        <v>215</v>
      </c>
      <c r="C5048" s="31" t="s">
        <v>230</v>
      </c>
      <c r="D5048" s="32" t="s">
        <v>21</v>
      </c>
      <c r="E5048" s="33" t="s">
        <v>32</v>
      </c>
      <c r="F5048" s="22"/>
      <c r="G5048" s="34"/>
      <c r="H5048" s="35"/>
      <c r="I5048" s="36"/>
      <c r="J5048" s="36"/>
      <c r="K5048" s="37"/>
      <c r="L5048" s="38">
        <f>DONNEE!$A$4</f>
        <v>32</v>
      </c>
      <c r="M5048" s="39" t="str">
        <f>IFERROR(VLOOKUP(L5048,Tab_Code_Magasin[],2,0),"")</f>
        <v>CE LA MARSA ERRIADH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73</v>
      </c>
      <c r="T5048" s="40" t="str">
        <f t="shared" si="440"/>
        <v>32_A1_2024</v>
      </c>
      <c r="U5048" s="40" t="s">
        <v>231</v>
      </c>
      <c r="V5048" s="40" t="s">
        <v>232</v>
      </c>
      <c r="W5048" s="67" t="s">
        <v>233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131</v>
      </c>
      <c r="B5049" s="54" t="s">
        <v>215</v>
      </c>
      <c r="C5049" s="42" t="s">
        <v>234</v>
      </c>
      <c r="D5049" s="32" t="s">
        <v>21</v>
      </c>
      <c r="E5049" s="33" t="s">
        <v>32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32</v>
      </c>
      <c r="M5049" s="39" t="str">
        <f>IFERROR(VLOOKUP(L5049,Tab_Code_Magasin[],2,0),"")</f>
        <v>CE LA MARSA ERRIADH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73</v>
      </c>
      <c r="T5049" s="40" t="str">
        <f t="shared" si="440"/>
        <v>32_A1_2024</v>
      </c>
      <c r="U5049" s="40" t="s">
        <v>229</v>
      </c>
      <c r="V5049" s="40" t="s">
        <v>235</v>
      </c>
      <c r="W5049" s="67" t="s">
        <v>236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131</v>
      </c>
      <c r="B5050" s="54" t="s">
        <v>215</v>
      </c>
      <c r="C5050" s="42" t="s">
        <v>199</v>
      </c>
      <c r="D5050" s="32" t="s">
        <v>21</v>
      </c>
      <c r="E5050" s="33" t="s">
        <v>32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32</v>
      </c>
      <c r="M5050" s="39" t="str">
        <f>IFERROR(VLOOKUP(L5050,Tab_Code_Magasin[],2,0),"")</f>
        <v>CE LA MARSA ERRIADH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73</v>
      </c>
      <c r="T5050" s="40" t="str">
        <f t="shared" si="440"/>
        <v>32_A1_2024</v>
      </c>
      <c r="U5050" s="40" t="s">
        <v>233</v>
      </c>
      <c r="V5050" s="40" t="s">
        <v>237</v>
      </c>
      <c r="W5050" s="67" t="s">
        <v>238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131</v>
      </c>
      <c r="B5051" s="54" t="s">
        <v>215</v>
      </c>
      <c r="C5051" s="42" t="s">
        <v>202</v>
      </c>
      <c r="D5051" s="32" t="s">
        <v>21</v>
      </c>
      <c r="E5051" s="33" t="s">
        <v>32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32</v>
      </c>
      <c r="M5051" s="39" t="str">
        <f>IFERROR(VLOOKUP(L5051,Tab_Code_Magasin[],2,0),"")</f>
        <v>CE LA MARSA ERRIADH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73</v>
      </c>
      <c r="T5051" s="40" t="str">
        <f t="shared" si="440"/>
        <v>32_A1_2024</v>
      </c>
      <c r="U5051" s="40" t="s">
        <v>236</v>
      </c>
      <c r="V5051" s="40" t="s">
        <v>239</v>
      </c>
      <c r="W5051" s="67" t="s">
        <v>240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131</v>
      </c>
      <c r="B5052" s="54" t="s">
        <v>215</v>
      </c>
      <c r="C5052" s="31" t="s">
        <v>193</v>
      </c>
      <c r="D5052" s="32" t="s">
        <v>21</v>
      </c>
      <c r="E5052" s="33" t="s">
        <v>32</v>
      </c>
      <c r="F5052" s="22"/>
      <c r="G5052" s="34"/>
      <c r="H5052" s="35"/>
      <c r="I5052" s="36"/>
      <c r="J5052" s="36"/>
      <c r="K5052" s="37"/>
      <c r="L5052" s="38">
        <f>DONNEE!$A$4</f>
        <v>32</v>
      </c>
      <c r="M5052" s="39" t="str">
        <f>IFERROR(VLOOKUP(L5052,Tab_Code_Magasin[],2,0),"")</f>
        <v>CE LA MARSA ERRIADH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73</v>
      </c>
      <c r="T5052" s="40" t="str">
        <f t="shared" si="440"/>
        <v>32_A1_2024</v>
      </c>
      <c r="U5052" s="40" t="s">
        <v>238</v>
      </c>
      <c r="V5052" s="40" t="s">
        <v>241</v>
      </c>
      <c r="W5052" s="67" t="s">
        <v>242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131</v>
      </c>
      <c r="B5053" s="54" t="s">
        <v>215</v>
      </c>
      <c r="C5053" s="42" t="s">
        <v>205</v>
      </c>
      <c r="D5053" s="32" t="s">
        <v>21</v>
      </c>
      <c r="E5053" s="33" t="s">
        <v>32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32</v>
      </c>
      <c r="M5053" s="39" t="str">
        <f>IFERROR(VLOOKUP(L5053,Tab_Code_Magasin[],2,0),"")</f>
        <v>CE LA MARSA ERRIADH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73</v>
      </c>
      <c r="T5053" s="40" t="str">
        <f t="shared" si="440"/>
        <v>32_A1_2024</v>
      </c>
      <c r="U5053" s="40" t="s">
        <v>240</v>
      </c>
      <c r="V5053" s="40" t="s">
        <v>243</v>
      </c>
      <c r="W5053" s="67" t="s">
        <v>244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131</v>
      </c>
      <c r="B5054" s="54" t="s">
        <v>215</v>
      </c>
      <c r="C5054" s="31" t="s">
        <v>245</v>
      </c>
      <c r="D5054" s="32" t="s">
        <v>21</v>
      </c>
      <c r="E5054" s="33" t="s">
        <v>32</v>
      </c>
      <c r="F5054" s="22"/>
      <c r="G5054" s="34"/>
      <c r="H5054" s="35"/>
      <c r="I5054" s="36"/>
      <c r="J5054" s="36"/>
      <c r="K5054" s="37"/>
      <c r="L5054" s="38">
        <f>DONNEE!$A$4</f>
        <v>32</v>
      </c>
      <c r="M5054" s="39" t="str">
        <f>IFERROR(VLOOKUP(L5054,Tab_Code_Magasin[],2,0),"")</f>
        <v>CE LA MARSA ERRIADH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73</v>
      </c>
      <c r="T5054" s="40" t="str">
        <f t="shared" si="440"/>
        <v>32_A1_2024</v>
      </c>
      <c r="U5054" s="40" t="s">
        <v>242</v>
      </c>
      <c r="V5054" s="40" t="s">
        <v>246</v>
      </c>
      <c r="W5054" s="67" t="s">
        <v>247</v>
      </c>
      <c r="X5054" s="76" t="s">
        <v>171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131</v>
      </c>
      <c r="B5055" s="54" t="s">
        <v>215</v>
      </c>
      <c r="C5055" s="31" t="s">
        <v>212</v>
      </c>
      <c r="D5055" s="32" t="s">
        <v>21</v>
      </c>
      <c r="E5055" s="33" t="s">
        <v>32</v>
      </c>
      <c r="F5055" s="22"/>
      <c r="G5055" s="34"/>
      <c r="H5055" s="35"/>
      <c r="I5055" s="36"/>
      <c r="J5055" s="36"/>
      <c r="K5055" s="37"/>
      <c r="L5055" s="38">
        <f>DONNEE!$A$4</f>
        <v>32</v>
      </c>
      <c r="M5055" s="39" t="str">
        <f>IFERROR(VLOOKUP(L5055,Tab_Code_Magasin[],2,0),"")</f>
        <v>CE LA MARSA ERRIADH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73</v>
      </c>
      <c r="T5055" s="40" t="str">
        <f t="shared" si="440"/>
        <v>32_A1_2024</v>
      </c>
      <c r="U5055" s="40" t="s">
        <v>244</v>
      </c>
      <c r="V5055" s="40" t="s">
        <v>248</v>
      </c>
      <c r="W5055" s="67" t="s">
        <v>249</v>
      </c>
      <c r="X5055" s="76" t="s">
        <v>171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131</v>
      </c>
      <c r="B5056" s="54" t="s">
        <v>215</v>
      </c>
      <c r="C5056" s="52" t="s">
        <v>250</v>
      </c>
      <c r="D5056" s="32" t="s">
        <v>21</v>
      </c>
      <c r="E5056" s="33" t="s">
        <v>32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32</v>
      </c>
      <c r="M5056" s="39" t="str">
        <f>IFERROR(VLOOKUP(L5056,Tab_Code_Magasin[],2,0),"")</f>
        <v>CE LA MARSA ERRIADH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73</v>
      </c>
      <c r="T5056" s="40" t="str">
        <f t="shared" si="440"/>
        <v>32_A1_2024</v>
      </c>
      <c r="U5056" s="40" t="s">
        <v>247</v>
      </c>
      <c r="V5056" s="40" t="s">
        <v>251</v>
      </c>
      <c r="W5056" s="67" t="s">
        <v>252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131</v>
      </c>
      <c r="B5057" s="54" t="s">
        <v>215</v>
      </c>
      <c r="C5057" s="52" t="s">
        <v>253</v>
      </c>
      <c r="D5057" s="32" t="s">
        <v>21</v>
      </c>
      <c r="E5057" s="33" t="s">
        <v>32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32</v>
      </c>
      <c r="M5057" s="39" t="str">
        <f>IFERROR(VLOOKUP(L5057,Tab_Code_Magasin[],2,0),"")</f>
        <v>CE LA MARSA ERRIADH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73</v>
      </c>
      <c r="T5057" s="40" t="str">
        <f t="shared" si="440"/>
        <v>32_A1_2024</v>
      </c>
      <c r="U5057" s="40" t="s">
        <v>249</v>
      </c>
      <c r="V5057" s="40" t="s">
        <v>254</v>
      </c>
      <c r="W5057" s="67" t="s">
        <v>255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131</v>
      </c>
      <c r="B5058" s="54" t="s">
        <v>256</v>
      </c>
      <c r="C5058" s="31" t="s">
        <v>257</v>
      </c>
      <c r="D5058" s="32" t="s">
        <v>21</v>
      </c>
      <c r="E5058" s="33" t="s">
        <v>32</v>
      </c>
      <c r="F5058" s="22"/>
      <c r="G5058" s="34"/>
      <c r="H5058" s="35"/>
      <c r="I5058" s="36"/>
      <c r="J5058" s="36"/>
      <c r="K5058" s="37"/>
      <c r="L5058" s="38">
        <f>DONNEE!$A$4</f>
        <v>32</v>
      </c>
      <c r="M5058" s="39" t="str">
        <f>IFERROR(VLOOKUP(L5058,Tab_Code_Magasin[],2,0),"")</f>
        <v>CE LA MARSA ERRIADH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73</v>
      </c>
      <c r="T5058" s="40" t="str">
        <f t="shared" si="440"/>
        <v>32_A1_2024</v>
      </c>
      <c r="U5058" s="40" t="s">
        <v>258</v>
      </c>
      <c r="V5058" s="40" t="s">
        <v>259</v>
      </c>
      <c r="W5058" s="67" t="s">
        <v>260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131</v>
      </c>
      <c r="B5059" s="54" t="s">
        <v>256</v>
      </c>
      <c r="C5059" s="44" t="s">
        <v>261</v>
      </c>
      <c r="D5059" s="32" t="s">
        <v>21</v>
      </c>
      <c r="E5059" s="33" t="s">
        <v>32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32</v>
      </c>
      <c r="M5059" s="39" t="str">
        <f>IFERROR(VLOOKUP(L5059,Tab_Code_Magasin[],2,0),"")</f>
        <v>CE LA MARSA ERRIADH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73</v>
      </c>
      <c r="T5059" s="40" t="str">
        <f t="shared" si="440"/>
        <v>32_A1_2024</v>
      </c>
      <c r="U5059" s="40" t="s">
        <v>262</v>
      </c>
      <c r="V5059" s="40" t="s">
        <v>263</v>
      </c>
      <c r="W5059" s="67" t="s">
        <v>264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131</v>
      </c>
      <c r="B5060" s="54" t="s">
        <v>256</v>
      </c>
      <c r="C5060" s="31" t="s">
        <v>265</v>
      </c>
      <c r="D5060" s="32" t="s">
        <v>21</v>
      </c>
      <c r="E5060" s="33" t="s">
        <v>32</v>
      </c>
      <c r="F5060" s="22"/>
      <c r="G5060" s="34"/>
      <c r="H5060" s="35"/>
      <c r="I5060" s="36"/>
      <c r="J5060" s="36"/>
      <c r="K5060" s="37"/>
      <c r="L5060" s="38">
        <f>DONNEE!$A$4</f>
        <v>32</v>
      </c>
      <c r="M5060" s="39" t="str">
        <f>IFERROR(VLOOKUP(L5060,Tab_Code_Magasin[],2,0),"")</f>
        <v>CE LA MARSA ERRIADH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73</v>
      </c>
      <c r="T5060" s="40" t="str">
        <f t="shared" si="440"/>
        <v>32_A1_2024</v>
      </c>
      <c r="U5060" s="40" t="s">
        <v>260</v>
      </c>
      <c r="V5060" s="40" t="s">
        <v>266</v>
      </c>
      <c r="W5060" s="67" t="s">
        <v>267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131</v>
      </c>
      <c r="B5061" s="54" t="s">
        <v>256</v>
      </c>
      <c r="C5061" s="52" t="s">
        <v>268</v>
      </c>
      <c r="D5061" s="32" t="s">
        <v>21</v>
      </c>
      <c r="E5061" s="33" t="s">
        <v>32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32</v>
      </c>
      <c r="M5061" s="39" t="str">
        <f>IFERROR(VLOOKUP(L5061,Tab_Code_Magasin[],2,0),"")</f>
        <v>CE LA MARSA ERRIADH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73</v>
      </c>
      <c r="T5061" s="40" t="str">
        <f t="shared" si="440"/>
        <v>32_A1_2024</v>
      </c>
      <c r="U5061" s="40" t="s">
        <v>264</v>
      </c>
      <c r="V5061" s="40" t="s">
        <v>269</v>
      </c>
      <c r="W5061" s="67" t="s">
        <v>270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131</v>
      </c>
      <c r="B5062" s="54" t="s">
        <v>256</v>
      </c>
      <c r="C5062" s="31" t="s">
        <v>271</v>
      </c>
      <c r="D5062" s="32" t="s">
        <v>21</v>
      </c>
      <c r="E5062" s="33" t="s">
        <v>32</v>
      </c>
      <c r="F5062" s="22"/>
      <c r="G5062" s="34"/>
      <c r="H5062" s="35"/>
      <c r="I5062" s="36"/>
      <c r="J5062" s="36"/>
      <c r="K5062" s="37"/>
      <c r="L5062" s="38">
        <f>DONNEE!$A$4</f>
        <v>32</v>
      </c>
      <c r="M5062" s="39" t="str">
        <f>IFERROR(VLOOKUP(L5062,Tab_Code_Magasin[],2,0),"")</f>
        <v>CE LA MARSA ERRIADH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73</v>
      </c>
      <c r="T5062" s="40" t="str">
        <f t="shared" si="440"/>
        <v>32_A1_2024</v>
      </c>
      <c r="U5062" s="40" t="s">
        <v>267</v>
      </c>
      <c r="V5062" s="40" t="s">
        <v>272</v>
      </c>
      <c r="W5062" s="67" t="s">
        <v>273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131</v>
      </c>
      <c r="B5063" s="54" t="s">
        <v>274</v>
      </c>
      <c r="C5063" s="31" t="s">
        <v>257</v>
      </c>
      <c r="D5063" s="32" t="s">
        <v>21</v>
      </c>
      <c r="E5063" s="33" t="s">
        <v>32</v>
      </c>
      <c r="F5063" s="22"/>
      <c r="G5063" s="34"/>
      <c r="H5063" s="35"/>
      <c r="I5063" s="36"/>
      <c r="J5063" s="36"/>
      <c r="K5063" s="37"/>
      <c r="L5063" s="38">
        <f>DONNEE!$A$4</f>
        <v>32</v>
      </c>
      <c r="M5063" s="39" t="str">
        <f>IFERROR(VLOOKUP(L5063,Tab_Code_Magasin[],2,0),"")</f>
        <v>CE LA MARSA ERRIADH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73</v>
      </c>
      <c r="T5063" s="40" t="str">
        <f t="shared" si="440"/>
        <v>32_A1_2024</v>
      </c>
      <c r="U5063" s="40" t="s">
        <v>275</v>
      </c>
      <c r="V5063" s="40" t="s">
        <v>276</v>
      </c>
      <c r="W5063" s="67" t="s">
        <v>277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131</v>
      </c>
      <c r="B5064" s="54" t="s">
        <v>274</v>
      </c>
      <c r="C5064" s="44" t="s">
        <v>261</v>
      </c>
      <c r="D5064" s="32" t="s">
        <v>21</v>
      </c>
      <c r="E5064" s="33" t="s">
        <v>32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32</v>
      </c>
      <c r="M5064" s="39" t="str">
        <f>IFERROR(VLOOKUP(L5064,Tab_Code_Magasin[],2,0),"")</f>
        <v>CE LA MARSA ERRIADH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73</v>
      </c>
      <c r="T5064" s="40" t="str">
        <f t="shared" si="440"/>
        <v>32_A1_2024</v>
      </c>
      <c r="U5064" s="40" t="s">
        <v>278</v>
      </c>
      <c r="V5064" s="40" t="s">
        <v>279</v>
      </c>
      <c r="W5064" s="67" t="s">
        <v>280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131</v>
      </c>
      <c r="B5065" s="54" t="s">
        <v>274</v>
      </c>
      <c r="C5065" s="31" t="s">
        <v>265</v>
      </c>
      <c r="D5065" s="32" t="s">
        <v>21</v>
      </c>
      <c r="E5065" s="33" t="s">
        <v>32</v>
      </c>
      <c r="F5065" s="22"/>
      <c r="G5065" s="34"/>
      <c r="H5065" s="35"/>
      <c r="I5065" s="36"/>
      <c r="J5065" s="36"/>
      <c r="K5065" s="37"/>
      <c r="L5065" s="38">
        <f>DONNEE!$A$4</f>
        <v>32</v>
      </c>
      <c r="M5065" s="39" t="str">
        <f>IFERROR(VLOOKUP(L5065,Tab_Code_Magasin[],2,0),"")</f>
        <v>CE LA MARSA ERRIADH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73</v>
      </c>
      <c r="T5065" s="40" t="str">
        <f t="shared" si="440"/>
        <v>32_A1_2024</v>
      </c>
      <c r="U5065" s="40" t="s">
        <v>277</v>
      </c>
      <c r="V5065" s="40" t="s">
        <v>281</v>
      </c>
      <c r="W5065" s="67" t="s">
        <v>282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131</v>
      </c>
      <c r="B5066" s="54" t="s">
        <v>274</v>
      </c>
      <c r="C5066" s="31" t="s">
        <v>283</v>
      </c>
      <c r="D5066" s="32" t="s">
        <v>21</v>
      </c>
      <c r="E5066" s="33" t="s">
        <v>32</v>
      </c>
      <c r="F5066" s="22"/>
      <c r="G5066" s="34"/>
      <c r="H5066" s="35"/>
      <c r="I5066" s="36"/>
      <c r="J5066" s="36"/>
      <c r="K5066" s="37"/>
      <c r="L5066" s="38">
        <f>DONNEE!$A$4</f>
        <v>32</v>
      </c>
      <c r="M5066" s="39" t="str">
        <f>IFERROR(VLOOKUP(L5066,Tab_Code_Magasin[],2,0),"")</f>
        <v>CE LA MARSA ERRIADH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73</v>
      </c>
      <c r="T5066" s="40" t="str">
        <f t="shared" si="440"/>
        <v>32_A1_2024</v>
      </c>
      <c r="U5066" s="40" t="s">
        <v>280</v>
      </c>
      <c r="V5066" s="40" t="s">
        <v>284</v>
      </c>
      <c r="W5066" s="67" t="s">
        <v>285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131</v>
      </c>
      <c r="B5067" s="54" t="s">
        <v>274</v>
      </c>
      <c r="C5067" s="31" t="s">
        <v>286</v>
      </c>
      <c r="D5067" s="32" t="s">
        <v>21</v>
      </c>
      <c r="E5067" s="33" t="s">
        <v>32</v>
      </c>
      <c r="F5067" s="22"/>
      <c r="G5067" s="34"/>
      <c r="H5067" s="35"/>
      <c r="I5067" s="36"/>
      <c r="J5067" s="36"/>
      <c r="K5067" s="37"/>
      <c r="L5067" s="38">
        <f>DONNEE!$A$4</f>
        <v>32</v>
      </c>
      <c r="M5067" s="39" t="str">
        <f>IFERROR(VLOOKUP(L5067,Tab_Code_Magasin[],2,0),"")</f>
        <v>CE LA MARSA ERRIADH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73</v>
      </c>
      <c r="T5067" s="40" t="str">
        <f t="shared" si="440"/>
        <v>32_A1_2024</v>
      </c>
      <c r="U5067" s="40" t="s">
        <v>282</v>
      </c>
      <c r="V5067" s="40" t="s">
        <v>287</v>
      </c>
      <c r="W5067" s="67" t="s">
        <v>288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131</v>
      </c>
      <c r="B5068" s="54" t="s">
        <v>274</v>
      </c>
      <c r="C5068" s="31" t="s">
        <v>289</v>
      </c>
      <c r="D5068" s="32" t="s">
        <v>21</v>
      </c>
      <c r="E5068" s="33" t="s">
        <v>32</v>
      </c>
      <c r="F5068" s="22"/>
      <c r="G5068" s="34"/>
      <c r="H5068" s="35"/>
      <c r="I5068" s="36"/>
      <c r="J5068" s="36"/>
      <c r="K5068" s="37"/>
      <c r="L5068" s="38">
        <f>DONNEE!$A$4</f>
        <v>32</v>
      </c>
      <c r="M5068" s="39" t="str">
        <f>IFERROR(VLOOKUP(L5068,Tab_Code_Magasin[],2,0),"")</f>
        <v>CE LA MARSA ERRIADH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73</v>
      </c>
      <c r="T5068" s="40" t="str">
        <f t="shared" si="440"/>
        <v>32_A1_2024</v>
      </c>
      <c r="U5068" s="40" t="s">
        <v>285</v>
      </c>
      <c r="V5068" s="40" t="s">
        <v>290</v>
      </c>
      <c r="W5068" s="67" t="s">
        <v>291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131</v>
      </c>
      <c r="B5069" s="54" t="s">
        <v>274</v>
      </c>
      <c r="C5069" s="31" t="s">
        <v>292</v>
      </c>
      <c r="D5069" s="32" t="s">
        <v>21</v>
      </c>
      <c r="E5069" s="33" t="s">
        <v>32</v>
      </c>
      <c r="F5069" s="22"/>
      <c r="G5069" s="34"/>
      <c r="H5069" s="35"/>
      <c r="I5069" s="36"/>
      <c r="J5069" s="36"/>
      <c r="K5069" s="37"/>
      <c r="L5069" s="38">
        <f>DONNEE!$A$4</f>
        <v>32</v>
      </c>
      <c r="M5069" s="39" t="str">
        <f>IFERROR(VLOOKUP(L5069,Tab_Code_Magasin[],2,0),"")</f>
        <v>CE LA MARSA ERRIADH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73</v>
      </c>
      <c r="T5069" s="40" t="str">
        <f t="shared" si="440"/>
        <v>32_A1_2024</v>
      </c>
      <c r="U5069" s="40" t="s">
        <v>288</v>
      </c>
      <c r="V5069" s="40" t="s">
        <v>293</v>
      </c>
      <c r="W5069" s="67" t="s">
        <v>294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131</v>
      </c>
      <c r="B5070" s="54" t="s">
        <v>114</v>
      </c>
      <c r="C5070" s="31" t="s">
        <v>115</v>
      </c>
      <c r="D5070" s="32" t="s">
        <v>21</v>
      </c>
      <c r="E5070" s="33" t="s">
        <v>32</v>
      </c>
      <c r="F5070" s="22"/>
      <c r="G5070" s="34"/>
      <c r="H5070" s="35"/>
      <c r="I5070" s="36"/>
      <c r="J5070" s="36"/>
      <c r="K5070" s="37"/>
      <c r="L5070" s="38">
        <f>DONNEE!$A$4</f>
        <v>32</v>
      </c>
      <c r="M5070" s="39" t="str">
        <f>IFERROR(VLOOKUP(L5070,Tab_Code_Magasin[],2,0),"")</f>
        <v>CE LA MARSA ERRIADH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73</v>
      </c>
      <c r="T5070" s="40" t="str">
        <f t="shared" si="440"/>
        <v>32_A1_2024</v>
      </c>
      <c r="U5070" s="40" t="s">
        <v>295</v>
      </c>
      <c r="V5070" s="40" t="s">
        <v>296</v>
      </c>
      <c r="W5070" s="67" t="s">
        <v>297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131</v>
      </c>
      <c r="B5071" s="54" t="s">
        <v>114</v>
      </c>
      <c r="C5071" s="31" t="s">
        <v>118</v>
      </c>
      <c r="D5071" s="32" t="s">
        <v>21</v>
      </c>
      <c r="E5071" s="33" t="s">
        <v>32</v>
      </c>
      <c r="F5071" s="22"/>
      <c r="G5071" s="34"/>
      <c r="H5071" s="35"/>
      <c r="I5071" s="36"/>
      <c r="J5071" s="36"/>
      <c r="K5071" s="37"/>
      <c r="L5071" s="38">
        <f>DONNEE!$A$4</f>
        <v>32</v>
      </c>
      <c r="M5071" s="39" t="str">
        <f>IFERROR(VLOOKUP(L5071,Tab_Code_Magasin[],2,0),"")</f>
        <v>CE LA MARSA ERRIADH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73</v>
      </c>
      <c r="T5071" s="40" t="str">
        <f t="shared" si="440"/>
        <v>32_A1_2024</v>
      </c>
      <c r="U5071" s="40" t="s">
        <v>298</v>
      </c>
      <c r="V5071" s="40" t="s">
        <v>299</v>
      </c>
      <c r="W5071" s="67" t="s">
        <v>300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131</v>
      </c>
      <c r="B5072" s="54" t="s">
        <v>114</v>
      </c>
      <c r="C5072" s="31" t="s">
        <v>301</v>
      </c>
      <c r="D5072" s="32" t="s">
        <v>21</v>
      </c>
      <c r="E5072" s="33" t="s">
        <v>32</v>
      </c>
      <c r="F5072" s="22"/>
      <c r="G5072" s="34"/>
      <c r="H5072" s="35"/>
      <c r="I5072" s="36"/>
      <c r="J5072" s="36"/>
      <c r="K5072" s="37"/>
      <c r="L5072" s="38">
        <f>DONNEE!$A$4</f>
        <v>32</v>
      </c>
      <c r="M5072" s="39" t="str">
        <f>IFERROR(VLOOKUP(L5072,Tab_Code_Magasin[],2,0),"")</f>
        <v>CE LA MARSA ERRIADH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73</v>
      </c>
      <c r="T5072" s="40" t="str">
        <f t="shared" ref="T5072:T5135" si="445">L5072&amp;"_"&amp;O5072&amp;"_"&amp;Q5072</f>
        <v>32_A1_2024</v>
      </c>
      <c r="U5072" s="40" t="s">
        <v>297</v>
      </c>
      <c r="V5072" s="40" t="s">
        <v>302</v>
      </c>
      <c r="W5072" s="67" t="s">
        <v>303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131</v>
      </c>
      <c r="B5073" s="54" t="s">
        <v>114</v>
      </c>
      <c r="C5073" s="51" t="s">
        <v>304</v>
      </c>
      <c r="D5073" s="32" t="s">
        <v>21</v>
      </c>
      <c r="E5073" s="33" t="s">
        <v>32</v>
      </c>
      <c r="F5073" s="22"/>
      <c r="G5073" s="34"/>
      <c r="H5073" s="35"/>
      <c r="I5073" s="36"/>
      <c r="J5073" s="36"/>
      <c r="K5073" s="37"/>
      <c r="L5073" s="38">
        <f>DONNEE!$A$4</f>
        <v>32</v>
      </c>
      <c r="M5073" s="39" t="str">
        <f>IFERROR(VLOOKUP(L5073,Tab_Code_Magasin[],2,0),"")</f>
        <v>CE LA MARSA ERRIADH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73</v>
      </c>
      <c r="T5073" s="40" t="str">
        <f t="shared" si="445"/>
        <v>32_A1_2024</v>
      </c>
      <c r="U5073" s="40" t="s">
        <v>300</v>
      </c>
      <c r="V5073" s="40" t="s">
        <v>305</v>
      </c>
      <c r="W5073" s="67" t="s">
        <v>306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131</v>
      </c>
      <c r="B5074" s="54" t="s">
        <v>114</v>
      </c>
      <c r="C5074" s="42" t="s">
        <v>307</v>
      </c>
      <c r="D5074" s="32" t="s">
        <v>21</v>
      </c>
      <c r="E5074" s="33" t="s">
        <v>32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32</v>
      </c>
      <c r="M5074" s="39" t="str">
        <f>IFERROR(VLOOKUP(L5074,Tab_Code_Magasin[],2,0),"")</f>
        <v>CE LA MARSA ERRIADH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73</v>
      </c>
      <c r="T5074" s="40" t="str">
        <f t="shared" si="445"/>
        <v>32_A1_2024</v>
      </c>
      <c r="U5074" s="40" t="s">
        <v>303</v>
      </c>
      <c r="V5074" s="40" t="s">
        <v>308</v>
      </c>
      <c r="W5074" s="67" t="s">
        <v>309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131</v>
      </c>
      <c r="B5075" s="54" t="s">
        <v>114</v>
      </c>
      <c r="C5075" s="51" t="s">
        <v>310</v>
      </c>
      <c r="D5075" s="32" t="s">
        <v>21</v>
      </c>
      <c r="E5075" s="33" t="s">
        <v>32</v>
      </c>
      <c r="F5075" s="22"/>
      <c r="G5075" s="34"/>
      <c r="H5075" s="35"/>
      <c r="I5075" s="36"/>
      <c r="J5075" s="36"/>
      <c r="K5075" s="37"/>
      <c r="L5075" s="38">
        <f>DONNEE!$A$4</f>
        <v>32</v>
      </c>
      <c r="M5075" s="39" t="str">
        <f>IFERROR(VLOOKUP(L5075,Tab_Code_Magasin[],2,0),"")</f>
        <v>CE LA MARSA ERRIADH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73</v>
      </c>
      <c r="T5075" s="40" t="str">
        <f t="shared" si="445"/>
        <v>32_A1_2024</v>
      </c>
      <c r="U5075" s="40" t="s">
        <v>306</v>
      </c>
      <c r="V5075" s="40" t="s">
        <v>311</v>
      </c>
      <c r="W5075" s="67" t="s">
        <v>312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131</v>
      </c>
      <c r="B5076" s="54" t="s">
        <v>114</v>
      </c>
      <c r="C5076" s="31" t="s">
        <v>124</v>
      </c>
      <c r="D5076" s="32" t="s">
        <v>21</v>
      </c>
      <c r="E5076" s="33" t="s">
        <v>32</v>
      </c>
      <c r="F5076" s="22"/>
      <c r="G5076" s="34"/>
      <c r="H5076" s="35"/>
      <c r="I5076" s="36"/>
      <c r="J5076" s="36"/>
      <c r="K5076" s="37"/>
      <c r="L5076" s="38">
        <f>DONNEE!$A$4</f>
        <v>32</v>
      </c>
      <c r="M5076" s="39" t="str">
        <f>IFERROR(VLOOKUP(L5076,Tab_Code_Magasin[],2,0),"")</f>
        <v>CE LA MARSA ERRIADH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73</v>
      </c>
      <c r="T5076" s="40" t="str">
        <f t="shared" si="445"/>
        <v>32_A1_2024</v>
      </c>
      <c r="U5076" s="40" t="s">
        <v>309</v>
      </c>
      <c r="V5076" s="40" t="s">
        <v>313</v>
      </c>
      <c r="W5076" s="67" t="s">
        <v>314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131</v>
      </c>
      <c r="B5077" s="31" t="s">
        <v>127</v>
      </c>
      <c r="C5077" s="31" t="s">
        <v>128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32</v>
      </c>
      <c r="M5077" s="39" t="str">
        <f>IFERROR(VLOOKUP(L5077,Tab_Code_Magasin[],2,0),"")</f>
        <v>CE LA MARSA ERRIADH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73</v>
      </c>
      <c r="T5077" s="40" t="str">
        <f t="shared" si="445"/>
        <v>32_A1_2024</v>
      </c>
      <c r="U5077" s="40" t="s">
        <v>312</v>
      </c>
      <c r="V5077" s="40" t="s">
        <v>315</v>
      </c>
      <c r="W5077" s="67" t="s">
        <v>316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317</v>
      </c>
      <c r="B5078" s="54" t="s">
        <v>318</v>
      </c>
      <c r="C5078" s="52" t="s">
        <v>261</v>
      </c>
      <c r="D5078" s="32" t="s">
        <v>21</v>
      </c>
      <c r="E5078" s="33" t="s">
        <v>32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32</v>
      </c>
      <c r="M5078" s="39" t="str">
        <f>IFERROR(VLOOKUP(L5078,Tab_Code_Magasin[],2,0),"")</f>
        <v>CE LA MARSA ERRIADH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73</v>
      </c>
      <c r="T5078" s="40" t="str">
        <f t="shared" si="445"/>
        <v>32_A1_2024</v>
      </c>
      <c r="U5078" s="40" t="s">
        <v>319</v>
      </c>
      <c r="V5078" s="40" t="s">
        <v>320</v>
      </c>
      <c r="W5078" s="67" t="s">
        <v>321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317</v>
      </c>
      <c r="B5079" s="54" t="s">
        <v>318</v>
      </c>
      <c r="C5079" s="31" t="s">
        <v>161</v>
      </c>
      <c r="D5079" s="32" t="s">
        <v>21</v>
      </c>
      <c r="E5079" s="33" t="s">
        <v>32</v>
      </c>
      <c r="F5079" s="22"/>
      <c r="G5079" s="34"/>
      <c r="H5079" s="35"/>
      <c r="I5079" s="36"/>
      <c r="J5079" s="36"/>
      <c r="K5079" s="37"/>
      <c r="L5079" s="38">
        <f>DONNEE!$A$4</f>
        <v>32</v>
      </c>
      <c r="M5079" s="39" t="str">
        <f>IFERROR(VLOOKUP(L5079,Tab_Code_Magasin[],2,0),"")</f>
        <v>CE LA MARSA ERRIADH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73</v>
      </c>
      <c r="T5079" s="40" t="str">
        <f t="shared" si="445"/>
        <v>32_A1_2024</v>
      </c>
      <c r="U5079" s="40" t="s">
        <v>322</v>
      </c>
      <c r="V5079" s="40" t="s">
        <v>323</v>
      </c>
      <c r="W5079" s="67" t="s">
        <v>324</v>
      </c>
      <c r="X5079" s="76" t="s">
        <v>164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317</v>
      </c>
      <c r="B5080" s="54" t="s">
        <v>318</v>
      </c>
      <c r="C5080" s="31" t="s">
        <v>325</v>
      </c>
      <c r="D5080" s="32" t="s">
        <v>21</v>
      </c>
      <c r="E5080" s="33" t="s">
        <v>32</v>
      </c>
      <c r="F5080" s="22"/>
      <c r="G5080" s="34"/>
      <c r="H5080" s="35"/>
      <c r="I5080" s="36"/>
      <c r="J5080" s="36"/>
      <c r="K5080" s="37"/>
      <c r="L5080" s="38">
        <f>DONNEE!$A$4</f>
        <v>32</v>
      </c>
      <c r="M5080" s="39" t="str">
        <f>IFERROR(VLOOKUP(L5080,Tab_Code_Magasin[],2,0),"")</f>
        <v>CE LA MARSA ERRIADH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73</v>
      </c>
      <c r="T5080" s="40" t="str">
        <f t="shared" si="445"/>
        <v>32_A1_2024</v>
      </c>
      <c r="U5080" s="40"/>
      <c r="V5080" s="40"/>
      <c r="W5080" s="67" t="s">
        <v>326</v>
      </c>
      <c r="X5080" s="76" t="s">
        <v>167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317</v>
      </c>
      <c r="B5081" s="54" t="s">
        <v>318</v>
      </c>
      <c r="C5081" s="31" t="s">
        <v>327</v>
      </c>
      <c r="D5081" s="32" t="s">
        <v>21</v>
      </c>
      <c r="E5081" s="33" t="s">
        <v>32</v>
      </c>
      <c r="F5081" s="22"/>
      <c r="G5081" s="34"/>
      <c r="H5081" s="35"/>
      <c r="I5081" s="36"/>
      <c r="J5081" s="36"/>
      <c r="K5081" s="37"/>
      <c r="L5081" s="38">
        <f>DONNEE!$A$4</f>
        <v>32</v>
      </c>
      <c r="M5081" s="39" t="str">
        <f>IFERROR(VLOOKUP(L5081,Tab_Code_Magasin[],2,0),"")</f>
        <v>CE LA MARSA ERRIADH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73</v>
      </c>
      <c r="T5081" s="40" t="str">
        <f t="shared" si="445"/>
        <v>32_A1_2024</v>
      </c>
      <c r="U5081" s="40" t="s">
        <v>321</v>
      </c>
      <c r="V5081" s="40" t="s">
        <v>328</v>
      </c>
      <c r="W5081" s="67" t="s">
        <v>329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317</v>
      </c>
      <c r="B5082" s="54" t="s">
        <v>318</v>
      </c>
      <c r="C5082" s="31" t="s">
        <v>330</v>
      </c>
      <c r="D5082" s="32" t="s">
        <v>21</v>
      </c>
      <c r="E5082" s="33" t="s">
        <v>32</v>
      </c>
      <c r="F5082" s="22"/>
      <c r="G5082" s="34"/>
      <c r="H5082" s="35"/>
      <c r="I5082" s="36"/>
      <c r="J5082" s="36"/>
      <c r="K5082" s="37"/>
      <c r="L5082" s="38">
        <f>DONNEE!$A$4</f>
        <v>32</v>
      </c>
      <c r="M5082" s="39" t="str">
        <f>IFERROR(VLOOKUP(L5082,Tab_Code_Magasin[],2,0),"")</f>
        <v>CE LA MARSA ERRIADH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73</v>
      </c>
      <c r="T5082" s="40" t="str">
        <f t="shared" si="445"/>
        <v>32_A1_2024</v>
      </c>
      <c r="U5082" s="40" t="s">
        <v>324</v>
      </c>
      <c r="V5082" s="40" t="s">
        <v>331</v>
      </c>
      <c r="W5082" s="67" t="s">
        <v>332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317</v>
      </c>
      <c r="B5083" s="54" t="s">
        <v>318</v>
      </c>
      <c r="C5083" s="31" t="s">
        <v>145</v>
      </c>
      <c r="D5083" s="32" t="s">
        <v>21</v>
      </c>
      <c r="E5083" s="33" t="s">
        <v>32</v>
      </c>
      <c r="F5083" s="22"/>
      <c r="G5083" s="34"/>
      <c r="H5083" s="35"/>
      <c r="I5083" s="36"/>
      <c r="J5083" s="36"/>
      <c r="K5083" s="37"/>
      <c r="L5083" s="38">
        <f>DONNEE!$A$4</f>
        <v>32</v>
      </c>
      <c r="M5083" s="39" t="str">
        <f>IFERROR(VLOOKUP(L5083,Tab_Code_Magasin[],2,0),"")</f>
        <v>CE LA MARSA ERRIADH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73</v>
      </c>
      <c r="T5083" s="40" t="str">
        <f t="shared" si="445"/>
        <v>32_A1_2024</v>
      </c>
      <c r="U5083" s="40" t="s">
        <v>326</v>
      </c>
      <c r="V5083" s="40" t="s">
        <v>333</v>
      </c>
      <c r="W5083" s="67" t="s">
        <v>334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317</v>
      </c>
      <c r="B5084" s="54" t="s">
        <v>335</v>
      </c>
      <c r="C5084" s="31" t="s">
        <v>161</v>
      </c>
      <c r="D5084" s="32" t="s">
        <v>21</v>
      </c>
      <c r="E5084" s="33" t="s">
        <v>32</v>
      </c>
      <c r="F5084" s="22"/>
      <c r="G5084" s="34"/>
      <c r="H5084" s="35"/>
      <c r="I5084" s="36"/>
      <c r="J5084" s="36"/>
      <c r="K5084" s="37"/>
      <c r="L5084" s="38">
        <f>DONNEE!$A$4</f>
        <v>32</v>
      </c>
      <c r="M5084" s="39" t="str">
        <f>IFERROR(VLOOKUP(L5084,Tab_Code_Magasin[],2,0),"")</f>
        <v>CE LA MARSA ERRIADH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73</v>
      </c>
      <c r="T5084" s="40" t="str">
        <f t="shared" si="445"/>
        <v>32_A1_2024</v>
      </c>
      <c r="U5084" s="40" t="s">
        <v>334</v>
      </c>
      <c r="V5084" s="40" t="s">
        <v>336</v>
      </c>
      <c r="W5084" s="67" t="s">
        <v>337</v>
      </c>
      <c r="X5084" s="76" t="s">
        <v>171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317</v>
      </c>
      <c r="B5085" s="54" t="s">
        <v>335</v>
      </c>
      <c r="C5085" s="31" t="s">
        <v>338</v>
      </c>
      <c r="D5085" s="32" t="s">
        <v>21</v>
      </c>
      <c r="E5085" s="33" t="s">
        <v>32</v>
      </c>
      <c r="F5085" s="22"/>
      <c r="G5085" s="34"/>
      <c r="H5085" s="35"/>
      <c r="I5085" s="36"/>
      <c r="J5085" s="36"/>
      <c r="K5085" s="37"/>
      <c r="L5085" s="38">
        <f>DONNEE!$A$4</f>
        <v>32</v>
      </c>
      <c r="M5085" s="39" t="str">
        <f>IFERROR(VLOOKUP(L5085,Tab_Code_Magasin[],2,0),"")</f>
        <v>CE LA MARSA ERRIADH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73</v>
      </c>
      <c r="T5085" s="40" t="str">
        <f t="shared" si="445"/>
        <v>32_A1_2024</v>
      </c>
      <c r="U5085" s="40" t="s">
        <v>339</v>
      </c>
      <c r="V5085" s="40" t="s">
        <v>340</v>
      </c>
      <c r="W5085" s="67" t="s">
        <v>341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317</v>
      </c>
      <c r="B5086" s="54" t="s">
        <v>335</v>
      </c>
      <c r="C5086" s="31" t="s">
        <v>342</v>
      </c>
      <c r="D5086" s="32" t="s">
        <v>21</v>
      </c>
      <c r="E5086" s="33" t="s">
        <v>32</v>
      </c>
      <c r="F5086" s="22"/>
      <c r="G5086" s="34"/>
      <c r="H5086" s="35"/>
      <c r="I5086" s="36"/>
      <c r="J5086" s="36"/>
      <c r="K5086" s="37"/>
      <c r="L5086" s="38">
        <f>DONNEE!$A$4</f>
        <v>32</v>
      </c>
      <c r="M5086" s="39" t="str">
        <f>IFERROR(VLOOKUP(L5086,Tab_Code_Magasin[],2,0),"")</f>
        <v>CE LA MARSA ERRIADH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73</v>
      </c>
      <c r="T5086" s="40" t="str">
        <f t="shared" si="445"/>
        <v>32_A1_2024</v>
      </c>
      <c r="U5086" s="40" t="s">
        <v>343</v>
      </c>
      <c r="V5086" s="40" t="s">
        <v>344</v>
      </c>
      <c r="W5086" s="67" t="s">
        <v>345</v>
      </c>
      <c r="X5086" s="76" t="s">
        <v>171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317</v>
      </c>
      <c r="B5087" s="54" t="s">
        <v>335</v>
      </c>
      <c r="C5087" s="52" t="s">
        <v>346</v>
      </c>
      <c r="D5087" s="32" t="s">
        <v>21</v>
      </c>
      <c r="E5087" s="33" t="s">
        <v>32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32</v>
      </c>
      <c r="M5087" s="39" t="str">
        <f>IFERROR(VLOOKUP(L5087,Tab_Code_Magasin[],2,0),"")</f>
        <v>CE LA MARSA ERRIADH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73</v>
      </c>
      <c r="T5087" s="40" t="str">
        <f t="shared" si="445"/>
        <v>32_A1_2024</v>
      </c>
      <c r="U5087" s="40" t="s">
        <v>337</v>
      </c>
      <c r="V5087" s="40" t="s">
        <v>347</v>
      </c>
      <c r="W5087" s="67" t="s">
        <v>348</v>
      </c>
      <c r="X5087" s="76" t="s">
        <v>171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317</v>
      </c>
      <c r="B5088" s="54" t="s">
        <v>335</v>
      </c>
      <c r="C5088" s="31" t="s">
        <v>349</v>
      </c>
      <c r="D5088" s="32" t="s">
        <v>21</v>
      </c>
      <c r="E5088" s="33" t="s">
        <v>32</v>
      </c>
      <c r="F5088" s="22"/>
      <c r="G5088" s="34"/>
      <c r="H5088" s="35"/>
      <c r="I5088" s="36"/>
      <c r="J5088" s="36"/>
      <c r="K5088" s="37"/>
      <c r="L5088" s="38">
        <f>DONNEE!$A$4</f>
        <v>32</v>
      </c>
      <c r="M5088" s="39" t="str">
        <f>IFERROR(VLOOKUP(L5088,Tab_Code_Magasin[],2,0),"")</f>
        <v>CE LA MARSA ERRIADH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73</v>
      </c>
      <c r="T5088" s="40" t="str">
        <f t="shared" si="445"/>
        <v>32_A1_2024</v>
      </c>
      <c r="U5088" s="40" t="s">
        <v>341</v>
      </c>
      <c r="V5088" s="40" t="s">
        <v>350</v>
      </c>
      <c r="W5088" s="67" t="s">
        <v>351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317</v>
      </c>
      <c r="B5089" s="54" t="s">
        <v>335</v>
      </c>
      <c r="C5089" s="42" t="s">
        <v>175</v>
      </c>
      <c r="D5089" s="32" t="s">
        <v>21</v>
      </c>
      <c r="E5089" s="33" t="s">
        <v>32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32</v>
      </c>
      <c r="M5089" s="39" t="str">
        <f>IFERROR(VLOOKUP(L5089,Tab_Code_Magasin[],2,0),"")</f>
        <v>CE LA MARSA ERRIADH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73</v>
      </c>
      <c r="T5089" s="40" t="str">
        <f t="shared" si="445"/>
        <v>32_A1_2024</v>
      </c>
      <c r="U5089" s="40" t="s">
        <v>345</v>
      </c>
      <c r="V5089" s="40" t="s">
        <v>352</v>
      </c>
      <c r="W5089" s="67" t="s">
        <v>353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317</v>
      </c>
      <c r="B5090" s="54" t="s">
        <v>335</v>
      </c>
      <c r="C5090" s="31" t="s">
        <v>230</v>
      </c>
      <c r="D5090" s="32" t="s">
        <v>21</v>
      </c>
      <c r="E5090" s="33" t="s">
        <v>32</v>
      </c>
      <c r="F5090" s="22"/>
      <c r="G5090" s="34"/>
      <c r="H5090" s="35"/>
      <c r="I5090" s="36"/>
      <c r="J5090" s="36"/>
      <c r="K5090" s="37"/>
      <c r="L5090" s="38">
        <f>DONNEE!$A$4</f>
        <v>32</v>
      </c>
      <c r="M5090" s="39" t="str">
        <f>IFERROR(VLOOKUP(L5090,Tab_Code_Magasin[],2,0),"")</f>
        <v>CE LA MARSA ERRIADH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73</v>
      </c>
      <c r="T5090" s="40" t="str">
        <f t="shared" si="445"/>
        <v>32_A1_2024</v>
      </c>
      <c r="U5090" s="40" t="s">
        <v>348</v>
      </c>
      <c r="V5090" s="40" t="s">
        <v>354</v>
      </c>
      <c r="W5090" s="67" t="s">
        <v>355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317</v>
      </c>
      <c r="B5091" s="54" t="s">
        <v>335</v>
      </c>
      <c r="C5091" s="52" t="s">
        <v>356</v>
      </c>
      <c r="D5091" s="32" t="s">
        <v>21</v>
      </c>
      <c r="E5091" s="33" t="s">
        <v>32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32</v>
      </c>
      <c r="M5091" s="39" t="str">
        <f>IFERROR(VLOOKUP(L5091,Tab_Code_Magasin[],2,0),"")</f>
        <v>CE LA MARSA ERRIADH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73</v>
      </c>
      <c r="T5091" s="40" t="str">
        <f t="shared" si="445"/>
        <v>32_A1_2024</v>
      </c>
      <c r="U5091" s="40" t="s">
        <v>351</v>
      </c>
      <c r="V5091" s="40" t="s">
        <v>357</v>
      </c>
      <c r="W5091" s="67" t="s">
        <v>358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317</v>
      </c>
      <c r="B5092" s="54" t="s">
        <v>335</v>
      </c>
      <c r="C5092" s="31" t="s">
        <v>283</v>
      </c>
      <c r="D5092" s="32" t="s">
        <v>21</v>
      </c>
      <c r="E5092" s="33" t="s">
        <v>32</v>
      </c>
      <c r="F5092" s="22"/>
      <c r="G5092" s="34"/>
      <c r="H5092" s="35"/>
      <c r="I5092" s="36"/>
      <c r="J5092" s="36"/>
      <c r="K5092" s="37"/>
      <c r="L5092" s="38">
        <f>DONNEE!$A$4</f>
        <v>32</v>
      </c>
      <c r="M5092" s="39" t="str">
        <f>IFERROR(VLOOKUP(L5092,Tab_Code_Magasin[],2,0),"")</f>
        <v>CE LA MARSA ERRIADH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73</v>
      </c>
      <c r="T5092" s="40" t="str">
        <f t="shared" si="445"/>
        <v>32_A1_2024</v>
      </c>
      <c r="U5092" s="40" t="s">
        <v>353</v>
      </c>
      <c r="V5092" s="40" t="s">
        <v>359</v>
      </c>
      <c r="W5092" s="67" t="s">
        <v>360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317</v>
      </c>
      <c r="B5093" s="54" t="s">
        <v>335</v>
      </c>
      <c r="C5093" s="31" t="s">
        <v>361</v>
      </c>
      <c r="D5093" s="32" t="s">
        <v>21</v>
      </c>
      <c r="E5093" s="33" t="s">
        <v>32</v>
      </c>
      <c r="F5093" s="22"/>
      <c r="G5093" s="34"/>
      <c r="H5093" s="35"/>
      <c r="I5093" s="36"/>
      <c r="J5093" s="36"/>
      <c r="K5093" s="37"/>
      <c r="L5093" s="38">
        <f>DONNEE!$A$4</f>
        <v>32</v>
      </c>
      <c r="M5093" s="39" t="str">
        <f>IFERROR(VLOOKUP(L5093,Tab_Code_Magasin[],2,0),"")</f>
        <v>CE LA MARSA ERRIADH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73</v>
      </c>
      <c r="T5093" s="40" t="str">
        <f t="shared" si="445"/>
        <v>32_A1_2024</v>
      </c>
      <c r="U5093" s="40" t="s">
        <v>355</v>
      </c>
      <c r="V5093" s="40" t="s">
        <v>362</v>
      </c>
      <c r="W5093" s="67" t="s">
        <v>363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317</v>
      </c>
      <c r="B5094" s="54" t="s">
        <v>335</v>
      </c>
      <c r="C5094" s="42" t="s">
        <v>234</v>
      </c>
      <c r="D5094" s="32" t="s">
        <v>21</v>
      </c>
      <c r="E5094" s="33" t="s">
        <v>32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32</v>
      </c>
      <c r="M5094" s="39" t="str">
        <f>IFERROR(VLOOKUP(L5094,Tab_Code_Magasin[],2,0),"")</f>
        <v>CE LA MARSA ERRIADH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73</v>
      </c>
      <c r="T5094" s="40" t="str">
        <f t="shared" si="445"/>
        <v>32_A1_2024</v>
      </c>
      <c r="U5094" s="40" t="s">
        <v>358</v>
      </c>
      <c r="V5094" s="40" t="s">
        <v>364</v>
      </c>
      <c r="W5094" s="67" t="s">
        <v>365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317</v>
      </c>
      <c r="B5095" s="54" t="s">
        <v>335</v>
      </c>
      <c r="C5095" s="42" t="s">
        <v>199</v>
      </c>
      <c r="D5095" s="32" t="s">
        <v>21</v>
      </c>
      <c r="E5095" s="33" t="s">
        <v>32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32</v>
      </c>
      <c r="M5095" s="39" t="str">
        <f>IFERROR(VLOOKUP(L5095,Tab_Code_Magasin[],2,0),"")</f>
        <v>CE LA MARSA ERRIADH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73</v>
      </c>
      <c r="T5095" s="40" t="str">
        <f t="shared" si="445"/>
        <v>32_A1_2024</v>
      </c>
      <c r="U5095" s="40" t="s">
        <v>360</v>
      </c>
      <c r="V5095" s="40" t="s">
        <v>366</v>
      </c>
      <c r="W5095" s="67" t="s">
        <v>367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317</v>
      </c>
      <c r="B5096" s="54" t="s">
        <v>335</v>
      </c>
      <c r="C5096" s="42" t="s">
        <v>202</v>
      </c>
      <c r="D5096" s="32" t="s">
        <v>21</v>
      </c>
      <c r="E5096" s="33" t="s">
        <v>32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32</v>
      </c>
      <c r="M5096" s="39" t="str">
        <f>IFERROR(VLOOKUP(L5096,Tab_Code_Magasin[],2,0),"")</f>
        <v>CE LA MARSA ERRIADH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73</v>
      </c>
      <c r="T5096" s="40" t="str">
        <f t="shared" si="445"/>
        <v>32_A1_2024</v>
      </c>
      <c r="U5096" s="40" t="s">
        <v>363</v>
      </c>
      <c r="V5096" s="40" t="s">
        <v>368</v>
      </c>
      <c r="W5096" s="67" t="s">
        <v>369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317</v>
      </c>
      <c r="B5097" s="54" t="s">
        <v>335</v>
      </c>
      <c r="C5097" s="31" t="s">
        <v>193</v>
      </c>
      <c r="D5097" s="32" t="s">
        <v>21</v>
      </c>
      <c r="E5097" s="33" t="s">
        <v>32</v>
      </c>
      <c r="F5097" s="22"/>
      <c r="G5097" s="34"/>
      <c r="H5097" s="35"/>
      <c r="I5097" s="36"/>
      <c r="J5097" s="36"/>
      <c r="K5097" s="37"/>
      <c r="L5097" s="38">
        <f>DONNEE!$A$4</f>
        <v>32</v>
      </c>
      <c r="M5097" s="39" t="str">
        <f>IFERROR(VLOOKUP(L5097,Tab_Code_Magasin[],2,0),"")</f>
        <v>CE LA MARSA ERRIADH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73</v>
      </c>
      <c r="T5097" s="40" t="str">
        <f t="shared" si="445"/>
        <v>32_A1_2024</v>
      </c>
      <c r="U5097" s="40" t="s">
        <v>365</v>
      </c>
      <c r="V5097" s="40" t="s">
        <v>370</v>
      </c>
      <c r="W5097" s="67" t="s">
        <v>371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317</v>
      </c>
      <c r="B5098" s="54" t="s">
        <v>335</v>
      </c>
      <c r="C5098" s="52" t="s">
        <v>158</v>
      </c>
      <c r="D5098" s="32" t="s">
        <v>21</v>
      </c>
      <c r="E5098" s="33" t="s">
        <v>32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32</v>
      </c>
      <c r="M5098" s="39" t="str">
        <f>IFERROR(VLOOKUP(L5098,Tab_Code_Magasin[],2,0),"")</f>
        <v>CE LA MARSA ERRIADH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73</v>
      </c>
      <c r="T5098" s="40" t="str">
        <f t="shared" si="445"/>
        <v>32_A1_2024</v>
      </c>
      <c r="U5098" s="40" t="s">
        <v>367</v>
      </c>
      <c r="V5098" s="40" t="s">
        <v>372</v>
      </c>
      <c r="W5098" s="67" t="s">
        <v>373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317</v>
      </c>
      <c r="B5099" s="54" t="s">
        <v>335</v>
      </c>
      <c r="C5099" s="42" t="s">
        <v>205</v>
      </c>
      <c r="D5099" s="32" t="s">
        <v>21</v>
      </c>
      <c r="E5099" s="33" t="s">
        <v>32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32</v>
      </c>
      <c r="M5099" s="39" t="str">
        <f>IFERROR(VLOOKUP(L5099,Tab_Code_Magasin[],2,0),"")</f>
        <v>CE LA MARSA ERRIADH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73</v>
      </c>
      <c r="T5099" s="40" t="str">
        <f t="shared" si="445"/>
        <v>32_A1_2024</v>
      </c>
      <c r="U5099" s="40" t="s">
        <v>369</v>
      </c>
      <c r="V5099" s="40" t="s">
        <v>374</v>
      </c>
      <c r="W5099" s="67" t="s">
        <v>375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317</v>
      </c>
      <c r="B5100" s="54" t="s">
        <v>376</v>
      </c>
      <c r="C5100" s="52" t="s">
        <v>209</v>
      </c>
      <c r="D5100" s="32" t="s">
        <v>21</v>
      </c>
      <c r="E5100" s="33" t="s">
        <v>32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32</v>
      </c>
      <c r="M5100" s="39" t="str">
        <f>IFERROR(VLOOKUP(L5100,Tab_Code_Magasin[],2,0),"")</f>
        <v>CE LA MARSA ERRIADH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73</v>
      </c>
      <c r="T5100" s="40" t="str">
        <f t="shared" si="445"/>
        <v>32_A1_2024</v>
      </c>
      <c r="U5100" s="40" t="s">
        <v>375</v>
      </c>
      <c r="V5100" s="40" t="s">
        <v>377</v>
      </c>
      <c r="W5100" s="67" t="s">
        <v>378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317</v>
      </c>
      <c r="B5101" s="54" t="s">
        <v>376</v>
      </c>
      <c r="C5101" s="31" t="s">
        <v>379</v>
      </c>
      <c r="D5101" s="32" t="s">
        <v>21</v>
      </c>
      <c r="E5101" s="33" t="s">
        <v>32</v>
      </c>
      <c r="F5101" s="22"/>
      <c r="G5101" s="34"/>
      <c r="H5101" s="35"/>
      <c r="I5101" s="36"/>
      <c r="J5101" s="36"/>
      <c r="K5101" s="37"/>
      <c r="L5101" s="38">
        <f>DONNEE!$A$4</f>
        <v>32</v>
      </c>
      <c r="M5101" s="39" t="str">
        <f>IFERROR(VLOOKUP(L5101,Tab_Code_Magasin[],2,0),"")</f>
        <v>CE LA MARSA ERRIADH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73</v>
      </c>
      <c r="T5101" s="40" t="str">
        <f t="shared" si="445"/>
        <v>32_A1_2024</v>
      </c>
      <c r="U5101" s="40" t="s">
        <v>380</v>
      </c>
      <c r="V5101" s="40" t="s">
        <v>381</v>
      </c>
      <c r="W5101" s="67" t="s">
        <v>382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317</v>
      </c>
      <c r="B5102" s="54" t="s">
        <v>376</v>
      </c>
      <c r="C5102" s="52" t="s">
        <v>383</v>
      </c>
      <c r="D5102" s="32" t="s">
        <v>21</v>
      </c>
      <c r="E5102" s="33" t="s">
        <v>32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32</v>
      </c>
      <c r="M5102" s="39" t="str">
        <f>IFERROR(VLOOKUP(L5102,Tab_Code_Magasin[],2,0),"")</f>
        <v>CE LA MARSA ERRIADH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73</v>
      </c>
      <c r="T5102" s="40" t="str">
        <f t="shared" si="445"/>
        <v>32_A1_2024</v>
      </c>
      <c r="U5102" s="40" t="s">
        <v>384</v>
      </c>
      <c r="V5102" s="40" t="s">
        <v>385</v>
      </c>
      <c r="W5102" s="67" t="s">
        <v>386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317</v>
      </c>
      <c r="B5103" s="54" t="s">
        <v>376</v>
      </c>
      <c r="C5103" s="52" t="s">
        <v>387</v>
      </c>
      <c r="D5103" s="32" t="s">
        <v>21</v>
      </c>
      <c r="E5103" s="33" t="s">
        <v>32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32</v>
      </c>
      <c r="M5103" s="39" t="str">
        <f>IFERROR(VLOOKUP(L5103,Tab_Code_Magasin[],2,0),"")</f>
        <v>CE LA MARSA ERRIADH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73</v>
      </c>
      <c r="T5103" s="40" t="str">
        <f t="shared" si="445"/>
        <v>32_A1_2024</v>
      </c>
      <c r="U5103" s="40" t="s">
        <v>382</v>
      </c>
      <c r="V5103" s="40" t="s">
        <v>388</v>
      </c>
      <c r="W5103" s="67" t="s">
        <v>389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317</v>
      </c>
      <c r="B5104" s="54" t="s">
        <v>376</v>
      </c>
      <c r="C5104" s="31" t="s">
        <v>390</v>
      </c>
      <c r="D5104" s="32" t="s">
        <v>21</v>
      </c>
      <c r="E5104" s="33" t="s">
        <v>32</v>
      </c>
      <c r="F5104" s="22"/>
      <c r="G5104" s="34"/>
      <c r="H5104" s="35"/>
      <c r="I5104" s="36"/>
      <c r="J5104" s="36"/>
      <c r="K5104" s="37"/>
      <c r="L5104" s="38">
        <f>DONNEE!$A$4</f>
        <v>32</v>
      </c>
      <c r="M5104" s="39" t="str">
        <f>IFERROR(VLOOKUP(L5104,Tab_Code_Magasin[],2,0),"")</f>
        <v>CE LA MARSA ERRIADH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73</v>
      </c>
      <c r="T5104" s="40" t="str">
        <f t="shared" si="445"/>
        <v>32_A1_2024</v>
      </c>
      <c r="U5104" s="40" t="s">
        <v>386</v>
      </c>
      <c r="V5104" s="40" t="s">
        <v>391</v>
      </c>
      <c r="W5104" s="67" t="s">
        <v>392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317</v>
      </c>
      <c r="B5105" s="54" t="s">
        <v>376</v>
      </c>
      <c r="C5105" s="31" t="s">
        <v>393</v>
      </c>
      <c r="D5105" s="32" t="s">
        <v>21</v>
      </c>
      <c r="E5105" s="33" t="s">
        <v>32</v>
      </c>
      <c r="F5105" s="22"/>
      <c r="G5105" s="34"/>
      <c r="H5105" s="35"/>
      <c r="I5105" s="36"/>
      <c r="J5105" s="36"/>
      <c r="K5105" s="37"/>
      <c r="L5105" s="38">
        <f>DONNEE!$A$4</f>
        <v>32</v>
      </c>
      <c r="M5105" s="39" t="str">
        <f>IFERROR(VLOOKUP(L5105,Tab_Code_Magasin[],2,0),"")</f>
        <v>CE LA MARSA ERRIADH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73</v>
      </c>
      <c r="T5105" s="40" t="str">
        <f t="shared" si="445"/>
        <v>32_A1_2024</v>
      </c>
      <c r="U5105" s="40" t="s">
        <v>394</v>
      </c>
      <c r="V5105" s="40" t="s">
        <v>395</v>
      </c>
      <c r="W5105" s="67" t="s">
        <v>396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317</v>
      </c>
      <c r="B5106" s="54" t="s">
        <v>376</v>
      </c>
      <c r="C5106" s="31" t="s">
        <v>292</v>
      </c>
      <c r="D5106" s="32" t="s">
        <v>21</v>
      </c>
      <c r="E5106" s="33" t="s">
        <v>32</v>
      </c>
      <c r="F5106" s="22"/>
      <c r="G5106" s="34"/>
      <c r="H5106" s="35"/>
      <c r="I5106" s="36"/>
      <c r="J5106" s="36"/>
      <c r="K5106" s="37"/>
      <c r="L5106" s="38">
        <f>DONNEE!$A$4</f>
        <v>32</v>
      </c>
      <c r="M5106" s="39" t="str">
        <f>IFERROR(VLOOKUP(L5106,Tab_Code_Magasin[],2,0),"")</f>
        <v>CE LA MARSA ERRIADH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73</v>
      </c>
      <c r="T5106" s="40" t="str">
        <f t="shared" si="445"/>
        <v>32_A1_2024</v>
      </c>
      <c r="U5106" s="40" t="s">
        <v>389</v>
      </c>
      <c r="V5106" s="40" t="s">
        <v>397</v>
      </c>
      <c r="W5106" s="67" t="s">
        <v>398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317</v>
      </c>
      <c r="B5107" s="54" t="s">
        <v>376</v>
      </c>
      <c r="C5107" s="31" t="s">
        <v>212</v>
      </c>
      <c r="D5107" s="32" t="s">
        <v>21</v>
      </c>
      <c r="E5107" s="33" t="s">
        <v>32</v>
      </c>
      <c r="F5107" s="22"/>
      <c r="G5107" s="34"/>
      <c r="H5107" s="35"/>
      <c r="I5107" s="36"/>
      <c r="J5107" s="36"/>
      <c r="K5107" s="37"/>
      <c r="L5107" s="38">
        <f>DONNEE!$A$4</f>
        <v>32</v>
      </c>
      <c r="M5107" s="39" t="str">
        <f>IFERROR(VLOOKUP(L5107,Tab_Code_Magasin[],2,0),"")</f>
        <v>CE LA MARSA ERRIADH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73</v>
      </c>
      <c r="T5107" s="40" t="str">
        <f t="shared" si="445"/>
        <v>32_A1_2024</v>
      </c>
      <c r="U5107" s="40" t="s">
        <v>392</v>
      </c>
      <c r="V5107" s="40" t="s">
        <v>399</v>
      </c>
      <c r="W5107" s="67" t="s">
        <v>400</v>
      </c>
      <c r="X5107" s="76" t="s">
        <v>171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317</v>
      </c>
      <c r="B5108" s="54" t="s">
        <v>114</v>
      </c>
      <c r="C5108" s="31" t="s">
        <v>401</v>
      </c>
      <c r="D5108" s="32" t="s">
        <v>21</v>
      </c>
      <c r="E5108" s="33" t="s">
        <v>32</v>
      </c>
      <c r="F5108" s="22"/>
      <c r="G5108" s="34"/>
      <c r="H5108" s="35"/>
      <c r="I5108" s="36"/>
      <c r="J5108" s="36"/>
      <c r="K5108" s="37"/>
      <c r="L5108" s="38">
        <f>DONNEE!$A$4</f>
        <v>32</v>
      </c>
      <c r="M5108" s="39" t="str">
        <f>IFERROR(VLOOKUP(L5108,Tab_Code_Magasin[],2,0),"")</f>
        <v>CE LA MARSA ERRIADH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73</v>
      </c>
      <c r="T5108" s="40" t="str">
        <f t="shared" si="445"/>
        <v>32_A1_2024</v>
      </c>
      <c r="U5108" s="40" t="s">
        <v>400</v>
      </c>
      <c r="V5108" s="40" t="s">
        <v>402</v>
      </c>
      <c r="W5108" s="67" t="s">
        <v>403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317</v>
      </c>
      <c r="B5109" s="54" t="s">
        <v>114</v>
      </c>
      <c r="C5109" s="31" t="s">
        <v>404</v>
      </c>
      <c r="D5109" s="32" t="s">
        <v>21</v>
      </c>
      <c r="E5109" s="33" t="s">
        <v>32</v>
      </c>
      <c r="F5109" s="22"/>
      <c r="G5109" s="34"/>
      <c r="H5109" s="35"/>
      <c r="I5109" s="36"/>
      <c r="J5109" s="36"/>
      <c r="K5109" s="37"/>
      <c r="L5109" s="38">
        <f>DONNEE!$A$4</f>
        <v>32</v>
      </c>
      <c r="M5109" s="39" t="str">
        <f>IFERROR(VLOOKUP(L5109,Tab_Code_Magasin[],2,0),"")</f>
        <v>CE LA MARSA ERRIADH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73</v>
      </c>
      <c r="T5109" s="40" t="str">
        <f t="shared" si="445"/>
        <v>32_A1_2024</v>
      </c>
      <c r="U5109" s="40" t="s">
        <v>405</v>
      </c>
      <c r="V5109" s="40" t="s">
        <v>406</v>
      </c>
      <c r="W5109" s="67" t="s">
        <v>407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317</v>
      </c>
      <c r="B5110" s="54" t="s">
        <v>114</v>
      </c>
      <c r="C5110" s="31" t="s">
        <v>310</v>
      </c>
      <c r="D5110" s="32" t="s">
        <v>21</v>
      </c>
      <c r="E5110" s="33" t="s">
        <v>32</v>
      </c>
      <c r="F5110" s="22"/>
      <c r="G5110" s="34"/>
      <c r="H5110" s="35"/>
      <c r="I5110" s="36"/>
      <c r="J5110" s="36"/>
      <c r="K5110" s="37"/>
      <c r="L5110" s="38">
        <f>DONNEE!$A$4</f>
        <v>32</v>
      </c>
      <c r="M5110" s="39" t="str">
        <f>IFERROR(VLOOKUP(L5110,Tab_Code_Magasin[],2,0),"")</f>
        <v>CE LA MARSA ERRIADH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73</v>
      </c>
      <c r="T5110" s="40" t="str">
        <f t="shared" si="445"/>
        <v>32_A1_2024</v>
      </c>
      <c r="U5110" s="40" t="s">
        <v>408</v>
      </c>
      <c r="V5110" s="40" t="s">
        <v>409</v>
      </c>
      <c r="W5110" s="67" t="s">
        <v>410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317</v>
      </c>
      <c r="B5111" s="54" t="s">
        <v>114</v>
      </c>
      <c r="C5111" s="42" t="s">
        <v>411</v>
      </c>
      <c r="D5111" s="32" t="s">
        <v>21</v>
      </c>
      <c r="E5111" s="33" t="s">
        <v>32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32</v>
      </c>
      <c r="M5111" s="39" t="str">
        <f>IFERROR(VLOOKUP(L5111,Tab_Code_Magasin[],2,0),"")</f>
        <v>CE LA MARSA ERRIADH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73</v>
      </c>
      <c r="T5111" s="40" t="str">
        <f t="shared" si="445"/>
        <v>32_A1_2024</v>
      </c>
      <c r="U5111" s="40" t="s">
        <v>403</v>
      </c>
      <c r="V5111" s="40" t="s">
        <v>412</v>
      </c>
      <c r="W5111" s="67" t="s">
        <v>413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317</v>
      </c>
      <c r="B5112" s="54" t="s">
        <v>114</v>
      </c>
      <c r="C5112" s="31" t="s">
        <v>414</v>
      </c>
      <c r="D5112" s="32" t="s">
        <v>21</v>
      </c>
      <c r="E5112" s="33" t="s">
        <v>32</v>
      </c>
      <c r="F5112" s="22"/>
      <c r="G5112" s="34"/>
      <c r="H5112" s="35"/>
      <c r="I5112" s="36"/>
      <c r="J5112" s="36"/>
      <c r="K5112" s="37"/>
      <c r="L5112" s="38">
        <f>DONNEE!$A$4</f>
        <v>32</v>
      </c>
      <c r="M5112" s="39" t="str">
        <f>IFERROR(VLOOKUP(L5112,Tab_Code_Magasin[],2,0),"")</f>
        <v>CE LA MARSA ERRIADH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73</v>
      </c>
      <c r="T5112" s="40" t="str">
        <f t="shared" si="445"/>
        <v>32_A1_2024</v>
      </c>
      <c r="U5112" s="40" t="s">
        <v>407</v>
      </c>
      <c r="V5112" s="40" t="s">
        <v>415</v>
      </c>
      <c r="W5112" s="67" t="s">
        <v>416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317</v>
      </c>
      <c r="B5113" s="54" t="s">
        <v>114</v>
      </c>
      <c r="C5113" s="31" t="s">
        <v>417</v>
      </c>
      <c r="D5113" s="32" t="s">
        <v>21</v>
      </c>
      <c r="E5113" s="33" t="s">
        <v>32</v>
      </c>
      <c r="F5113" s="22"/>
      <c r="G5113" s="34"/>
      <c r="H5113" s="35"/>
      <c r="I5113" s="36"/>
      <c r="J5113" s="36"/>
      <c r="K5113" s="37"/>
      <c r="L5113" s="38">
        <f>DONNEE!$A$4</f>
        <v>32</v>
      </c>
      <c r="M5113" s="39" t="str">
        <f>IFERROR(VLOOKUP(L5113,Tab_Code_Magasin[],2,0),"")</f>
        <v>CE LA MARSA ERRIADH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73</v>
      </c>
      <c r="T5113" s="40" t="str">
        <f t="shared" si="445"/>
        <v>32_A1_2024</v>
      </c>
      <c r="U5113" s="40" t="s">
        <v>410</v>
      </c>
      <c r="V5113" s="40" t="s">
        <v>418</v>
      </c>
      <c r="W5113" s="67" t="s">
        <v>419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317</v>
      </c>
      <c r="B5114" s="54" t="s">
        <v>114</v>
      </c>
      <c r="C5114" s="31" t="s">
        <v>124</v>
      </c>
      <c r="D5114" s="32" t="s">
        <v>21</v>
      </c>
      <c r="E5114" s="33" t="s">
        <v>32</v>
      </c>
      <c r="F5114" s="22"/>
      <c r="G5114" s="34"/>
      <c r="H5114" s="35"/>
      <c r="I5114" s="36"/>
      <c r="J5114" s="36"/>
      <c r="K5114" s="37"/>
      <c r="L5114" s="38">
        <f>DONNEE!$A$4</f>
        <v>32</v>
      </c>
      <c r="M5114" s="39" t="str">
        <f>IFERROR(VLOOKUP(L5114,Tab_Code_Magasin[],2,0),"")</f>
        <v>CE LA MARSA ERRIADH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73</v>
      </c>
      <c r="T5114" s="40" t="str">
        <f t="shared" si="445"/>
        <v>32_A1_2024</v>
      </c>
      <c r="U5114" s="40" t="s">
        <v>413</v>
      </c>
      <c r="V5114" s="40" t="s">
        <v>420</v>
      </c>
      <c r="W5114" s="67" t="s">
        <v>421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317</v>
      </c>
      <c r="B5115" s="31" t="s">
        <v>127</v>
      </c>
      <c r="C5115" s="31" t="s">
        <v>128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32</v>
      </c>
      <c r="M5115" s="39" t="str">
        <f>IFERROR(VLOOKUP(L5115,Tab_Code_Magasin[],2,0),"")</f>
        <v>CE LA MARSA ERRIADH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73</v>
      </c>
      <c r="T5115" s="40" t="str">
        <f t="shared" si="445"/>
        <v>32_A1_2024</v>
      </c>
      <c r="U5115" s="40" t="s">
        <v>416</v>
      </c>
      <c r="V5115" s="40" t="s">
        <v>422</v>
      </c>
      <c r="W5115" s="67" t="s">
        <v>423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424</v>
      </c>
      <c r="B5116" s="54" t="s">
        <v>132</v>
      </c>
      <c r="C5116" s="51" t="s">
        <v>425</v>
      </c>
      <c r="D5116" s="32" t="s">
        <v>21</v>
      </c>
      <c r="E5116" s="33" t="s">
        <v>32</v>
      </c>
      <c r="F5116" s="22"/>
      <c r="G5116" s="34"/>
      <c r="H5116" s="35"/>
      <c r="I5116" s="36"/>
      <c r="J5116" s="36"/>
      <c r="K5116" s="37"/>
      <c r="L5116" s="38">
        <f>DONNEE!$A$4</f>
        <v>32</v>
      </c>
      <c r="M5116" s="39" t="str">
        <f>IFERROR(VLOOKUP(L5116,Tab_Code_Magasin[],2,0),"")</f>
        <v>CE LA MARSA ERRIADH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73</v>
      </c>
      <c r="T5116" s="40" t="str">
        <f t="shared" si="445"/>
        <v>32_A1_2024</v>
      </c>
      <c r="U5116" s="40" t="s">
        <v>426</v>
      </c>
      <c r="V5116" s="40" t="s">
        <v>427</v>
      </c>
      <c r="W5116" s="67" t="s">
        <v>428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424</v>
      </c>
      <c r="B5117" s="54" t="s">
        <v>132</v>
      </c>
      <c r="C5117" s="51" t="s">
        <v>142</v>
      </c>
      <c r="D5117" s="32" t="s">
        <v>21</v>
      </c>
      <c r="E5117" s="33" t="s">
        <v>32</v>
      </c>
      <c r="F5117" s="22"/>
      <c r="G5117" s="34"/>
      <c r="H5117" s="35"/>
      <c r="I5117" s="36"/>
      <c r="J5117" s="36"/>
      <c r="K5117" s="37"/>
      <c r="L5117" s="38">
        <f>DONNEE!$A$4</f>
        <v>32</v>
      </c>
      <c r="M5117" s="39" t="str">
        <f>IFERROR(VLOOKUP(L5117,Tab_Code_Magasin[],2,0),"")</f>
        <v>CE LA MARSA ERRIADH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73</v>
      </c>
      <c r="T5117" s="40" t="str">
        <f t="shared" si="445"/>
        <v>32_A1_2024</v>
      </c>
      <c r="U5117" s="40" t="s">
        <v>429</v>
      </c>
      <c r="V5117" s="40" t="s">
        <v>430</v>
      </c>
      <c r="W5117" s="67" t="s">
        <v>431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424</v>
      </c>
      <c r="B5118" s="54" t="s">
        <v>132</v>
      </c>
      <c r="C5118" s="51" t="s">
        <v>432</v>
      </c>
      <c r="D5118" s="32" t="s">
        <v>21</v>
      </c>
      <c r="E5118" s="33" t="s">
        <v>32</v>
      </c>
      <c r="F5118" s="22"/>
      <c r="G5118" s="34"/>
      <c r="H5118" s="35"/>
      <c r="I5118" s="36"/>
      <c r="J5118" s="36"/>
      <c r="K5118" s="37"/>
      <c r="L5118" s="38">
        <f>DONNEE!$A$4</f>
        <v>32</v>
      </c>
      <c r="M5118" s="39" t="str">
        <f>IFERROR(VLOOKUP(L5118,Tab_Code_Magasin[],2,0),"")</f>
        <v>CE LA MARSA ERRIADH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73</v>
      </c>
      <c r="T5118" s="40" t="str">
        <f t="shared" si="445"/>
        <v>32_A1_2024</v>
      </c>
      <c r="U5118" s="40" t="s">
        <v>433</v>
      </c>
      <c r="V5118" s="40" t="s">
        <v>434</v>
      </c>
      <c r="W5118" s="67" t="s">
        <v>435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424</v>
      </c>
      <c r="B5119" s="54" t="s">
        <v>132</v>
      </c>
      <c r="C5119" s="51" t="s">
        <v>145</v>
      </c>
      <c r="D5119" s="32" t="s">
        <v>21</v>
      </c>
      <c r="E5119" s="33" t="s">
        <v>32</v>
      </c>
      <c r="F5119" s="22"/>
      <c r="G5119" s="34"/>
      <c r="H5119" s="35"/>
      <c r="I5119" s="36"/>
      <c r="J5119" s="36"/>
      <c r="K5119" s="37"/>
      <c r="L5119" s="38">
        <f>DONNEE!$A$4</f>
        <v>32</v>
      </c>
      <c r="M5119" s="39" t="str">
        <f>IFERROR(VLOOKUP(L5119,Tab_Code_Magasin[],2,0),"")</f>
        <v>CE LA MARSA ERRIADH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73</v>
      </c>
      <c r="T5119" s="40" t="str">
        <f t="shared" si="445"/>
        <v>32_A1_2024</v>
      </c>
      <c r="U5119" s="40" t="s">
        <v>428</v>
      </c>
      <c r="V5119" s="40" t="s">
        <v>436</v>
      </c>
      <c r="W5119" s="67" t="s">
        <v>437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424</v>
      </c>
      <c r="B5120" s="54" t="s">
        <v>132</v>
      </c>
      <c r="C5120" s="53" t="s">
        <v>438</v>
      </c>
      <c r="D5120" s="32" t="s">
        <v>21</v>
      </c>
      <c r="E5120" s="33" t="s">
        <v>32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32</v>
      </c>
      <c r="M5120" s="39" t="str">
        <f>IFERROR(VLOOKUP(L5120,Tab_Code_Magasin[],2,0),"")</f>
        <v>CE LA MARSA ERRIADH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73</v>
      </c>
      <c r="T5120" s="40" t="str">
        <f t="shared" si="445"/>
        <v>32_A1_2024</v>
      </c>
      <c r="U5120" s="40" t="s">
        <v>431</v>
      </c>
      <c r="V5120" s="40" t="s">
        <v>439</v>
      </c>
      <c r="W5120" s="67" t="s">
        <v>440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424</v>
      </c>
      <c r="B5121" s="54" t="s">
        <v>132</v>
      </c>
      <c r="C5121" s="51" t="s">
        <v>441</v>
      </c>
      <c r="D5121" s="32" t="s">
        <v>21</v>
      </c>
      <c r="E5121" s="33" t="s">
        <v>32</v>
      </c>
      <c r="F5121" s="22"/>
      <c r="G5121" s="34"/>
      <c r="H5121" s="35"/>
      <c r="I5121" s="36"/>
      <c r="J5121" s="36"/>
      <c r="K5121" s="37"/>
      <c r="L5121" s="38">
        <f>DONNEE!$A$4</f>
        <v>32</v>
      </c>
      <c r="M5121" s="39" t="str">
        <f>IFERROR(VLOOKUP(L5121,Tab_Code_Magasin[],2,0),"")</f>
        <v>CE LA MARSA ERRIADH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73</v>
      </c>
      <c r="T5121" s="40" t="str">
        <f t="shared" si="445"/>
        <v>32_A1_2024</v>
      </c>
      <c r="U5121" s="40" t="s">
        <v>435</v>
      </c>
      <c r="V5121" s="40" t="s">
        <v>442</v>
      </c>
      <c r="W5121" s="67" t="s">
        <v>443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424</v>
      </c>
      <c r="B5122" s="54" t="s">
        <v>132</v>
      </c>
      <c r="C5122" s="44" t="s">
        <v>261</v>
      </c>
      <c r="D5122" s="32" t="s">
        <v>21</v>
      </c>
      <c r="E5122" s="33" t="s">
        <v>32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32</v>
      </c>
      <c r="M5122" s="39" t="str">
        <f>IFERROR(VLOOKUP(L5122,Tab_Code_Magasin[],2,0),"")</f>
        <v>CE LA MARSA ERRIADH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73</v>
      </c>
      <c r="T5122" s="40" t="str">
        <f t="shared" si="445"/>
        <v>32_A1_2024</v>
      </c>
      <c r="U5122" s="40" t="s">
        <v>437</v>
      </c>
      <c r="V5122" s="40" t="s">
        <v>444</v>
      </c>
      <c r="W5122" s="67" t="s">
        <v>445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424</v>
      </c>
      <c r="B5123" s="54" t="s">
        <v>132</v>
      </c>
      <c r="C5123" s="51" t="s">
        <v>446</v>
      </c>
      <c r="D5123" s="32" t="s">
        <v>21</v>
      </c>
      <c r="E5123" s="33" t="s">
        <v>32</v>
      </c>
      <c r="F5123" s="22"/>
      <c r="G5123" s="34"/>
      <c r="H5123" s="35"/>
      <c r="I5123" s="36"/>
      <c r="J5123" s="36"/>
      <c r="K5123" s="37"/>
      <c r="L5123" s="38">
        <f>DONNEE!$A$4</f>
        <v>32</v>
      </c>
      <c r="M5123" s="39" t="str">
        <f>IFERROR(VLOOKUP(L5123,Tab_Code_Magasin[],2,0),"")</f>
        <v>CE LA MARSA ERRIADH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73</v>
      </c>
      <c r="T5123" s="40" t="str">
        <f t="shared" si="445"/>
        <v>32_A1_2024</v>
      </c>
      <c r="U5123" s="40" t="s">
        <v>440</v>
      </c>
      <c r="V5123" s="40" t="s">
        <v>447</v>
      </c>
      <c r="W5123" s="67" t="s">
        <v>448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424</v>
      </c>
      <c r="B5124" s="54" t="s">
        <v>449</v>
      </c>
      <c r="C5124" s="31" t="s">
        <v>450</v>
      </c>
      <c r="D5124" s="32" t="s">
        <v>21</v>
      </c>
      <c r="E5124" s="33" t="s">
        <v>32</v>
      </c>
      <c r="F5124" s="22"/>
      <c r="G5124" s="34"/>
      <c r="H5124" s="35"/>
      <c r="I5124" s="36"/>
      <c r="J5124" s="36"/>
      <c r="K5124" s="37"/>
      <c r="L5124" s="38">
        <f>DONNEE!$A$4</f>
        <v>32</v>
      </c>
      <c r="M5124" s="39" t="str">
        <f>IFERROR(VLOOKUP(L5124,Tab_Code_Magasin[],2,0),"")</f>
        <v>CE LA MARSA ERRIADH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73</v>
      </c>
      <c r="T5124" s="40" t="str">
        <f t="shared" si="445"/>
        <v>32_A1_2024</v>
      </c>
      <c r="U5124" s="40" t="s">
        <v>451</v>
      </c>
      <c r="V5124" s="40" t="s">
        <v>452</v>
      </c>
      <c r="W5124" s="67" t="s">
        <v>453</v>
      </c>
      <c r="X5124" s="76" t="s">
        <v>171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424</v>
      </c>
      <c r="B5125" s="54" t="s">
        <v>449</v>
      </c>
      <c r="C5125" s="31" t="s">
        <v>161</v>
      </c>
      <c r="D5125" s="32" t="s">
        <v>21</v>
      </c>
      <c r="E5125" s="33" t="s">
        <v>32</v>
      </c>
      <c r="F5125" s="22"/>
      <c r="G5125" s="34"/>
      <c r="H5125" s="35"/>
      <c r="I5125" s="36"/>
      <c r="J5125" s="36"/>
      <c r="K5125" s="37"/>
      <c r="L5125" s="38">
        <f>DONNEE!$A$4</f>
        <v>32</v>
      </c>
      <c r="M5125" s="39" t="str">
        <f>IFERROR(VLOOKUP(L5125,Tab_Code_Magasin[],2,0),"")</f>
        <v>CE LA MARSA ERRIADH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73</v>
      </c>
      <c r="T5125" s="40" t="str">
        <f t="shared" si="445"/>
        <v>32_A1_2024</v>
      </c>
      <c r="U5125" s="40" t="s">
        <v>454</v>
      </c>
      <c r="V5125" s="40" t="s">
        <v>455</v>
      </c>
      <c r="W5125" s="67" t="s">
        <v>456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424</v>
      </c>
      <c r="B5126" s="54" t="s">
        <v>449</v>
      </c>
      <c r="C5126" s="31" t="s">
        <v>457</v>
      </c>
      <c r="D5126" s="32" t="s">
        <v>21</v>
      </c>
      <c r="E5126" s="33" t="s">
        <v>32</v>
      </c>
      <c r="F5126" s="22"/>
      <c r="G5126" s="34"/>
      <c r="H5126" s="35"/>
      <c r="I5126" s="36"/>
      <c r="J5126" s="36"/>
      <c r="K5126" s="37"/>
      <c r="L5126" s="38">
        <f>DONNEE!$A$4</f>
        <v>32</v>
      </c>
      <c r="M5126" s="39" t="str">
        <f>IFERROR(VLOOKUP(L5126,Tab_Code_Magasin[],2,0),"")</f>
        <v>CE LA MARSA ERRIADH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73</v>
      </c>
      <c r="T5126" s="40" t="str">
        <f t="shared" si="445"/>
        <v>32_A1_2024</v>
      </c>
      <c r="U5126" s="40" t="s">
        <v>458</v>
      </c>
      <c r="V5126" s="40" t="s">
        <v>459</v>
      </c>
      <c r="W5126" s="67" t="s">
        <v>460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424</v>
      </c>
      <c r="B5127" s="54" t="s">
        <v>449</v>
      </c>
      <c r="C5127" s="31" t="s">
        <v>461</v>
      </c>
      <c r="D5127" s="32" t="s">
        <v>21</v>
      </c>
      <c r="E5127" s="33" t="s">
        <v>32</v>
      </c>
      <c r="F5127" s="22"/>
      <c r="G5127" s="34"/>
      <c r="H5127" s="35"/>
      <c r="I5127" s="36"/>
      <c r="J5127" s="36"/>
      <c r="K5127" s="37"/>
      <c r="L5127" s="38">
        <f>DONNEE!$A$4</f>
        <v>32</v>
      </c>
      <c r="M5127" s="39" t="str">
        <f>IFERROR(VLOOKUP(L5127,Tab_Code_Magasin[],2,0),"")</f>
        <v>CE LA MARSA ERRIADH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73</v>
      </c>
      <c r="T5127" s="40" t="str">
        <f t="shared" si="445"/>
        <v>32_A1_2024</v>
      </c>
      <c r="U5127" s="40" t="s">
        <v>453</v>
      </c>
      <c r="V5127" s="40" t="s">
        <v>462</v>
      </c>
      <c r="W5127" s="67" t="s">
        <v>463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424</v>
      </c>
      <c r="B5128" s="54" t="s">
        <v>449</v>
      </c>
      <c r="C5128" s="52" t="s">
        <v>158</v>
      </c>
      <c r="D5128" s="32" t="s">
        <v>21</v>
      </c>
      <c r="E5128" s="33" t="s">
        <v>32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32</v>
      </c>
      <c r="M5128" s="39" t="str">
        <f>IFERROR(VLOOKUP(L5128,Tab_Code_Magasin[],2,0),"")</f>
        <v>CE LA MARSA ERRIADH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73</v>
      </c>
      <c r="T5128" s="40" t="str">
        <f t="shared" si="445"/>
        <v>32_A1_2024</v>
      </c>
      <c r="U5128" s="40" t="s">
        <v>456</v>
      </c>
      <c r="V5128" s="40" t="s">
        <v>464</v>
      </c>
      <c r="W5128" s="67" t="s">
        <v>465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424</v>
      </c>
      <c r="B5129" s="54" t="s">
        <v>449</v>
      </c>
      <c r="C5129" s="31" t="s">
        <v>187</v>
      </c>
      <c r="D5129" s="32" t="s">
        <v>21</v>
      </c>
      <c r="E5129" s="33" t="s">
        <v>32</v>
      </c>
      <c r="F5129" s="22"/>
      <c r="G5129" s="34"/>
      <c r="H5129" s="35"/>
      <c r="I5129" s="36"/>
      <c r="J5129" s="36"/>
      <c r="K5129" s="37"/>
      <c r="L5129" s="38">
        <f>DONNEE!$A$4</f>
        <v>32</v>
      </c>
      <c r="M5129" s="39" t="str">
        <f>IFERROR(VLOOKUP(L5129,Tab_Code_Magasin[],2,0),"")</f>
        <v>CE LA MARSA ERRIADH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73</v>
      </c>
      <c r="T5129" s="40" t="str">
        <f t="shared" si="445"/>
        <v>32_A1_2024</v>
      </c>
      <c r="U5129" s="40" t="s">
        <v>460</v>
      </c>
      <c r="V5129" s="40" t="s">
        <v>466</v>
      </c>
      <c r="W5129" s="67" t="s">
        <v>467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424</v>
      </c>
      <c r="B5130" s="54" t="s">
        <v>449</v>
      </c>
      <c r="C5130" s="54" t="s">
        <v>468</v>
      </c>
      <c r="D5130" s="32" t="s">
        <v>21</v>
      </c>
      <c r="E5130" s="33" t="s">
        <v>32</v>
      </c>
      <c r="F5130" s="22"/>
      <c r="G5130" s="34"/>
      <c r="H5130" s="35"/>
      <c r="I5130" s="36"/>
      <c r="J5130" s="36"/>
      <c r="K5130" s="37"/>
      <c r="L5130" s="38">
        <f>DONNEE!$A$4</f>
        <v>32</v>
      </c>
      <c r="M5130" s="39" t="str">
        <f>IFERROR(VLOOKUP(L5130,Tab_Code_Magasin[],2,0),"")</f>
        <v>CE LA MARSA ERRIADH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73</v>
      </c>
      <c r="T5130" s="40" t="str">
        <f t="shared" si="445"/>
        <v>32_A1_2024</v>
      </c>
      <c r="U5130" s="40" t="s">
        <v>463</v>
      </c>
      <c r="V5130" s="40" t="s">
        <v>469</v>
      </c>
      <c r="W5130" s="67" t="s">
        <v>470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424</v>
      </c>
      <c r="B5131" s="54" t="s">
        <v>449</v>
      </c>
      <c r="C5131" s="54" t="s">
        <v>471</v>
      </c>
      <c r="D5131" s="32" t="s">
        <v>21</v>
      </c>
      <c r="E5131" s="33" t="s">
        <v>32</v>
      </c>
      <c r="F5131" s="22"/>
      <c r="G5131" s="34"/>
      <c r="H5131" s="35"/>
      <c r="I5131" s="36"/>
      <c r="J5131" s="36"/>
      <c r="K5131" s="37"/>
      <c r="L5131" s="38">
        <f>DONNEE!$A$4</f>
        <v>32</v>
      </c>
      <c r="M5131" s="39" t="str">
        <f>IFERROR(VLOOKUP(L5131,Tab_Code_Magasin[],2,0),"")</f>
        <v>CE LA MARSA ERRIADH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73</v>
      </c>
      <c r="T5131" s="40" t="str">
        <f t="shared" si="445"/>
        <v>32_A1_2024</v>
      </c>
      <c r="U5131" s="40" t="s">
        <v>465</v>
      </c>
      <c r="V5131" s="40" t="s">
        <v>472</v>
      </c>
      <c r="W5131" s="67" t="s">
        <v>473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424</v>
      </c>
      <c r="B5132" s="54" t="s">
        <v>449</v>
      </c>
      <c r="C5132" s="31" t="s">
        <v>474</v>
      </c>
      <c r="D5132" s="32" t="s">
        <v>21</v>
      </c>
      <c r="E5132" s="33" t="s">
        <v>32</v>
      </c>
      <c r="F5132" s="22"/>
      <c r="G5132" s="34"/>
      <c r="H5132" s="35"/>
      <c r="I5132" s="36"/>
      <c r="J5132" s="36"/>
      <c r="K5132" s="37"/>
      <c r="L5132" s="38">
        <f>DONNEE!$A$4</f>
        <v>32</v>
      </c>
      <c r="M5132" s="39" t="str">
        <f>IFERROR(VLOOKUP(L5132,Tab_Code_Magasin[],2,0),"")</f>
        <v>CE LA MARSA ERRIADH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73</v>
      </c>
      <c r="T5132" s="40" t="str">
        <f t="shared" si="445"/>
        <v>32_A1_2024</v>
      </c>
      <c r="U5132" s="40" t="s">
        <v>473</v>
      </c>
      <c r="V5132" s="40" t="s">
        <v>475</v>
      </c>
      <c r="W5132" s="67" t="s">
        <v>476</v>
      </c>
      <c r="X5132" s="76" t="s">
        <v>477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424</v>
      </c>
      <c r="B5133" s="54" t="s">
        <v>449</v>
      </c>
      <c r="C5133" s="31" t="s">
        <v>361</v>
      </c>
      <c r="D5133" s="32" t="s">
        <v>21</v>
      </c>
      <c r="E5133" s="33" t="s">
        <v>32</v>
      </c>
      <c r="F5133" s="22"/>
      <c r="G5133" s="34"/>
      <c r="H5133" s="35"/>
      <c r="I5133" s="36"/>
      <c r="J5133" s="36"/>
      <c r="K5133" s="37"/>
      <c r="L5133" s="38">
        <f>DONNEE!$A$4</f>
        <v>32</v>
      </c>
      <c r="M5133" s="39" t="str">
        <f>IFERROR(VLOOKUP(L5133,Tab_Code_Magasin[],2,0),"")</f>
        <v>CE LA MARSA ERRIADH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73</v>
      </c>
      <c r="T5133" s="40" t="str">
        <f t="shared" si="445"/>
        <v>32_A1_2024</v>
      </c>
      <c r="U5133" s="40" t="s">
        <v>467</v>
      </c>
      <c r="V5133" s="40" t="s">
        <v>478</v>
      </c>
      <c r="W5133" s="67" t="s">
        <v>479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424</v>
      </c>
      <c r="B5134" s="54" t="s">
        <v>449</v>
      </c>
      <c r="C5134" s="56" t="s">
        <v>480</v>
      </c>
      <c r="D5134" s="32" t="s">
        <v>21</v>
      </c>
      <c r="E5134" s="33" t="s">
        <v>32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32</v>
      </c>
      <c r="M5134" s="39" t="str">
        <f>IFERROR(VLOOKUP(L5134,Tab_Code_Magasin[],2,0),"")</f>
        <v>CE LA MARSA ERRIADH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73</v>
      </c>
      <c r="T5134" s="40" t="str">
        <f t="shared" si="445"/>
        <v>32_A1_2024</v>
      </c>
      <c r="U5134" s="40" t="s">
        <v>470</v>
      </c>
      <c r="V5134" s="40" t="s">
        <v>481</v>
      </c>
      <c r="W5134" s="67" t="s">
        <v>482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424</v>
      </c>
      <c r="B5135" s="54" t="s">
        <v>449</v>
      </c>
      <c r="C5135" s="42" t="s">
        <v>483</v>
      </c>
      <c r="D5135" s="32" t="s">
        <v>21</v>
      </c>
      <c r="E5135" s="33" t="s">
        <v>32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32</v>
      </c>
      <c r="M5135" s="39" t="str">
        <f>IFERROR(VLOOKUP(L5135,Tab_Code_Magasin[],2,0),"")</f>
        <v>CE LA MARSA ERRIADH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73</v>
      </c>
      <c r="T5135" s="40" t="str">
        <f t="shared" si="445"/>
        <v>32_A1_2024</v>
      </c>
      <c r="U5135" s="40" t="s">
        <v>479</v>
      </c>
      <c r="V5135" s="40" t="s">
        <v>484</v>
      </c>
      <c r="W5135" s="67" t="s">
        <v>485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424</v>
      </c>
      <c r="B5136" s="54" t="s">
        <v>449</v>
      </c>
      <c r="C5136" s="44" t="s">
        <v>486</v>
      </c>
      <c r="D5136" s="32" t="s">
        <v>21</v>
      </c>
      <c r="E5136" s="33" t="s">
        <v>32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32</v>
      </c>
      <c r="M5136" s="39" t="str">
        <f>IFERROR(VLOOKUP(L5136,Tab_Code_Magasin[],2,0),"")</f>
        <v>CE LA MARSA ERRIADH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73</v>
      </c>
      <c r="T5136" s="40" t="str">
        <f t="shared" ref="T5136:T5199" si="450">L5136&amp;"_"&amp;O5136&amp;"_"&amp;Q5136</f>
        <v>32_A1_2024</v>
      </c>
      <c r="U5136" s="40" t="s">
        <v>482</v>
      </c>
      <c r="V5136" s="40" t="s">
        <v>487</v>
      </c>
      <c r="W5136" s="67" t="s">
        <v>488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424</v>
      </c>
      <c r="B5137" s="54" t="s">
        <v>449</v>
      </c>
      <c r="C5137" s="42" t="s">
        <v>234</v>
      </c>
      <c r="D5137" s="32" t="s">
        <v>21</v>
      </c>
      <c r="E5137" s="33" t="s">
        <v>32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32</v>
      </c>
      <c r="M5137" s="39" t="str">
        <f>IFERROR(VLOOKUP(L5137,Tab_Code_Magasin[],2,0),"")</f>
        <v>CE LA MARSA ERRIADH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73</v>
      </c>
      <c r="T5137" s="40" t="str">
        <f t="shared" si="450"/>
        <v>32_A1_2024</v>
      </c>
      <c r="U5137" s="40" t="s">
        <v>476</v>
      </c>
      <c r="V5137" s="40" t="s">
        <v>489</v>
      </c>
      <c r="W5137" s="67" t="s">
        <v>490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424</v>
      </c>
      <c r="B5138" s="54" t="s">
        <v>449</v>
      </c>
      <c r="C5138" s="42" t="s">
        <v>199</v>
      </c>
      <c r="D5138" s="32" t="s">
        <v>21</v>
      </c>
      <c r="E5138" s="33" t="s">
        <v>32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32</v>
      </c>
      <c r="M5138" s="39" t="str">
        <f>IFERROR(VLOOKUP(L5138,Tab_Code_Magasin[],2,0),"")</f>
        <v>CE LA MARSA ERRIADH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73</v>
      </c>
      <c r="T5138" s="40" t="str">
        <f t="shared" si="450"/>
        <v>32_A1_2024</v>
      </c>
      <c r="U5138" s="40" t="s">
        <v>485</v>
      </c>
      <c r="V5138" s="40" t="s">
        <v>491</v>
      </c>
      <c r="W5138" s="67" t="s">
        <v>492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424</v>
      </c>
      <c r="B5139" s="54" t="s">
        <v>449</v>
      </c>
      <c r="C5139" s="42" t="s">
        <v>202</v>
      </c>
      <c r="D5139" s="32" t="s">
        <v>21</v>
      </c>
      <c r="E5139" s="33" t="s">
        <v>32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32</v>
      </c>
      <c r="M5139" s="39" t="str">
        <f>IFERROR(VLOOKUP(L5139,Tab_Code_Magasin[],2,0),"")</f>
        <v>CE LA MARSA ERRIADH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73</v>
      </c>
      <c r="T5139" s="40" t="str">
        <f t="shared" si="450"/>
        <v>32_A1_2024</v>
      </c>
      <c r="U5139" s="40" t="s">
        <v>488</v>
      </c>
      <c r="V5139" s="40" t="s">
        <v>493</v>
      </c>
      <c r="W5139" s="67" t="s">
        <v>494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424</v>
      </c>
      <c r="B5140" s="54" t="s">
        <v>449</v>
      </c>
      <c r="C5140" s="31" t="s">
        <v>193</v>
      </c>
      <c r="D5140" s="32" t="s">
        <v>21</v>
      </c>
      <c r="E5140" s="33" t="s">
        <v>32</v>
      </c>
      <c r="F5140" s="22"/>
      <c r="G5140" s="34"/>
      <c r="H5140" s="35"/>
      <c r="I5140" s="36"/>
      <c r="J5140" s="36"/>
      <c r="K5140" s="37"/>
      <c r="L5140" s="38">
        <f>DONNEE!$A$4</f>
        <v>32</v>
      </c>
      <c r="M5140" s="39" t="str">
        <f>IFERROR(VLOOKUP(L5140,Tab_Code_Magasin[],2,0),"")</f>
        <v>CE LA MARSA ERRIADH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73</v>
      </c>
      <c r="T5140" s="40" t="str">
        <f t="shared" si="450"/>
        <v>32_A1_2024</v>
      </c>
      <c r="U5140" s="40" t="s">
        <v>490</v>
      </c>
      <c r="V5140" s="40" t="s">
        <v>495</v>
      </c>
      <c r="W5140" s="67" t="s">
        <v>496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424</v>
      </c>
      <c r="B5141" s="54" t="s">
        <v>449</v>
      </c>
      <c r="C5141" s="42" t="s">
        <v>205</v>
      </c>
      <c r="D5141" s="32" t="s">
        <v>21</v>
      </c>
      <c r="E5141" s="33" t="s">
        <v>32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32</v>
      </c>
      <c r="M5141" s="39" t="str">
        <f>IFERROR(VLOOKUP(L5141,Tab_Code_Magasin[],2,0),"")</f>
        <v>CE LA MARSA ERRIADH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73</v>
      </c>
      <c r="T5141" s="40" t="str">
        <f t="shared" si="450"/>
        <v>32_A1_2024</v>
      </c>
      <c r="U5141" s="40" t="s">
        <v>492</v>
      </c>
      <c r="V5141" s="40" t="s">
        <v>497</v>
      </c>
      <c r="W5141" s="67" t="s">
        <v>498</v>
      </c>
      <c r="X5141" s="76" t="s">
        <v>499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424</v>
      </c>
      <c r="B5142" s="54" t="s">
        <v>449</v>
      </c>
      <c r="C5142" s="31" t="s">
        <v>212</v>
      </c>
      <c r="D5142" s="32" t="s">
        <v>21</v>
      </c>
      <c r="E5142" s="33" t="s">
        <v>32</v>
      </c>
      <c r="F5142" s="22"/>
      <c r="G5142" s="34"/>
      <c r="H5142" s="35"/>
      <c r="I5142" s="36"/>
      <c r="J5142" s="36"/>
      <c r="K5142" s="37"/>
      <c r="L5142" s="38">
        <f>DONNEE!$A$4</f>
        <v>32</v>
      </c>
      <c r="M5142" s="39" t="str">
        <f>IFERROR(VLOOKUP(L5142,Tab_Code_Magasin[],2,0),"")</f>
        <v>CE LA MARSA ERRIADH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73</v>
      </c>
      <c r="T5142" s="40" t="str">
        <f t="shared" si="450"/>
        <v>32_A1_2024</v>
      </c>
      <c r="U5142" s="40" t="s">
        <v>494</v>
      </c>
      <c r="V5142" s="40" t="s">
        <v>500</v>
      </c>
      <c r="W5142" s="67" t="s">
        <v>501</v>
      </c>
      <c r="X5142" s="76" t="s">
        <v>171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424</v>
      </c>
      <c r="B5143" s="54" t="s">
        <v>449</v>
      </c>
      <c r="C5143" s="44" t="s">
        <v>209</v>
      </c>
      <c r="D5143" s="32" t="s">
        <v>21</v>
      </c>
      <c r="E5143" s="33" t="s">
        <v>32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32</v>
      </c>
      <c r="M5143" s="39" t="str">
        <f>IFERROR(VLOOKUP(L5143,Tab_Code_Magasin[],2,0),"")</f>
        <v>CE LA MARSA ERRIADH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73</v>
      </c>
      <c r="T5143" s="40" t="str">
        <f t="shared" si="450"/>
        <v>32_A1_2024</v>
      </c>
      <c r="U5143" s="40" t="s">
        <v>496</v>
      </c>
      <c r="V5143" s="40" t="s">
        <v>502</v>
      </c>
      <c r="W5143" s="67" t="s">
        <v>503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424</v>
      </c>
      <c r="B5144" s="54" t="s">
        <v>504</v>
      </c>
      <c r="C5144" s="44" t="s">
        <v>387</v>
      </c>
      <c r="D5144" s="32" t="s">
        <v>21</v>
      </c>
      <c r="E5144" s="33" t="s">
        <v>32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32</v>
      </c>
      <c r="M5144" s="39" t="str">
        <f>IFERROR(VLOOKUP(L5144,Tab_Code_Magasin[],2,0),"")</f>
        <v>CE LA MARSA ERRIADH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73</v>
      </c>
      <c r="T5144" s="40" t="str">
        <f t="shared" si="450"/>
        <v>32_A1_2024</v>
      </c>
      <c r="U5144" s="40" t="s">
        <v>505</v>
      </c>
      <c r="V5144" s="40" t="s">
        <v>506</v>
      </c>
      <c r="W5144" s="67" t="s">
        <v>507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424</v>
      </c>
      <c r="B5145" s="54" t="s">
        <v>504</v>
      </c>
      <c r="C5145" s="31" t="s">
        <v>508</v>
      </c>
      <c r="D5145" s="32" t="s">
        <v>21</v>
      </c>
      <c r="E5145" s="33" t="s">
        <v>32</v>
      </c>
      <c r="F5145" s="22"/>
      <c r="G5145" s="34"/>
      <c r="H5145" s="35"/>
      <c r="I5145" s="36"/>
      <c r="J5145" s="36"/>
      <c r="K5145" s="37"/>
      <c r="L5145" s="38">
        <f>DONNEE!$A$4</f>
        <v>32</v>
      </c>
      <c r="M5145" s="39" t="str">
        <f>IFERROR(VLOOKUP(L5145,Tab_Code_Magasin[],2,0),"")</f>
        <v>CE LA MARSA ERRIADH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73</v>
      </c>
      <c r="T5145" s="40" t="str">
        <f t="shared" si="450"/>
        <v>32_A1_2024</v>
      </c>
      <c r="U5145" s="40" t="s">
        <v>509</v>
      </c>
      <c r="V5145" s="40" t="s">
        <v>510</v>
      </c>
      <c r="W5145" s="67" t="s">
        <v>511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424</v>
      </c>
      <c r="B5146" s="54" t="s">
        <v>504</v>
      </c>
      <c r="C5146" s="44" t="s">
        <v>512</v>
      </c>
      <c r="D5146" s="32" t="s">
        <v>21</v>
      </c>
      <c r="E5146" s="33" t="s">
        <v>32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32</v>
      </c>
      <c r="M5146" s="39" t="str">
        <f>IFERROR(VLOOKUP(L5146,Tab_Code_Magasin[],2,0),"")</f>
        <v>CE LA MARSA ERRIADH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73</v>
      </c>
      <c r="T5146" s="40" t="str">
        <f t="shared" si="450"/>
        <v>32_A1_2024</v>
      </c>
      <c r="U5146" s="40" t="s">
        <v>513</v>
      </c>
      <c r="V5146" s="40" t="s">
        <v>514</v>
      </c>
      <c r="W5146" s="67" t="s">
        <v>515</v>
      </c>
      <c r="X5146" s="76" t="s">
        <v>171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424</v>
      </c>
      <c r="B5147" s="54" t="s">
        <v>504</v>
      </c>
      <c r="C5147" s="51" t="s">
        <v>283</v>
      </c>
      <c r="D5147" s="32" t="s">
        <v>21</v>
      </c>
      <c r="E5147" s="33" t="s">
        <v>32</v>
      </c>
      <c r="F5147" s="22"/>
      <c r="G5147" s="34"/>
      <c r="H5147" s="35"/>
      <c r="I5147" s="36"/>
      <c r="J5147" s="36"/>
      <c r="K5147" s="37"/>
      <c r="L5147" s="38">
        <f>DONNEE!$A$4</f>
        <v>32</v>
      </c>
      <c r="M5147" s="39" t="str">
        <f>IFERROR(VLOOKUP(L5147,Tab_Code_Magasin[],2,0),"")</f>
        <v>CE LA MARSA ERRIADH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73</v>
      </c>
      <c r="T5147" s="40" t="str">
        <f t="shared" si="450"/>
        <v>32_A1_2024</v>
      </c>
      <c r="U5147" s="40" t="s">
        <v>507</v>
      </c>
      <c r="V5147" s="40" t="s">
        <v>516</v>
      </c>
      <c r="W5147" s="67" t="s">
        <v>517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424</v>
      </c>
      <c r="B5148" s="54" t="s">
        <v>504</v>
      </c>
      <c r="C5148" s="44" t="s">
        <v>518</v>
      </c>
      <c r="D5148" s="32" t="s">
        <v>21</v>
      </c>
      <c r="E5148" s="33" t="s">
        <v>32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32</v>
      </c>
      <c r="M5148" s="39" t="str">
        <f>IFERROR(VLOOKUP(L5148,Tab_Code_Magasin[],2,0),"")</f>
        <v>CE LA MARSA ERRIADH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73</v>
      </c>
      <c r="T5148" s="40" t="str">
        <f t="shared" si="450"/>
        <v>32_A1_2024</v>
      </c>
      <c r="U5148" s="40" t="s">
        <v>511</v>
      </c>
      <c r="V5148" s="40" t="s">
        <v>519</v>
      </c>
      <c r="W5148" s="67" t="s">
        <v>520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424</v>
      </c>
      <c r="B5149" s="54" t="s">
        <v>521</v>
      </c>
      <c r="C5149" s="51" t="s">
        <v>522</v>
      </c>
      <c r="D5149" s="32" t="s">
        <v>21</v>
      </c>
      <c r="E5149" s="33" t="s">
        <v>32</v>
      </c>
      <c r="F5149" s="22"/>
      <c r="G5149" s="34"/>
      <c r="H5149" s="35"/>
      <c r="I5149" s="36"/>
      <c r="J5149" s="36"/>
      <c r="K5149" s="37"/>
      <c r="L5149" s="38">
        <f>DONNEE!$A$4</f>
        <v>32</v>
      </c>
      <c r="M5149" s="39" t="str">
        <f>IFERROR(VLOOKUP(L5149,Tab_Code_Magasin[],2,0),"")</f>
        <v>CE LA MARSA ERRIADH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73</v>
      </c>
      <c r="T5149" s="40" t="str">
        <f t="shared" si="450"/>
        <v>32_A1_2024</v>
      </c>
      <c r="U5149" s="40"/>
      <c r="V5149" s="40"/>
      <c r="W5149" s="67" t="s">
        <v>523</v>
      </c>
      <c r="X5149" s="76" t="s">
        <v>524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424</v>
      </c>
      <c r="B5150" s="54" t="s">
        <v>521</v>
      </c>
      <c r="C5150" s="51" t="s">
        <v>525</v>
      </c>
      <c r="D5150" s="32" t="s">
        <v>21</v>
      </c>
      <c r="E5150" s="33" t="s">
        <v>32</v>
      </c>
      <c r="F5150" s="22"/>
      <c r="G5150" s="34"/>
      <c r="H5150" s="35"/>
      <c r="I5150" s="36"/>
      <c r="J5150" s="36"/>
      <c r="K5150" s="37"/>
      <c r="L5150" s="38">
        <f>DONNEE!$A$4</f>
        <v>32</v>
      </c>
      <c r="M5150" s="39" t="str">
        <f>IFERROR(VLOOKUP(L5150,Tab_Code_Magasin[],2,0),"")</f>
        <v>CE LA MARSA ERRIADH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73</v>
      </c>
      <c r="T5150" s="40" t="str">
        <f t="shared" si="450"/>
        <v>32_A1_2024</v>
      </c>
      <c r="U5150" s="40"/>
      <c r="V5150" s="40"/>
      <c r="W5150" s="67" t="s">
        <v>526</v>
      </c>
      <c r="X5150" s="76" t="s">
        <v>524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424</v>
      </c>
      <c r="B5151" s="54" t="s">
        <v>521</v>
      </c>
      <c r="C5151" s="51" t="s">
        <v>527</v>
      </c>
      <c r="D5151" s="32" t="s">
        <v>21</v>
      </c>
      <c r="E5151" s="33" t="s">
        <v>32</v>
      </c>
      <c r="F5151" s="22"/>
      <c r="G5151" s="34"/>
      <c r="H5151" s="35"/>
      <c r="I5151" s="36"/>
      <c r="J5151" s="36"/>
      <c r="K5151" s="37"/>
      <c r="L5151" s="38">
        <f>DONNEE!$A$4</f>
        <v>32</v>
      </c>
      <c r="M5151" s="39" t="str">
        <f>IFERROR(VLOOKUP(L5151,Tab_Code_Magasin[],2,0),"")</f>
        <v>CE LA MARSA ERRIADH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73</v>
      </c>
      <c r="T5151" s="40" t="str">
        <f t="shared" si="450"/>
        <v>32_A1_2024</v>
      </c>
      <c r="U5151" s="40"/>
      <c r="V5151" s="40"/>
      <c r="W5151" s="67" t="s">
        <v>528</v>
      </c>
      <c r="X5151" s="76" t="s">
        <v>524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424</v>
      </c>
      <c r="B5152" s="54" t="s">
        <v>521</v>
      </c>
      <c r="C5152" s="51" t="s">
        <v>529</v>
      </c>
      <c r="D5152" s="32" t="s">
        <v>21</v>
      </c>
      <c r="E5152" s="33" t="s">
        <v>32</v>
      </c>
      <c r="F5152" s="22"/>
      <c r="G5152" s="34"/>
      <c r="H5152" s="35"/>
      <c r="I5152" s="36"/>
      <c r="J5152" s="36"/>
      <c r="K5152" s="37"/>
      <c r="L5152" s="38">
        <f>DONNEE!$A$4</f>
        <v>32</v>
      </c>
      <c r="M5152" s="39" t="str">
        <f>IFERROR(VLOOKUP(L5152,Tab_Code_Magasin[],2,0),"")</f>
        <v>CE LA MARSA ERRIADH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73</v>
      </c>
      <c r="T5152" s="40" t="str">
        <f t="shared" si="450"/>
        <v>32_A1_2024</v>
      </c>
      <c r="U5152" s="40"/>
      <c r="V5152" s="40"/>
      <c r="W5152" s="67" t="s">
        <v>530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424</v>
      </c>
      <c r="B5153" s="54" t="s">
        <v>521</v>
      </c>
      <c r="C5153" s="51" t="s">
        <v>531</v>
      </c>
      <c r="D5153" s="32" t="s">
        <v>21</v>
      </c>
      <c r="E5153" s="33" t="s">
        <v>32</v>
      </c>
      <c r="F5153" s="22"/>
      <c r="G5153" s="34"/>
      <c r="H5153" s="35"/>
      <c r="I5153" s="36"/>
      <c r="J5153" s="36"/>
      <c r="K5153" s="37"/>
      <c r="L5153" s="38">
        <f>DONNEE!$A$4</f>
        <v>32</v>
      </c>
      <c r="M5153" s="39" t="str">
        <f>IFERROR(VLOOKUP(L5153,Tab_Code_Magasin[],2,0),"")</f>
        <v>CE LA MARSA ERRIADH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73</v>
      </c>
      <c r="T5153" s="40" t="str">
        <f t="shared" si="450"/>
        <v>32_A1_2024</v>
      </c>
      <c r="U5153" s="40"/>
      <c r="V5153" s="40"/>
      <c r="W5153" s="67" t="s">
        <v>532</v>
      </c>
      <c r="X5153" s="76" t="s">
        <v>524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424</v>
      </c>
      <c r="B5154" s="54" t="s">
        <v>521</v>
      </c>
      <c r="C5154" s="42" t="s">
        <v>533</v>
      </c>
      <c r="D5154" s="32" t="s">
        <v>21</v>
      </c>
      <c r="E5154" s="33" t="s">
        <v>32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32</v>
      </c>
      <c r="M5154" s="39" t="str">
        <f>IFERROR(VLOOKUP(L5154,Tab_Code_Magasin[],2,0),"")</f>
        <v>CE LA MARSA ERRIADH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73</v>
      </c>
      <c r="T5154" s="40" t="str">
        <f t="shared" si="450"/>
        <v>32_A1_2024</v>
      </c>
      <c r="U5154" s="40"/>
      <c r="V5154" s="40"/>
      <c r="W5154" s="67" t="s">
        <v>534</v>
      </c>
      <c r="X5154" s="76" t="s">
        <v>535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424</v>
      </c>
      <c r="B5155" s="54" t="s">
        <v>521</v>
      </c>
      <c r="C5155" s="51" t="s">
        <v>536</v>
      </c>
      <c r="D5155" s="32" t="s">
        <v>21</v>
      </c>
      <c r="E5155" s="33" t="s">
        <v>32</v>
      </c>
      <c r="F5155" s="22"/>
      <c r="G5155" s="34"/>
      <c r="H5155" s="35"/>
      <c r="I5155" s="36"/>
      <c r="J5155" s="36"/>
      <c r="K5155" s="37"/>
      <c r="L5155" s="38">
        <f>DONNEE!$A$4</f>
        <v>32</v>
      </c>
      <c r="M5155" s="39" t="str">
        <f>IFERROR(VLOOKUP(L5155,Tab_Code_Magasin[],2,0),"")</f>
        <v>CE LA MARSA ERRIADH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73</v>
      </c>
      <c r="T5155" s="40" t="str">
        <f t="shared" si="450"/>
        <v>32_A1_2024</v>
      </c>
      <c r="U5155" s="40"/>
      <c r="V5155" s="40"/>
      <c r="W5155" s="67" t="s">
        <v>537</v>
      </c>
      <c r="X5155" s="76" t="s">
        <v>538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424</v>
      </c>
      <c r="B5156" s="54" t="s">
        <v>521</v>
      </c>
      <c r="C5156" s="44" t="s">
        <v>539</v>
      </c>
      <c r="D5156" s="32" t="s">
        <v>21</v>
      </c>
      <c r="E5156" s="33" t="s">
        <v>32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32</v>
      </c>
      <c r="M5156" s="39" t="str">
        <f>IFERROR(VLOOKUP(L5156,Tab_Code_Magasin[],2,0),"")</f>
        <v>CE LA MARSA ERRIADH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73</v>
      </c>
      <c r="T5156" s="40" t="str">
        <f t="shared" si="450"/>
        <v>32_A1_2024</v>
      </c>
      <c r="U5156" s="40"/>
      <c r="V5156" s="40"/>
      <c r="W5156" s="67" t="s">
        <v>540</v>
      </c>
      <c r="X5156" s="76" t="s">
        <v>541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424</v>
      </c>
      <c r="B5157" s="54" t="s">
        <v>521</v>
      </c>
      <c r="C5157" s="42" t="s">
        <v>542</v>
      </c>
      <c r="D5157" s="32" t="s">
        <v>21</v>
      </c>
      <c r="E5157" s="33" t="s">
        <v>32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32</v>
      </c>
      <c r="M5157" s="39" t="str">
        <f>IFERROR(VLOOKUP(L5157,Tab_Code_Magasin[],2,0),"")</f>
        <v>CE LA MARSA ERRIADH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73</v>
      </c>
      <c r="T5157" s="40" t="str">
        <f t="shared" si="450"/>
        <v>32_A1_2024</v>
      </c>
      <c r="U5157" s="40"/>
      <c r="V5157" s="40"/>
      <c r="W5157" s="67" t="s">
        <v>543</v>
      </c>
      <c r="X5157" s="76" t="s">
        <v>535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424</v>
      </c>
      <c r="B5158" s="54" t="s">
        <v>521</v>
      </c>
      <c r="C5158" s="44" t="s">
        <v>544</v>
      </c>
      <c r="D5158" s="32" t="s">
        <v>21</v>
      </c>
      <c r="E5158" s="33" t="s">
        <v>32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32</v>
      </c>
      <c r="M5158" s="39" t="str">
        <f>IFERROR(VLOOKUP(L5158,Tab_Code_Magasin[],2,0),"")</f>
        <v>CE LA MARSA ERRIADH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73</v>
      </c>
      <c r="T5158" s="40" t="str">
        <f t="shared" si="450"/>
        <v>32_A1_2024</v>
      </c>
      <c r="U5158" s="40"/>
      <c r="V5158" s="40"/>
      <c r="W5158" s="67" t="s">
        <v>545</v>
      </c>
      <c r="X5158" s="76" t="s">
        <v>541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424</v>
      </c>
      <c r="B5159" s="54" t="s">
        <v>521</v>
      </c>
      <c r="C5159" s="42" t="s">
        <v>546</v>
      </c>
      <c r="D5159" s="32" t="s">
        <v>21</v>
      </c>
      <c r="E5159" s="33" t="s">
        <v>32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32</v>
      </c>
      <c r="M5159" s="39" t="str">
        <f>IFERROR(VLOOKUP(L5159,Tab_Code_Magasin[],2,0),"")</f>
        <v>CE LA MARSA ERRIADH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73</v>
      </c>
      <c r="T5159" s="40" t="str">
        <f t="shared" si="450"/>
        <v>32_A1_2024</v>
      </c>
      <c r="U5159" s="40"/>
      <c r="V5159" s="40"/>
      <c r="W5159" s="67" t="s">
        <v>547</v>
      </c>
      <c r="X5159" s="76" t="s">
        <v>548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424</v>
      </c>
      <c r="B5160" s="54" t="s">
        <v>521</v>
      </c>
      <c r="C5160" s="44" t="s">
        <v>549</v>
      </c>
      <c r="D5160" s="32" t="s">
        <v>21</v>
      </c>
      <c r="E5160" s="33" t="s">
        <v>32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32</v>
      </c>
      <c r="M5160" s="39" t="str">
        <f>IFERROR(VLOOKUP(L5160,Tab_Code_Magasin[],2,0),"")</f>
        <v>CE LA MARSA ERRIADH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73</v>
      </c>
      <c r="T5160" s="40" t="str">
        <f t="shared" si="450"/>
        <v>32_A1_2024</v>
      </c>
      <c r="U5160" s="40"/>
      <c r="V5160" s="40"/>
      <c r="W5160" s="67" t="s">
        <v>550</v>
      </c>
      <c r="X5160" s="76" t="s">
        <v>541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424</v>
      </c>
      <c r="B5161" s="54" t="s">
        <v>521</v>
      </c>
      <c r="C5161" s="42" t="s">
        <v>551</v>
      </c>
      <c r="D5161" s="32" t="s">
        <v>21</v>
      </c>
      <c r="E5161" s="33" t="s">
        <v>32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32</v>
      </c>
      <c r="M5161" s="39" t="str">
        <f>IFERROR(VLOOKUP(L5161,Tab_Code_Magasin[],2,0),"")</f>
        <v>CE LA MARSA ERRIADH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73</v>
      </c>
      <c r="T5161" s="40" t="str">
        <f t="shared" si="450"/>
        <v>32_A1_2024</v>
      </c>
      <c r="U5161" s="40"/>
      <c r="V5161" s="40"/>
      <c r="W5161" s="67" t="s">
        <v>552</v>
      </c>
      <c r="X5161" s="76" t="s">
        <v>553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424</v>
      </c>
      <c r="B5162" s="54" t="s">
        <v>521</v>
      </c>
      <c r="C5162" s="44" t="s">
        <v>554</v>
      </c>
      <c r="D5162" s="32" t="s">
        <v>21</v>
      </c>
      <c r="E5162" s="33" t="s">
        <v>32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32</v>
      </c>
      <c r="M5162" s="39" t="str">
        <f>IFERROR(VLOOKUP(L5162,Tab_Code_Magasin[],2,0),"")</f>
        <v>CE LA MARSA ERRIADH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73</v>
      </c>
      <c r="T5162" s="40" t="str">
        <f t="shared" si="450"/>
        <v>32_A1_2024</v>
      </c>
      <c r="U5162" s="40"/>
      <c r="V5162" s="40"/>
      <c r="W5162" s="67" t="s">
        <v>555</v>
      </c>
      <c r="X5162" s="76" t="s">
        <v>556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424</v>
      </c>
      <c r="B5163" s="54" t="s">
        <v>521</v>
      </c>
      <c r="C5163" s="42" t="s">
        <v>557</v>
      </c>
      <c r="D5163" s="32" t="s">
        <v>21</v>
      </c>
      <c r="E5163" s="33" t="s">
        <v>32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32</v>
      </c>
      <c r="M5163" s="39" t="str">
        <f>IFERROR(VLOOKUP(L5163,Tab_Code_Magasin[],2,0),"")</f>
        <v>CE LA MARSA ERRIADH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73</v>
      </c>
      <c r="T5163" s="40" t="str">
        <f t="shared" si="450"/>
        <v>32_A1_2024</v>
      </c>
      <c r="U5163" s="40"/>
      <c r="V5163" s="40"/>
      <c r="W5163" s="67" t="s">
        <v>558</v>
      </c>
      <c r="X5163" s="76" t="s">
        <v>559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424</v>
      </c>
      <c r="B5164" s="54" t="s">
        <v>521</v>
      </c>
      <c r="C5164" s="51" t="s">
        <v>560</v>
      </c>
      <c r="D5164" s="32" t="s">
        <v>21</v>
      </c>
      <c r="E5164" s="33" t="s">
        <v>32</v>
      </c>
      <c r="F5164" s="22"/>
      <c r="G5164" s="34"/>
      <c r="H5164" s="35"/>
      <c r="I5164" s="36"/>
      <c r="J5164" s="36"/>
      <c r="K5164" s="37"/>
      <c r="L5164" s="38">
        <f>DONNEE!$A$4</f>
        <v>32</v>
      </c>
      <c r="M5164" s="39" t="str">
        <f>IFERROR(VLOOKUP(L5164,Tab_Code_Magasin[],2,0),"")</f>
        <v>CE LA MARSA ERRIADH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73</v>
      </c>
      <c r="T5164" s="40" t="str">
        <f t="shared" si="450"/>
        <v>32_A1_2024</v>
      </c>
      <c r="U5164" s="40"/>
      <c r="V5164" s="40"/>
      <c r="W5164" s="67" t="s">
        <v>561</v>
      </c>
      <c r="X5164" s="76" t="s">
        <v>524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424</v>
      </c>
      <c r="B5165" s="54" t="s">
        <v>114</v>
      </c>
      <c r="C5165" s="31" t="s">
        <v>115</v>
      </c>
      <c r="D5165" s="32" t="s">
        <v>21</v>
      </c>
      <c r="E5165" s="33" t="s">
        <v>32</v>
      </c>
      <c r="F5165" s="22"/>
      <c r="G5165" s="34"/>
      <c r="H5165" s="35"/>
      <c r="I5165" s="36"/>
      <c r="J5165" s="36"/>
      <c r="K5165" s="37"/>
      <c r="L5165" s="38">
        <f>DONNEE!$A$4</f>
        <v>32</v>
      </c>
      <c r="M5165" s="39" t="str">
        <f>IFERROR(VLOOKUP(L5165,Tab_Code_Magasin[],2,0),"")</f>
        <v>CE LA MARSA ERRIADH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73</v>
      </c>
      <c r="T5165" s="40" t="str">
        <f t="shared" si="450"/>
        <v>32_A1_2024</v>
      </c>
      <c r="U5165" s="40" t="s">
        <v>517</v>
      </c>
      <c r="V5165" s="40" t="s">
        <v>562</v>
      </c>
      <c r="W5165" s="67" t="s">
        <v>563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424</v>
      </c>
      <c r="B5166" s="54" t="s">
        <v>114</v>
      </c>
      <c r="C5166" s="31" t="s">
        <v>118</v>
      </c>
      <c r="D5166" s="32" t="s">
        <v>21</v>
      </c>
      <c r="E5166" s="33" t="s">
        <v>32</v>
      </c>
      <c r="F5166" s="22"/>
      <c r="G5166" s="34"/>
      <c r="H5166" s="35"/>
      <c r="I5166" s="36"/>
      <c r="J5166" s="36"/>
      <c r="K5166" s="37"/>
      <c r="L5166" s="38">
        <f>DONNEE!$A$4</f>
        <v>32</v>
      </c>
      <c r="M5166" s="39" t="str">
        <f>IFERROR(VLOOKUP(L5166,Tab_Code_Magasin[],2,0),"")</f>
        <v>CE LA MARSA ERRIADH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73</v>
      </c>
      <c r="T5166" s="40" t="str">
        <f t="shared" si="450"/>
        <v>32_A1_2024</v>
      </c>
      <c r="U5166" s="40" t="s">
        <v>520</v>
      </c>
      <c r="V5166" s="40" t="s">
        <v>564</v>
      </c>
      <c r="W5166" s="67" t="s">
        <v>565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424</v>
      </c>
      <c r="B5167" s="54" t="s">
        <v>114</v>
      </c>
      <c r="C5167" s="31" t="s">
        <v>301</v>
      </c>
      <c r="D5167" s="32" t="s">
        <v>21</v>
      </c>
      <c r="E5167" s="33" t="s">
        <v>32</v>
      </c>
      <c r="F5167" s="22"/>
      <c r="G5167" s="34"/>
      <c r="H5167" s="35"/>
      <c r="I5167" s="36"/>
      <c r="J5167" s="36"/>
      <c r="K5167" s="37"/>
      <c r="L5167" s="38">
        <f>DONNEE!$A$4</f>
        <v>32</v>
      </c>
      <c r="M5167" s="39" t="str">
        <f>IFERROR(VLOOKUP(L5167,Tab_Code_Magasin[],2,0),"")</f>
        <v>CE LA MARSA ERRIADH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73</v>
      </c>
      <c r="T5167" s="40" t="str">
        <f t="shared" si="450"/>
        <v>32_A1_2024</v>
      </c>
      <c r="U5167" s="40" t="s">
        <v>566</v>
      </c>
      <c r="V5167" s="40" t="s">
        <v>567</v>
      </c>
      <c r="W5167" s="67" t="s">
        <v>568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424</v>
      </c>
      <c r="B5168" s="54" t="s">
        <v>114</v>
      </c>
      <c r="C5168" s="51" t="s">
        <v>304</v>
      </c>
      <c r="D5168" s="32" t="s">
        <v>21</v>
      </c>
      <c r="E5168" s="33" t="s">
        <v>32</v>
      </c>
      <c r="F5168" s="22"/>
      <c r="G5168" s="34"/>
      <c r="H5168" s="35"/>
      <c r="I5168" s="36"/>
      <c r="J5168" s="36"/>
      <c r="K5168" s="37"/>
      <c r="L5168" s="38">
        <f>DONNEE!$A$4</f>
        <v>32</v>
      </c>
      <c r="M5168" s="39" t="str">
        <f>IFERROR(VLOOKUP(L5168,Tab_Code_Magasin[],2,0),"")</f>
        <v>CE LA MARSA ERRIADH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73</v>
      </c>
      <c r="T5168" s="40" t="str">
        <f t="shared" si="450"/>
        <v>32_A1_2024</v>
      </c>
      <c r="U5168" s="40" t="s">
        <v>523</v>
      </c>
      <c r="V5168" s="40" t="s">
        <v>569</v>
      </c>
      <c r="W5168" s="67" t="s">
        <v>570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424</v>
      </c>
      <c r="B5169" s="54" t="s">
        <v>114</v>
      </c>
      <c r="C5169" s="42" t="s">
        <v>307</v>
      </c>
      <c r="D5169" s="32" t="s">
        <v>21</v>
      </c>
      <c r="E5169" s="33" t="s">
        <v>32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32</v>
      </c>
      <c r="M5169" s="39" t="str">
        <f>IFERROR(VLOOKUP(L5169,Tab_Code_Magasin[],2,0),"")</f>
        <v>CE LA MARSA ERRIADH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73</v>
      </c>
      <c r="T5169" s="40" t="str">
        <f t="shared" si="450"/>
        <v>32_A1_2024</v>
      </c>
      <c r="U5169" s="40" t="s">
        <v>526</v>
      </c>
      <c r="V5169" s="40" t="s">
        <v>571</v>
      </c>
      <c r="W5169" s="67" t="s">
        <v>572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424</v>
      </c>
      <c r="B5170" s="54" t="s">
        <v>114</v>
      </c>
      <c r="C5170" s="51" t="s">
        <v>310</v>
      </c>
      <c r="D5170" s="32" t="s">
        <v>21</v>
      </c>
      <c r="E5170" s="33" t="s">
        <v>32</v>
      </c>
      <c r="F5170" s="22"/>
      <c r="G5170" s="34"/>
      <c r="H5170" s="35"/>
      <c r="I5170" s="36"/>
      <c r="J5170" s="36"/>
      <c r="K5170" s="37"/>
      <c r="L5170" s="38">
        <f>DONNEE!$A$4</f>
        <v>32</v>
      </c>
      <c r="M5170" s="39" t="str">
        <f>IFERROR(VLOOKUP(L5170,Tab_Code_Magasin[],2,0),"")</f>
        <v>CE LA MARSA ERRIADH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73</v>
      </c>
      <c r="T5170" s="40" t="str">
        <f t="shared" si="450"/>
        <v>32_A1_2024</v>
      </c>
      <c r="U5170" s="40" t="s">
        <v>528</v>
      </c>
      <c r="V5170" s="40" t="s">
        <v>573</v>
      </c>
      <c r="W5170" s="67" t="s">
        <v>574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424</v>
      </c>
      <c r="B5171" s="54" t="s">
        <v>114</v>
      </c>
      <c r="C5171" s="31" t="s">
        <v>124</v>
      </c>
      <c r="D5171" s="32" t="s">
        <v>21</v>
      </c>
      <c r="E5171" s="33" t="s">
        <v>32</v>
      </c>
      <c r="F5171" s="22"/>
      <c r="G5171" s="34"/>
      <c r="H5171" s="35"/>
      <c r="I5171" s="36"/>
      <c r="J5171" s="36"/>
      <c r="K5171" s="37"/>
      <c r="L5171" s="38">
        <f>DONNEE!$A$4</f>
        <v>32</v>
      </c>
      <c r="M5171" s="39" t="str">
        <f>IFERROR(VLOOKUP(L5171,Tab_Code_Magasin[],2,0),"")</f>
        <v>CE LA MARSA ERRIADH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73</v>
      </c>
      <c r="T5171" s="40" t="str">
        <f t="shared" si="450"/>
        <v>32_A1_2024</v>
      </c>
      <c r="U5171" s="40" t="s">
        <v>530</v>
      </c>
      <c r="V5171" s="40" t="s">
        <v>575</v>
      </c>
      <c r="W5171" s="67" t="s">
        <v>576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424</v>
      </c>
      <c r="B5172" s="31" t="s">
        <v>127</v>
      </c>
      <c r="C5172" s="31" t="s">
        <v>128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32</v>
      </c>
      <c r="M5172" s="39" t="str">
        <f>IFERROR(VLOOKUP(L5172,Tab_Code_Magasin[],2,0),"")</f>
        <v>CE LA MARSA ERRIADH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73</v>
      </c>
      <c r="T5172" s="40" t="str">
        <f t="shared" si="450"/>
        <v>32_A1_2024</v>
      </c>
      <c r="U5172" s="40" t="s">
        <v>532</v>
      </c>
      <c r="V5172" s="40" t="s">
        <v>577</v>
      </c>
      <c r="W5172" s="67" t="s">
        <v>578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579</v>
      </c>
      <c r="B5173" s="54" t="s">
        <v>132</v>
      </c>
      <c r="C5173" s="51" t="s">
        <v>580</v>
      </c>
      <c r="D5173" s="32" t="s">
        <v>21</v>
      </c>
      <c r="E5173" s="33" t="s">
        <v>32</v>
      </c>
      <c r="F5173" s="22"/>
      <c r="G5173" s="34"/>
      <c r="H5173" s="35"/>
      <c r="I5173" s="36"/>
      <c r="J5173" s="36"/>
      <c r="K5173" s="37"/>
      <c r="L5173" s="38">
        <f>DONNEE!$A$4</f>
        <v>32</v>
      </c>
      <c r="M5173" s="39" t="str">
        <f>IFERROR(VLOOKUP(L5173,Tab_Code_Magasin[],2,0),"")</f>
        <v>CE LA MARSA ERRIADH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73</v>
      </c>
      <c r="T5173" s="40" t="str">
        <f t="shared" si="450"/>
        <v>32_A1_2024</v>
      </c>
      <c r="U5173" s="40" t="s">
        <v>563</v>
      </c>
      <c r="V5173" s="40" t="s">
        <v>581</v>
      </c>
      <c r="W5173" s="67" t="s">
        <v>582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579</v>
      </c>
      <c r="B5174" s="54" t="s">
        <v>132</v>
      </c>
      <c r="C5174" s="51" t="s">
        <v>142</v>
      </c>
      <c r="D5174" s="32" t="s">
        <v>21</v>
      </c>
      <c r="E5174" s="33" t="s">
        <v>32</v>
      </c>
      <c r="F5174" s="22"/>
      <c r="G5174" s="34"/>
      <c r="H5174" s="35"/>
      <c r="I5174" s="36"/>
      <c r="J5174" s="36"/>
      <c r="K5174" s="37"/>
      <c r="L5174" s="38">
        <f>DONNEE!$A$4</f>
        <v>32</v>
      </c>
      <c r="M5174" s="39" t="str">
        <f>IFERROR(VLOOKUP(L5174,Tab_Code_Magasin[],2,0),"")</f>
        <v>CE LA MARSA ERRIADH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73</v>
      </c>
      <c r="T5174" s="40" t="str">
        <f t="shared" si="450"/>
        <v>32_A1_2024</v>
      </c>
      <c r="U5174" s="40" t="s">
        <v>565</v>
      </c>
      <c r="V5174" s="40" t="s">
        <v>583</v>
      </c>
      <c r="W5174" s="67" t="s">
        <v>584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579</v>
      </c>
      <c r="B5175" s="54" t="s">
        <v>132</v>
      </c>
      <c r="C5175" s="51" t="s">
        <v>585</v>
      </c>
      <c r="D5175" s="32" t="s">
        <v>21</v>
      </c>
      <c r="E5175" s="33" t="s">
        <v>32</v>
      </c>
      <c r="F5175" s="22"/>
      <c r="G5175" s="34"/>
      <c r="H5175" s="35"/>
      <c r="I5175" s="36"/>
      <c r="J5175" s="36"/>
      <c r="K5175" s="37"/>
      <c r="L5175" s="38">
        <f>DONNEE!$A$4</f>
        <v>32</v>
      </c>
      <c r="M5175" s="39" t="str">
        <f>IFERROR(VLOOKUP(L5175,Tab_Code_Magasin[],2,0),"")</f>
        <v>CE LA MARSA ERRIADH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73</v>
      </c>
      <c r="T5175" s="40" t="str">
        <f t="shared" si="450"/>
        <v>32_A1_2024</v>
      </c>
      <c r="U5175" s="40" t="s">
        <v>568</v>
      </c>
      <c r="V5175" s="40" t="s">
        <v>586</v>
      </c>
      <c r="W5175" s="67" t="s">
        <v>587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579</v>
      </c>
      <c r="B5176" s="54" t="s">
        <v>132</v>
      </c>
      <c r="C5176" s="51" t="s">
        <v>588</v>
      </c>
      <c r="D5176" s="32" t="s">
        <v>21</v>
      </c>
      <c r="E5176" s="33" t="s">
        <v>32</v>
      </c>
      <c r="F5176" s="22"/>
      <c r="G5176" s="34"/>
      <c r="H5176" s="35"/>
      <c r="I5176" s="36"/>
      <c r="J5176" s="36"/>
      <c r="K5176" s="37"/>
      <c r="L5176" s="38">
        <f>DONNEE!$A$4</f>
        <v>32</v>
      </c>
      <c r="M5176" s="39" t="str">
        <f>IFERROR(VLOOKUP(L5176,Tab_Code_Magasin[],2,0),"")</f>
        <v>CE LA MARSA ERRIADH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73</v>
      </c>
      <c r="T5176" s="40" t="str">
        <f t="shared" si="450"/>
        <v>32_A1_2024</v>
      </c>
      <c r="U5176" s="40" t="s">
        <v>570</v>
      </c>
      <c r="V5176" s="40" t="s">
        <v>589</v>
      </c>
      <c r="W5176" s="67" t="s">
        <v>590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579</v>
      </c>
      <c r="B5177" s="54" t="s">
        <v>132</v>
      </c>
      <c r="C5177" s="53" t="s">
        <v>591</v>
      </c>
      <c r="D5177" s="32" t="s">
        <v>21</v>
      </c>
      <c r="E5177" s="33" t="s">
        <v>32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32</v>
      </c>
      <c r="M5177" s="39" t="str">
        <f>IFERROR(VLOOKUP(L5177,Tab_Code_Magasin[],2,0),"")</f>
        <v>CE LA MARSA ERRIADH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73</v>
      </c>
      <c r="T5177" s="40" t="str">
        <f t="shared" si="450"/>
        <v>32_A1_2024</v>
      </c>
      <c r="U5177" s="40" t="s">
        <v>572</v>
      </c>
      <c r="V5177" s="40" t="s">
        <v>592</v>
      </c>
      <c r="W5177" s="67" t="s">
        <v>593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579</v>
      </c>
      <c r="B5178" s="54" t="s">
        <v>132</v>
      </c>
      <c r="C5178" s="51" t="s">
        <v>594</v>
      </c>
      <c r="D5178" s="32" t="s">
        <v>21</v>
      </c>
      <c r="E5178" s="33" t="s">
        <v>32</v>
      </c>
      <c r="F5178" s="22"/>
      <c r="G5178" s="34"/>
      <c r="H5178" s="35"/>
      <c r="I5178" s="36"/>
      <c r="J5178" s="36"/>
      <c r="K5178" s="37"/>
      <c r="L5178" s="38">
        <f>DONNEE!$A$4</f>
        <v>32</v>
      </c>
      <c r="M5178" s="39" t="str">
        <f>IFERROR(VLOOKUP(L5178,Tab_Code_Magasin[],2,0),"")</f>
        <v>CE LA MARSA ERRIADH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73</v>
      </c>
      <c r="T5178" s="40" t="str">
        <f t="shared" si="450"/>
        <v>32_A1_2024</v>
      </c>
      <c r="U5178" s="40" t="s">
        <v>574</v>
      </c>
      <c r="V5178" s="40" t="s">
        <v>595</v>
      </c>
      <c r="W5178" s="67" t="s">
        <v>596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579</v>
      </c>
      <c r="B5179" s="54" t="s">
        <v>132</v>
      </c>
      <c r="C5179" s="44" t="s">
        <v>261</v>
      </c>
      <c r="D5179" s="32" t="s">
        <v>21</v>
      </c>
      <c r="E5179" s="33" t="s">
        <v>32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32</v>
      </c>
      <c r="M5179" s="39" t="str">
        <f>IFERROR(VLOOKUP(L5179,Tab_Code_Magasin[],2,0),"")</f>
        <v>CE LA MARSA ERRIADH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73</v>
      </c>
      <c r="T5179" s="40" t="str">
        <f t="shared" si="450"/>
        <v>32_A1_2024</v>
      </c>
      <c r="U5179" s="40" t="s">
        <v>576</v>
      </c>
      <c r="V5179" s="40" t="s">
        <v>597</v>
      </c>
      <c r="W5179" s="67" t="s">
        <v>598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579</v>
      </c>
      <c r="B5180" s="54" t="s">
        <v>132</v>
      </c>
      <c r="C5180" s="51" t="s">
        <v>599</v>
      </c>
      <c r="D5180" s="32" t="s">
        <v>21</v>
      </c>
      <c r="E5180" s="33" t="s">
        <v>32</v>
      </c>
      <c r="F5180" s="22"/>
      <c r="G5180" s="34"/>
      <c r="H5180" s="35"/>
      <c r="I5180" s="36"/>
      <c r="J5180" s="36"/>
      <c r="K5180" s="37"/>
      <c r="L5180" s="38">
        <f>DONNEE!$A$4</f>
        <v>32</v>
      </c>
      <c r="M5180" s="39" t="str">
        <f>IFERROR(VLOOKUP(L5180,Tab_Code_Magasin[],2,0),"")</f>
        <v>CE LA MARSA ERRIADH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73</v>
      </c>
      <c r="T5180" s="40" t="str">
        <f t="shared" si="450"/>
        <v>32_A1_2024</v>
      </c>
      <c r="U5180" s="40" t="s">
        <v>578</v>
      </c>
      <c r="V5180" s="40" t="s">
        <v>600</v>
      </c>
      <c r="W5180" s="67" t="s">
        <v>601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579</v>
      </c>
      <c r="B5181" s="54" t="s">
        <v>602</v>
      </c>
      <c r="C5181" s="31" t="s">
        <v>603</v>
      </c>
      <c r="D5181" s="32" t="s">
        <v>21</v>
      </c>
      <c r="E5181" s="33" t="s">
        <v>32</v>
      </c>
      <c r="F5181" s="22"/>
      <c r="G5181" s="34"/>
      <c r="H5181" s="35"/>
      <c r="I5181" s="36"/>
      <c r="J5181" s="36"/>
      <c r="K5181" s="37"/>
      <c r="L5181" s="38">
        <f>DONNEE!$A$4</f>
        <v>32</v>
      </c>
      <c r="M5181" s="39" t="str">
        <f>IFERROR(VLOOKUP(L5181,Tab_Code_Magasin[],2,0),"")</f>
        <v>CE LA MARSA ERRIADH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73</v>
      </c>
      <c r="T5181" s="40" t="str">
        <f t="shared" si="450"/>
        <v>32_A1_2024</v>
      </c>
      <c r="U5181" s="40" t="s">
        <v>604</v>
      </c>
      <c r="V5181" s="40" t="s">
        <v>605</v>
      </c>
      <c r="W5181" s="67" t="s">
        <v>606</v>
      </c>
      <c r="X5181" s="76" t="s">
        <v>607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579</v>
      </c>
      <c r="B5182" s="54" t="s">
        <v>602</v>
      </c>
      <c r="C5182" s="31" t="s">
        <v>608</v>
      </c>
      <c r="D5182" s="32" t="s">
        <v>21</v>
      </c>
      <c r="E5182" s="33" t="s">
        <v>32</v>
      </c>
      <c r="F5182" s="22"/>
      <c r="G5182" s="34"/>
      <c r="H5182" s="35"/>
      <c r="I5182" s="36"/>
      <c r="J5182" s="36"/>
      <c r="K5182" s="37"/>
      <c r="L5182" s="38">
        <f>DONNEE!$A$4</f>
        <v>32</v>
      </c>
      <c r="M5182" s="39" t="str">
        <f>IFERROR(VLOOKUP(L5182,Tab_Code_Magasin[],2,0),"")</f>
        <v>CE LA MARSA ERRIADH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73</v>
      </c>
      <c r="T5182" s="40" t="str">
        <f t="shared" si="450"/>
        <v>32_A1_2024</v>
      </c>
      <c r="U5182" s="40" t="s">
        <v>609</v>
      </c>
      <c r="V5182" s="40" t="s">
        <v>610</v>
      </c>
      <c r="W5182" s="67" t="s">
        <v>611</v>
      </c>
      <c r="X5182" s="76" t="s">
        <v>607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579</v>
      </c>
      <c r="B5183" s="54" t="s">
        <v>602</v>
      </c>
      <c r="C5183" s="31" t="s">
        <v>612</v>
      </c>
      <c r="D5183" s="32" t="s">
        <v>21</v>
      </c>
      <c r="E5183" s="33" t="s">
        <v>32</v>
      </c>
      <c r="F5183" s="22"/>
      <c r="G5183" s="34"/>
      <c r="H5183" s="35"/>
      <c r="I5183" s="36"/>
      <c r="J5183" s="36"/>
      <c r="K5183" s="37"/>
      <c r="L5183" s="38">
        <f>DONNEE!$A$4</f>
        <v>32</v>
      </c>
      <c r="M5183" s="39" t="str">
        <f>IFERROR(VLOOKUP(L5183,Tab_Code_Magasin[],2,0),"")</f>
        <v>CE LA MARSA ERRIADH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73</v>
      </c>
      <c r="T5183" s="40" t="str">
        <f t="shared" si="450"/>
        <v>32_A1_2024</v>
      </c>
      <c r="U5183" s="40"/>
      <c r="V5183" s="40"/>
      <c r="W5183" s="67" t="s">
        <v>613</v>
      </c>
      <c r="X5183" s="76" t="s">
        <v>167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579</v>
      </c>
      <c r="B5184" s="54" t="s">
        <v>602</v>
      </c>
      <c r="C5184" s="31" t="s">
        <v>531</v>
      </c>
      <c r="D5184" s="32" t="s">
        <v>21</v>
      </c>
      <c r="E5184" s="33" t="s">
        <v>32</v>
      </c>
      <c r="F5184" s="22"/>
      <c r="G5184" s="34"/>
      <c r="H5184" s="35"/>
      <c r="I5184" s="36"/>
      <c r="J5184" s="36"/>
      <c r="K5184" s="37"/>
      <c r="L5184" s="38">
        <f>DONNEE!$A$4</f>
        <v>32</v>
      </c>
      <c r="M5184" s="39" t="str">
        <f>IFERROR(VLOOKUP(L5184,Tab_Code_Magasin[],2,0),"")</f>
        <v>CE LA MARSA ERRIADH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73</v>
      </c>
      <c r="T5184" s="40" t="str">
        <f t="shared" si="450"/>
        <v>32_A1_2024</v>
      </c>
      <c r="U5184" s="40"/>
      <c r="V5184" s="40"/>
      <c r="W5184" s="67" t="s">
        <v>614</v>
      </c>
      <c r="X5184" s="76" t="s">
        <v>167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579</v>
      </c>
      <c r="B5185" s="54" t="s">
        <v>602</v>
      </c>
      <c r="C5185" s="31" t="s">
        <v>461</v>
      </c>
      <c r="D5185" s="32" t="s">
        <v>21</v>
      </c>
      <c r="E5185" s="33" t="s">
        <v>32</v>
      </c>
      <c r="F5185" s="22"/>
      <c r="G5185" s="34"/>
      <c r="H5185" s="35"/>
      <c r="I5185" s="36"/>
      <c r="J5185" s="36"/>
      <c r="K5185" s="37"/>
      <c r="L5185" s="38">
        <f>DONNEE!$A$4</f>
        <v>32</v>
      </c>
      <c r="M5185" s="39" t="str">
        <f>IFERROR(VLOOKUP(L5185,Tab_Code_Magasin[],2,0),"")</f>
        <v>CE LA MARSA ERRIADH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73</v>
      </c>
      <c r="T5185" s="40" t="str">
        <f t="shared" si="450"/>
        <v>32_A1_2024</v>
      </c>
      <c r="U5185" s="40" t="s">
        <v>615</v>
      </c>
      <c r="V5185" s="40" t="s">
        <v>616</v>
      </c>
      <c r="W5185" s="67" t="s">
        <v>617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579</v>
      </c>
      <c r="B5186" s="54" t="s">
        <v>602</v>
      </c>
      <c r="C5186" s="31" t="s">
        <v>618</v>
      </c>
      <c r="D5186" s="32" t="s">
        <v>21</v>
      </c>
      <c r="E5186" s="33" t="s">
        <v>32</v>
      </c>
      <c r="F5186" s="22"/>
      <c r="G5186" s="34"/>
      <c r="H5186" s="35"/>
      <c r="I5186" s="36"/>
      <c r="J5186" s="36"/>
      <c r="K5186" s="37"/>
      <c r="L5186" s="38">
        <f>DONNEE!$A$4</f>
        <v>32</v>
      </c>
      <c r="M5186" s="39" t="str">
        <f>IFERROR(VLOOKUP(L5186,Tab_Code_Magasin[],2,0),"")</f>
        <v>CE LA MARSA ERRIADH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73</v>
      </c>
      <c r="T5186" s="40" t="str">
        <f t="shared" si="450"/>
        <v>32_A1_2024</v>
      </c>
      <c r="U5186" s="40" t="s">
        <v>619</v>
      </c>
      <c r="V5186" s="40" t="s">
        <v>620</v>
      </c>
      <c r="W5186" s="67" t="s">
        <v>621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579</v>
      </c>
      <c r="B5187" s="54" t="s">
        <v>602</v>
      </c>
      <c r="C5187" s="44" t="s">
        <v>268</v>
      </c>
      <c r="D5187" s="32" t="s">
        <v>21</v>
      </c>
      <c r="E5187" s="33" t="s">
        <v>32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32</v>
      </c>
      <c r="M5187" s="39" t="str">
        <f>IFERROR(VLOOKUP(L5187,Tab_Code_Magasin[],2,0),"")</f>
        <v>CE LA MARSA ERRIADH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73</v>
      </c>
      <c r="T5187" s="40" t="str">
        <f t="shared" si="450"/>
        <v>32_A1_2024</v>
      </c>
      <c r="U5187" s="40" t="s">
        <v>622</v>
      </c>
      <c r="V5187" s="40" t="s">
        <v>623</v>
      </c>
      <c r="W5187" s="67" t="s">
        <v>624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579</v>
      </c>
      <c r="B5188" s="54" t="s">
        <v>602</v>
      </c>
      <c r="C5188" s="44" t="s">
        <v>625</v>
      </c>
      <c r="D5188" s="32" t="s">
        <v>21</v>
      </c>
      <c r="E5188" s="33" t="s">
        <v>32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32</v>
      </c>
      <c r="M5188" s="39" t="str">
        <f>IFERROR(VLOOKUP(L5188,Tab_Code_Magasin[],2,0),"")</f>
        <v>CE LA MARSA ERRIADH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73</v>
      </c>
      <c r="T5188" s="40" t="str">
        <f t="shared" si="450"/>
        <v>32_A1_2024</v>
      </c>
      <c r="U5188" s="40" t="s">
        <v>626</v>
      </c>
      <c r="V5188" s="40" t="s">
        <v>627</v>
      </c>
      <c r="W5188" s="67" t="s">
        <v>628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579</v>
      </c>
      <c r="B5189" s="54" t="s">
        <v>602</v>
      </c>
      <c r="C5189" s="52" t="s">
        <v>158</v>
      </c>
      <c r="D5189" s="32" t="s">
        <v>21</v>
      </c>
      <c r="E5189" s="33" t="s">
        <v>32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32</v>
      </c>
      <c r="M5189" s="39" t="str">
        <f>IFERROR(VLOOKUP(L5189,Tab_Code_Magasin[],2,0),"")</f>
        <v>CE LA MARSA ERRIADH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73</v>
      </c>
      <c r="T5189" s="40" t="str">
        <f t="shared" si="450"/>
        <v>32_A1_2024</v>
      </c>
      <c r="U5189" s="40" t="s">
        <v>629</v>
      </c>
      <c r="V5189" s="40" t="s">
        <v>630</v>
      </c>
      <c r="W5189" s="67" t="s">
        <v>631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579</v>
      </c>
      <c r="B5190" s="54" t="s">
        <v>602</v>
      </c>
      <c r="C5190" s="56" t="s">
        <v>632</v>
      </c>
      <c r="D5190" s="32" t="s">
        <v>21</v>
      </c>
      <c r="E5190" s="33" t="s">
        <v>32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32</v>
      </c>
      <c r="M5190" s="39" t="str">
        <f>IFERROR(VLOOKUP(L5190,Tab_Code_Magasin[],2,0),"")</f>
        <v>CE LA MARSA ERRIADH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73</v>
      </c>
      <c r="T5190" s="40" t="str">
        <f t="shared" si="450"/>
        <v>32_A1_2024</v>
      </c>
      <c r="U5190" s="40" t="s">
        <v>582</v>
      </c>
      <c r="V5190" s="40" t="s">
        <v>633</v>
      </c>
      <c r="W5190" s="67" t="s">
        <v>634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579</v>
      </c>
      <c r="B5191" s="54" t="s">
        <v>602</v>
      </c>
      <c r="C5191" s="31" t="s">
        <v>283</v>
      </c>
      <c r="D5191" s="32" t="s">
        <v>21</v>
      </c>
      <c r="E5191" s="33" t="s">
        <v>32</v>
      </c>
      <c r="F5191" s="22"/>
      <c r="G5191" s="34"/>
      <c r="H5191" s="35"/>
      <c r="I5191" s="36"/>
      <c r="J5191" s="36"/>
      <c r="K5191" s="37"/>
      <c r="L5191" s="38">
        <f>DONNEE!$A$4</f>
        <v>32</v>
      </c>
      <c r="M5191" s="39" t="str">
        <f>IFERROR(VLOOKUP(L5191,Tab_Code_Magasin[],2,0),"")</f>
        <v>CE LA MARSA ERRIADH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73</v>
      </c>
      <c r="T5191" s="40" t="str">
        <f t="shared" si="450"/>
        <v>32_A1_2024</v>
      </c>
      <c r="U5191" s="40" t="s">
        <v>584</v>
      </c>
      <c r="V5191" s="40" t="s">
        <v>635</v>
      </c>
      <c r="W5191" s="67" t="s">
        <v>636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579</v>
      </c>
      <c r="B5192" s="54" t="s">
        <v>602</v>
      </c>
      <c r="C5192" s="44" t="s">
        <v>637</v>
      </c>
      <c r="D5192" s="32" t="s">
        <v>21</v>
      </c>
      <c r="E5192" s="33" t="s">
        <v>32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32</v>
      </c>
      <c r="M5192" s="39" t="str">
        <f>IFERROR(VLOOKUP(L5192,Tab_Code_Magasin[],2,0),"")</f>
        <v>CE LA MARSA ERRIADH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73</v>
      </c>
      <c r="T5192" s="40" t="str">
        <f t="shared" si="450"/>
        <v>32_A1_2024</v>
      </c>
      <c r="U5192" s="40" t="s">
        <v>587</v>
      </c>
      <c r="V5192" s="40" t="s">
        <v>638</v>
      </c>
      <c r="W5192" s="67" t="s">
        <v>639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579</v>
      </c>
      <c r="B5193" s="54" t="s">
        <v>602</v>
      </c>
      <c r="C5193" s="44" t="s">
        <v>640</v>
      </c>
      <c r="D5193" s="32" t="s">
        <v>21</v>
      </c>
      <c r="E5193" s="33" t="s">
        <v>32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32</v>
      </c>
      <c r="M5193" s="39" t="str">
        <f>IFERROR(VLOOKUP(L5193,Tab_Code_Magasin[],2,0),"")</f>
        <v>CE LA MARSA ERRIADH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73</v>
      </c>
      <c r="T5193" s="40" t="str">
        <f t="shared" si="450"/>
        <v>32_A1_2024</v>
      </c>
      <c r="U5193" s="40" t="s">
        <v>590</v>
      </c>
      <c r="V5193" s="40" t="s">
        <v>641</v>
      </c>
      <c r="W5193" s="67" t="s">
        <v>642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579</v>
      </c>
      <c r="B5194" s="54" t="s">
        <v>602</v>
      </c>
      <c r="C5194" s="31" t="s">
        <v>187</v>
      </c>
      <c r="D5194" s="32" t="s">
        <v>21</v>
      </c>
      <c r="E5194" s="33" t="s">
        <v>32</v>
      </c>
      <c r="F5194" s="22"/>
      <c r="G5194" s="34"/>
      <c r="H5194" s="35"/>
      <c r="I5194" s="36"/>
      <c r="J5194" s="36"/>
      <c r="K5194" s="37"/>
      <c r="L5194" s="38">
        <f>DONNEE!$A$4</f>
        <v>32</v>
      </c>
      <c r="M5194" s="39" t="str">
        <f>IFERROR(VLOOKUP(L5194,Tab_Code_Magasin[],2,0),"")</f>
        <v>CE LA MARSA ERRIADH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73</v>
      </c>
      <c r="T5194" s="40" t="str">
        <f t="shared" si="450"/>
        <v>32_A1_2024</v>
      </c>
      <c r="U5194" s="40" t="s">
        <v>593</v>
      </c>
      <c r="V5194" s="40" t="s">
        <v>643</v>
      </c>
      <c r="W5194" s="67" t="s">
        <v>644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579</v>
      </c>
      <c r="B5195" s="54" t="s">
        <v>602</v>
      </c>
      <c r="C5195" s="31" t="s">
        <v>361</v>
      </c>
      <c r="D5195" s="32" t="s">
        <v>21</v>
      </c>
      <c r="E5195" s="33" t="s">
        <v>32</v>
      </c>
      <c r="F5195" s="22"/>
      <c r="G5195" s="34"/>
      <c r="H5195" s="35"/>
      <c r="I5195" s="36"/>
      <c r="J5195" s="36"/>
      <c r="K5195" s="37"/>
      <c r="L5195" s="38">
        <f>DONNEE!$A$4</f>
        <v>32</v>
      </c>
      <c r="M5195" s="39" t="str">
        <f>IFERROR(VLOOKUP(L5195,Tab_Code_Magasin[],2,0),"")</f>
        <v>CE LA MARSA ERRIADH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73</v>
      </c>
      <c r="T5195" s="40" t="str">
        <f t="shared" si="450"/>
        <v>32_A1_2024</v>
      </c>
      <c r="U5195" s="40" t="s">
        <v>596</v>
      </c>
      <c r="V5195" s="40" t="s">
        <v>645</v>
      </c>
      <c r="W5195" s="67" t="s">
        <v>646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579</v>
      </c>
      <c r="B5196" s="54" t="s">
        <v>602</v>
      </c>
      <c r="C5196" s="42" t="s">
        <v>234</v>
      </c>
      <c r="D5196" s="32" t="s">
        <v>21</v>
      </c>
      <c r="E5196" s="33" t="s">
        <v>32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32</v>
      </c>
      <c r="M5196" s="39" t="str">
        <f>IFERROR(VLOOKUP(L5196,Tab_Code_Magasin[],2,0),"")</f>
        <v>CE LA MARSA ERRIADH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73</v>
      </c>
      <c r="T5196" s="40" t="str">
        <f t="shared" si="450"/>
        <v>32_A1_2024</v>
      </c>
      <c r="U5196" s="40" t="s">
        <v>598</v>
      </c>
      <c r="V5196" s="40" t="s">
        <v>647</v>
      </c>
      <c r="W5196" s="67" t="s">
        <v>648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579</v>
      </c>
      <c r="B5197" s="54" t="s">
        <v>602</v>
      </c>
      <c r="C5197" s="42" t="s">
        <v>199</v>
      </c>
      <c r="D5197" s="32" t="s">
        <v>21</v>
      </c>
      <c r="E5197" s="33" t="s">
        <v>32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32</v>
      </c>
      <c r="M5197" s="39" t="str">
        <f>IFERROR(VLOOKUP(L5197,Tab_Code_Magasin[],2,0),"")</f>
        <v>CE LA MARSA ERRIADH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73</v>
      </c>
      <c r="T5197" s="40" t="str">
        <f t="shared" si="450"/>
        <v>32_A1_2024</v>
      </c>
      <c r="U5197" s="40" t="s">
        <v>601</v>
      </c>
      <c r="V5197" s="40" t="s">
        <v>649</v>
      </c>
      <c r="W5197" s="67" t="s">
        <v>650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579</v>
      </c>
      <c r="B5198" s="54" t="s">
        <v>602</v>
      </c>
      <c r="C5198" s="42" t="s">
        <v>202</v>
      </c>
      <c r="D5198" s="32" t="s">
        <v>21</v>
      </c>
      <c r="E5198" s="33" t="s">
        <v>32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32</v>
      </c>
      <c r="M5198" s="39" t="str">
        <f>IFERROR(VLOOKUP(L5198,Tab_Code_Magasin[],2,0),"")</f>
        <v>CE LA MARSA ERRIADH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73</v>
      </c>
      <c r="T5198" s="40" t="str">
        <f t="shared" si="450"/>
        <v>32_A1_2024</v>
      </c>
      <c r="U5198" s="40" t="s">
        <v>651</v>
      </c>
      <c r="V5198" s="40" t="s">
        <v>652</v>
      </c>
      <c r="W5198" s="67" t="s">
        <v>653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579</v>
      </c>
      <c r="B5199" s="54" t="s">
        <v>602</v>
      </c>
      <c r="C5199" s="31" t="s">
        <v>193</v>
      </c>
      <c r="D5199" s="32" t="s">
        <v>21</v>
      </c>
      <c r="E5199" s="33" t="s">
        <v>32</v>
      </c>
      <c r="F5199" s="22"/>
      <c r="G5199" s="34"/>
      <c r="H5199" s="35"/>
      <c r="I5199" s="36"/>
      <c r="J5199" s="36"/>
      <c r="K5199" s="37"/>
      <c r="L5199" s="38">
        <f>DONNEE!$A$4</f>
        <v>32</v>
      </c>
      <c r="M5199" s="39" t="str">
        <f>IFERROR(VLOOKUP(L5199,Tab_Code_Magasin[],2,0),"")</f>
        <v>CE LA MARSA ERRIADH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73</v>
      </c>
      <c r="T5199" s="40" t="str">
        <f t="shared" si="450"/>
        <v>32_A1_2024</v>
      </c>
      <c r="U5199" s="40" t="s">
        <v>654</v>
      </c>
      <c r="V5199" s="40" t="s">
        <v>655</v>
      </c>
      <c r="W5199" s="67" t="s">
        <v>656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579</v>
      </c>
      <c r="B5200" s="54" t="s">
        <v>602</v>
      </c>
      <c r="C5200" s="42" t="s">
        <v>205</v>
      </c>
      <c r="D5200" s="32" t="s">
        <v>21</v>
      </c>
      <c r="E5200" s="33" t="s">
        <v>32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32</v>
      </c>
      <c r="M5200" s="39" t="str">
        <f>IFERROR(VLOOKUP(L5200,Tab_Code_Magasin[],2,0),"")</f>
        <v>CE LA MARSA ERRIADH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73</v>
      </c>
      <c r="T5200" s="40" t="str">
        <f t="shared" ref="T5200:T5263" si="455">L5200&amp;"_"&amp;O5200&amp;"_"&amp;Q5200</f>
        <v>32_A1_2024</v>
      </c>
      <c r="U5200" s="40" t="s">
        <v>657</v>
      </c>
      <c r="V5200" s="40" t="s">
        <v>658</v>
      </c>
      <c r="W5200" s="67" t="s">
        <v>659</v>
      </c>
      <c r="X5200" s="76" t="s">
        <v>499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579</v>
      </c>
      <c r="B5201" s="54" t="s">
        <v>602</v>
      </c>
      <c r="C5201" s="31" t="s">
        <v>660</v>
      </c>
      <c r="D5201" s="32" t="s">
        <v>21</v>
      </c>
      <c r="E5201" s="33" t="s">
        <v>32</v>
      </c>
      <c r="F5201" s="22"/>
      <c r="G5201" s="34"/>
      <c r="H5201" s="35"/>
      <c r="I5201" s="36"/>
      <c r="J5201" s="36"/>
      <c r="K5201" s="37"/>
      <c r="L5201" s="38">
        <f>DONNEE!$A$4</f>
        <v>32</v>
      </c>
      <c r="M5201" s="39" t="str">
        <f>IFERROR(VLOOKUP(L5201,Tab_Code_Magasin[],2,0),"")</f>
        <v>CE LA MARSA ERRIADH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73</v>
      </c>
      <c r="T5201" s="40" t="str">
        <f t="shared" si="455"/>
        <v>32_A1_2024</v>
      </c>
      <c r="U5201" s="40" t="s">
        <v>661</v>
      </c>
      <c r="V5201" s="40" t="s">
        <v>662</v>
      </c>
      <c r="W5201" s="67" t="s">
        <v>663</v>
      </c>
      <c r="X5201" s="76" t="s">
        <v>171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579</v>
      </c>
      <c r="B5202" s="54" t="s">
        <v>602</v>
      </c>
      <c r="C5202" s="52" t="s">
        <v>664</v>
      </c>
      <c r="D5202" s="32" t="s">
        <v>21</v>
      </c>
      <c r="E5202" s="33" t="s">
        <v>32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32</v>
      </c>
      <c r="M5202" s="39" t="str">
        <f>IFERROR(VLOOKUP(L5202,Tab_Code_Magasin[],2,0),"")</f>
        <v>CE LA MARSA ERRIADH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73</v>
      </c>
      <c r="T5202" s="40" t="str">
        <f t="shared" si="455"/>
        <v>32_A1_2024</v>
      </c>
      <c r="U5202" s="40" t="s">
        <v>606</v>
      </c>
      <c r="V5202" s="40" t="s">
        <v>665</v>
      </c>
      <c r="W5202" s="67" t="s">
        <v>666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579</v>
      </c>
      <c r="B5203" s="54" t="s">
        <v>114</v>
      </c>
      <c r="C5203" s="31" t="s">
        <v>115</v>
      </c>
      <c r="D5203" s="32" t="s">
        <v>21</v>
      </c>
      <c r="E5203" s="33" t="s">
        <v>32</v>
      </c>
      <c r="F5203" s="22"/>
      <c r="G5203" s="34"/>
      <c r="H5203" s="35"/>
      <c r="I5203" s="36"/>
      <c r="J5203" s="36"/>
      <c r="K5203" s="37"/>
      <c r="L5203" s="38">
        <f>DONNEE!$A$4</f>
        <v>32</v>
      </c>
      <c r="M5203" s="39" t="str">
        <f>IFERROR(VLOOKUP(L5203,Tab_Code_Magasin[],2,0),"")</f>
        <v>CE LA MARSA ERRIADH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73</v>
      </c>
      <c r="T5203" s="40" t="str">
        <f t="shared" si="455"/>
        <v>32_A1_2024</v>
      </c>
      <c r="U5203" s="40" t="s">
        <v>614</v>
      </c>
      <c r="V5203" s="40" t="s">
        <v>667</v>
      </c>
      <c r="W5203" s="67" t="s">
        <v>668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579</v>
      </c>
      <c r="B5204" s="54" t="s">
        <v>114</v>
      </c>
      <c r="C5204" s="31" t="s">
        <v>118</v>
      </c>
      <c r="D5204" s="32" t="s">
        <v>21</v>
      </c>
      <c r="E5204" s="33" t="s">
        <v>32</v>
      </c>
      <c r="F5204" s="22"/>
      <c r="G5204" s="34"/>
      <c r="H5204" s="35"/>
      <c r="I5204" s="36"/>
      <c r="J5204" s="36"/>
      <c r="K5204" s="37"/>
      <c r="L5204" s="38">
        <f>DONNEE!$A$4</f>
        <v>32</v>
      </c>
      <c r="M5204" s="39" t="str">
        <f>IFERROR(VLOOKUP(L5204,Tab_Code_Magasin[],2,0),"")</f>
        <v>CE LA MARSA ERRIADH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73</v>
      </c>
      <c r="T5204" s="40" t="str">
        <f t="shared" si="455"/>
        <v>32_A1_2024</v>
      </c>
      <c r="U5204" s="40" t="s">
        <v>617</v>
      </c>
      <c r="V5204" s="40" t="s">
        <v>669</v>
      </c>
      <c r="W5204" s="67" t="s">
        <v>670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579</v>
      </c>
      <c r="B5205" s="54" t="s">
        <v>114</v>
      </c>
      <c r="C5205" s="31" t="s">
        <v>301</v>
      </c>
      <c r="D5205" s="32" t="s">
        <v>21</v>
      </c>
      <c r="E5205" s="33" t="s">
        <v>32</v>
      </c>
      <c r="F5205" s="22"/>
      <c r="G5205" s="34"/>
      <c r="H5205" s="35"/>
      <c r="I5205" s="36"/>
      <c r="J5205" s="36"/>
      <c r="K5205" s="37"/>
      <c r="L5205" s="38">
        <f>DONNEE!$A$4</f>
        <v>32</v>
      </c>
      <c r="M5205" s="39" t="str">
        <f>IFERROR(VLOOKUP(L5205,Tab_Code_Magasin[],2,0),"")</f>
        <v>CE LA MARSA ERRIADH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73</v>
      </c>
      <c r="T5205" s="40" t="str">
        <f t="shared" si="455"/>
        <v>32_A1_2024</v>
      </c>
      <c r="U5205" s="40" t="s">
        <v>621</v>
      </c>
      <c r="V5205" s="40" t="s">
        <v>671</v>
      </c>
      <c r="W5205" s="67" t="s">
        <v>672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579</v>
      </c>
      <c r="B5206" s="54" t="s">
        <v>114</v>
      </c>
      <c r="C5206" s="51" t="s">
        <v>304</v>
      </c>
      <c r="D5206" s="32" t="s">
        <v>21</v>
      </c>
      <c r="E5206" s="33" t="s">
        <v>32</v>
      </c>
      <c r="F5206" s="22"/>
      <c r="G5206" s="34"/>
      <c r="H5206" s="35"/>
      <c r="I5206" s="36"/>
      <c r="J5206" s="36"/>
      <c r="K5206" s="37"/>
      <c r="L5206" s="38">
        <f>DONNEE!$A$4</f>
        <v>32</v>
      </c>
      <c r="M5206" s="39" t="str">
        <f>IFERROR(VLOOKUP(L5206,Tab_Code_Magasin[],2,0),"")</f>
        <v>CE LA MARSA ERRIADH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73</v>
      </c>
      <c r="T5206" s="40" t="str">
        <f t="shared" si="455"/>
        <v>32_A1_2024</v>
      </c>
      <c r="U5206" s="40" t="s">
        <v>673</v>
      </c>
      <c r="V5206" s="40" t="s">
        <v>674</v>
      </c>
      <c r="W5206" s="67" t="s">
        <v>675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579</v>
      </c>
      <c r="B5207" s="54" t="s">
        <v>114</v>
      </c>
      <c r="C5207" s="42" t="s">
        <v>307</v>
      </c>
      <c r="D5207" s="32" t="s">
        <v>21</v>
      </c>
      <c r="E5207" s="33" t="s">
        <v>32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32</v>
      </c>
      <c r="M5207" s="39" t="str">
        <f>IFERROR(VLOOKUP(L5207,Tab_Code_Magasin[],2,0),"")</f>
        <v>CE LA MARSA ERRIADH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73</v>
      </c>
      <c r="T5207" s="40" t="str">
        <f t="shared" si="455"/>
        <v>32_A1_2024</v>
      </c>
      <c r="U5207" s="40" t="s">
        <v>624</v>
      </c>
      <c r="V5207" s="40" t="s">
        <v>676</v>
      </c>
      <c r="W5207" s="67" t="s">
        <v>677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579</v>
      </c>
      <c r="B5208" s="54" t="s">
        <v>114</v>
      </c>
      <c r="C5208" s="51" t="s">
        <v>310</v>
      </c>
      <c r="D5208" s="32" t="s">
        <v>21</v>
      </c>
      <c r="E5208" s="33" t="s">
        <v>32</v>
      </c>
      <c r="F5208" s="22"/>
      <c r="G5208" s="34"/>
      <c r="H5208" s="35"/>
      <c r="I5208" s="36"/>
      <c r="J5208" s="36"/>
      <c r="K5208" s="37"/>
      <c r="L5208" s="38">
        <f>DONNEE!$A$4</f>
        <v>32</v>
      </c>
      <c r="M5208" s="39" t="str">
        <f>IFERROR(VLOOKUP(L5208,Tab_Code_Magasin[],2,0),"")</f>
        <v>CE LA MARSA ERRIADH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73</v>
      </c>
      <c r="T5208" s="40" t="str">
        <f t="shared" si="455"/>
        <v>32_A1_2024</v>
      </c>
      <c r="U5208" s="40" t="s">
        <v>628</v>
      </c>
      <c r="V5208" s="40" t="s">
        <v>678</v>
      </c>
      <c r="W5208" s="67" t="s">
        <v>679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579</v>
      </c>
      <c r="B5209" s="54" t="s">
        <v>114</v>
      </c>
      <c r="C5209" s="31" t="s">
        <v>124</v>
      </c>
      <c r="D5209" s="32" t="s">
        <v>21</v>
      </c>
      <c r="E5209" s="33" t="s">
        <v>32</v>
      </c>
      <c r="F5209" s="22"/>
      <c r="G5209" s="34"/>
      <c r="H5209" s="35"/>
      <c r="I5209" s="36"/>
      <c r="J5209" s="36"/>
      <c r="K5209" s="37"/>
      <c r="L5209" s="38">
        <f>DONNEE!$A$4</f>
        <v>32</v>
      </c>
      <c r="M5209" s="39" t="str">
        <f>IFERROR(VLOOKUP(L5209,Tab_Code_Magasin[],2,0),"")</f>
        <v>CE LA MARSA ERRIADH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73</v>
      </c>
      <c r="T5209" s="40" t="str">
        <f t="shared" si="455"/>
        <v>32_A1_2024</v>
      </c>
      <c r="U5209" s="40" t="s">
        <v>631</v>
      </c>
      <c r="V5209" s="40" t="s">
        <v>680</v>
      </c>
      <c r="W5209" s="67" t="s">
        <v>681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579</v>
      </c>
      <c r="B5210" s="31" t="s">
        <v>127</v>
      </c>
      <c r="C5210" s="31" t="s">
        <v>128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32</v>
      </c>
      <c r="M5210" s="39" t="str">
        <f>IFERROR(VLOOKUP(L5210,Tab_Code_Magasin[],2,0),"")</f>
        <v>CE LA MARSA ERRIADH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73</v>
      </c>
      <c r="T5210" s="40" t="str">
        <f t="shared" si="455"/>
        <v>32_A1_2024</v>
      </c>
      <c r="U5210" s="40" t="s">
        <v>634</v>
      </c>
      <c r="V5210" s="40" t="s">
        <v>682</v>
      </c>
      <c r="W5210" s="67" t="s">
        <v>683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684</v>
      </c>
      <c r="B5211" s="54" t="s">
        <v>685</v>
      </c>
      <c r="C5211" s="51" t="s">
        <v>425</v>
      </c>
      <c r="D5211" s="32" t="s">
        <v>21</v>
      </c>
      <c r="E5211" s="33" t="s">
        <v>32</v>
      </c>
      <c r="F5211" s="22"/>
      <c r="G5211" s="34"/>
      <c r="H5211" s="35"/>
      <c r="I5211" s="36"/>
      <c r="J5211" s="36"/>
      <c r="K5211" s="37"/>
      <c r="L5211" s="38">
        <f>DONNEE!$A$4</f>
        <v>32</v>
      </c>
      <c r="M5211" s="39" t="str">
        <f>IFERROR(VLOOKUP(L5211,Tab_Code_Magasin[],2,0),"")</f>
        <v>CE LA MARSA ERRIADH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73</v>
      </c>
      <c r="T5211" s="40" t="str">
        <f t="shared" si="455"/>
        <v>32_A1_2024</v>
      </c>
      <c r="U5211" s="40" t="s">
        <v>686</v>
      </c>
      <c r="V5211" s="40" t="s">
        <v>687</v>
      </c>
      <c r="W5211" s="67" t="s">
        <v>688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684</v>
      </c>
      <c r="B5212" s="54" t="s">
        <v>685</v>
      </c>
      <c r="C5212" s="51" t="s">
        <v>142</v>
      </c>
      <c r="D5212" s="32" t="s">
        <v>21</v>
      </c>
      <c r="E5212" s="33" t="s">
        <v>32</v>
      </c>
      <c r="F5212" s="22"/>
      <c r="G5212" s="34"/>
      <c r="H5212" s="35"/>
      <c r="I5212" s="36"/>
      <c r="J5212" s="36"/>
      <c r="K5212" s="37"/>
      <c r="L5212" s="38">
        <f>DONNEE!$A$4</f>
        <v>32</v>
      </c>
      <c r="M5212" s="39" t="str">
        <f>IFERROR(VLOOKUP(L5212,Tab_Code_Magasin[],2,0),"")</f>
        <v>CE LA MARSA ERRIADH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73</v>
      </c>
      <c r="T5212" s="40" t="str">
        <f t="shared" si="455"/>
        <v>32_A1_2024</v>
      </c>
      <c r="U5212" s="40" t="s">
        <v>689</v>
      </c>
      <c r="V5212" s="40" t="s">
        <v>690</v>
      </c>
      <c r="W5212" s="67" t="s">
        <v>691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684</v>
      </c>
      <c r="B5213" s="54" t="s">
        <v>685</v>
      </c>
      <c r="C5213" s="51" t="s">
        <v>432</v>
      </c>
      <c r="D5213" s="32" t="s">
        <v>21</v>
      </c>
      <c r="E5213" s="33" t="s">
        <v>32</v>
      </c>
      <c r="F5213" s="22"/>
      <c r="G5213" s="34"/>
      <c r="H5213" s="35"/>
      <c r="I5213" s="36"/>
      <c r="J5213" s="36"/>
      <c r="K5213" s="37"/>
      <c r="L5213" s="38">
        <f>DONNEE!$A$4</f>
        <v>32</v>
      </c>
      <c r="M5213" s="39" t="str">
        <f>IFERROR(VLOOKUP(L5213,Tab_Code_Magasin[],2,0),"")</f>
        <v>CE LA MARSA ERRIADH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73</v>
      </c>
      <c r="T5213" s="40" t="str">
        <f t="shared" si="455"/>
        <v>32_A1_2024</v>
      </c>
      <c r="U5213" s="40" t="s">
        <v>668</v>
      </c>
      <c r="V5213" s="40" t="s">
        <v>692</v>
      </c>
      <c r="W5213" s="67" t="s">
        <v>693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684</v>
      </c>
      <c r="B5214" s="54" t="s">
        <v>685</v>
      </c>
      <c r="C5214" s="51" t="s">
        <v>694</v>
      </c>
      <c r="D5214" s="32" t="s">
        <v>21</v>
      </c>
      <c r="E5214" s="33" t="s">
        <v>32</v>
      </c>
      <c r="F5214" s="22"/>
      <c r="G5214" s="34"/>
      <c r="H5214" s="35"/>
      <c r="I5214" s="36"/>
      <c r="J5214" s="36"/>
      <c r="K5214" s="37"/>
      <c r="L5214" s="38">
        <f>DONNEE!$A$4</f>
        <v>32</v>
      </c>
      <c r="M5214" s="39" t="str">
        <f>IFERROR(VLOOKUP(L5214,Tab_Code_Magasin[],2,0),"")</f>
        <v>CE LA MARSA ERRIADH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73</v>
      </c>
      <c r="T5214" s="40" t="str">
        <f t="shared" si="455"/>
        <v>32_A1_2024</v>
      </c>
      <c r="U5214" s="40" t="s">
        <v>670</v>
      </c>
      <c r="V5214" s="40" t="s">
        <v>695</v>
      </c>
      <c r="W5214" s="67" t="s">
        <v>696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684</v>
      </c>
      <c r="B5215" s="54" t="s">
        <v>685</v>
      </c>
      <c r="C5215" s="51" t="s">
        <v>145</v>
      </c>
      <c r="D5215" s="32" t="s">
        <v>21</v>
      </c>
      <c r="E5215" s="33" t="s">
        <v>32</v>
      </c>
      <c r="F5215" s="22"/>
      <c r="G5215" s="34"/>
      <c r="H5215" s="35"/>
      <c r="I5215" s="36"/>
      <c r="J5215" s="36"/>
      <c r="K5215" s="37"/>
      <c r="L5215" s="38">
        <f>DONNEE!$A$4</f>
        <v>32</v>
      </c>
      <c r="M5215" s="39" t="str">
        <f>IFERROR(VLOOKUP(L5215,Tab_Code_Magasin[],2,0),"")</f>
        <v>CE LA MARSA ERRIADH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73</v>
      </c>
      <c r="T5215" s="40" t="str">
        <f t="shared" si="455"/>
        <v>32_A1_2024</v>
      </c>
      <c r="U5215" s="40" t="s">
        <v>672</v>
      </c>
      <c r="V5215" s="40" t="s">
        <v>697</v>
      </c>
      <c r="W5215" s="67" t="s">
        <v>698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684</v>
      </c>
      <c r="B5216" s="54" t="s">
        <v>685</v>
      </c>
      <c r="C5216" s="51" t="s">
        <v>699</v>
      </c>
      <c r="D5216" s="32" t="s">
        <v>21</v>
      </c>
      <c r="E5216" s="33" t="s">
        <v>32</v>
      </c>
      <c r="F5216" s="22"/>
      <c r="G5216" s="34"/>
      <c r="H5216" s="35"/>
      <c r="I5216" s="36"/>
      <c r="J5216" s="36"/>
      <c r="K5216" s="37"/>
      <c r="L5216" s="38">
        <f>DONNEE!$A$4</f>
        <v>32</v>
      </c>
      <c r="M5216" s="39" t="str">
        <f>IFERROR(VLOOKUP(L5216,Tab_Code_Magasin[],2,0),"")</f>
        <v>CE LA MARSA ERRIADH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73</v>
      </c>
      <c r="T5216" s="40" t="str">
        <f t="shared" si="455"/>
        <v>32_A1_2024</v>
      </c>
      <c r="U5216" s="40" t="s">
        <v>675</v>
      </c>
      <c r="V5216" s="40" t="s">
        <v>700</v>
      </c>
      <c r="W5216" s="67" t="s">
        <v>701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684</v>
      </c>
      <c r="B5217" s="54" t="s">
        <v>685</v>
      </c>
      <c r="C5217" s="56" t="s">
        <v>702</v>
      </c>
      <c r="D5217" s="32" t="s">
        <v>21</v>
      </c>
      <c r="E5217" s="33" t="s">
        <v>32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32</v>
      </c>
      <c r="M5217" s="39" t="str">
        <f>IFERROR(VLOOKUP(L5217,Tab_Code_Magasin[],2,0),"")</f>
        <v>CE LA MARSA ERRIADH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73</v>
      </c>
      <c r="T5217" s="40" t="str">
        <f t="shared" si="455"/>
        <v>32_A1_2024</v>
      </c>
      <c r="U5217" s="40" t="s">
        <v>677</v>
      </c>
      <c r="V5217" s="40" t="s">
        <v>703</v>
      </c>
      <c r="W5217" s="67" t="s">
        <v>704</v>
      </c>
      <c r="X5217" s="76" t="s">
        <v>171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684</v>
      </c>
      <c r="B5218" s="54" t="s">
        <v>685</v>
      </c>
      <c r="C5218" s="51" t="s">
        <v>599</v>
      </c>
      <c r="D5218" s="32" t="s">
        <v>21</v>
      </c>
      <c r="E5218" s="33" t="s">
        <v>32</v>
      </c>
      <c r="F5218" s="22"/>
      <c r="G5218" s="34"/>
      <c r="H5218" s="35"/>
      <c r="I5218" s="36"/>
      <c r="J5218" s="36"/>
      <c r="K5218" s="37"/>
      <c r="L5218" s="38">
        <f>DONNEE!$A$4</f>
        <v>32</v>
      </c>
      <c r="M5218" s="39" t="str">
        <f>IFERROR(VLOOKUP(L5218,Tab_Code_Magasin[],2,0),"")</f>
        <v>CE LA MARSA ERRIADH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73</v>
      </c>
      <c r="T5218" s="40" t="str">
        <f t="shared" si="455"/>
        <v>32_A1_2024</v>
      </c>
      <c r="U5218" s="40" t="s">
        <v>679</v>
      </c>
      <c r="V5218" s="40" t="s">
        <v>705</v>
      </c>
      <c r="W5218" s="67" t="s">
        <v>706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684</v>
      </c>
      <c r="B5219" s="54" t="s">
        <v>707</v>
      </c>
      <c r="C5219" s="31" t="s">
        <v>708</v>
      </c>
      <c r="D5219" s="32" t="s">
        <v>21</v>
      </c>
      <c r="E5219" s="33" t="s">
        <v>32</v>
      </c>
      <c r="F5219" s="22"/>
      <c r="G5219" s="34"/>
      <c r="H5219" s="35"/>
      <c r="I5219" s="36"/>
      <c r="J5219" s="36"/>
      <c r="K5219" s="37"/>
      <c r="L5219" s="38">
        <f>DONNEE!$A$4</f>
        <v>32</v>
      </c>
      <c r="M5219" s="39" t="str">
        <f>IFERROR(VLOOKUP(L5219,Tab_Code_Magasin[],2,0),"")</f>
        <v>CE LA MARSA ERRIADH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73</v>
      </c>
      <c r="T5219" s="40" t="str">
        <f t="shared" si="455"/>
        <v>32_A1_2024</v>
      </c>
      <c r="U5219" s="40" t="s">
        <v>709</v>
      </c>
      <c r="V5219" s="40" t="s">
        <v>710</v>
      </c>
      <c r="W5219" s="67" t="s">
        <v>711</v>
      </c>
      <c r="X5219" s="76" t="s">
        <v>607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684</v>
      </c>
      <c r="B5220" s="54" t="s">
        <v>707</v>
      </c>
      <c r="C5220" s="31" t="s">
        <v>712</v>
      </c>
      <c r="D5220" s="32" t="s">
        <v>21</v>
      </c>
      <c r="E5220" s="33" t="s">
        <v>32</v>
      </c>
      <c r="F5220" s="22"/>
      <c r="G5220" s="34"/>
      <c r="H5220" s="35"/>
      <c r="I5220" s="36"/>
      <c r="J5220" s="36"/>
      <c r="K5220" s="37"/>
      <c r="L5220" s="38">
        <f>DONNEE!$A$4</f>
        <v>32</v>
      </c>
      <c r="M5220" s="39" t="str">
        <f>IFERROR(VLOOKUP(L5220,Tab_Code_Magasin[],2,0),"")</f>
        <v>CE LA MARSA ERRIADH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73</v>
      </c>
      <c r="T5220" s="40" t="str">
        <f t="shared" si="455"/>
        <v>32_A1_2024</v>
      </c>
      <c r="U5220" s="40"/>
      <c r="V5220" s="40"/>
      <c r="W5220" s="67" t="s">
        <v>713</v>
      </c>
      <c r="X5220" s="76" t="s">
        <v>714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684</v>
      </c>
      <c r="B5221" s="54" t="s">
        <v>707</v>
      </c>
      <c r="C5221" s="31" t="s">
        <v>715</v>
      </c>
      <c r="D5221" s="32" t="s">
        <v>21</v>
      </c>
      <c r="E5221" s="33" t="s">
        <v>32</v>
      </c>
      <c r="F5221" s="22"/>
      <c r="G5221" s="34"/>
      <c r="H5221" s="35"/>
      <c r="I5221" s="36"/>
      <c r="J5221" s="36"/>
      <c r="K5221" s="37"/>
      <c r="L5221" s="38">
        <f>DONNEE!$A$4</f>
        <v>32</v>
      </c>
      <c r="M5221" s="39" t="str">
        <f>IFERROR(VLOOKUP(L5221,Tab_Code_Magasin[],2,0),"")</f>
        <v>CE LA MARSA ERRIADH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73</v>
      </c>
      <c r="T5221" s="40" t="str">
        <f t="shared" si="455"/>
        <v>32_A1_2024</v>
      </c>
      <c r="U5221" s="40"/>
      <c r="V5221" s="40"/>
      <c r="W5221" s="67" t="s">
        <v>716</v>
      </c>
      <c r="X5221" s="76" t="s">
        <v>717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684</v>
      </c>
      <c r="B5222" s="54" t="s">
        <v>707</v>
      </c>
      <c r="C5222" s="31" t="s">
        <v>718</v>
      </c>
      <c r="D5222" s="32" t="s">
        <v>21</v>
      </c>
      <c r="E5222" s="33" t="s">
        <v>32</v>
      </c>
      <c r="F5222" s="22"/>
      <c r="G5222" s="34"/>
      <c r="H5222" s="35"/>
      <c r="I5222" s="36"/>
      <c r="J5222" s="36"/>
      <c r="K5222" s="37"/>
      <c r="L5222" s="38">
        <f>DONNEE!$A$4</f>
        <v>32</v>
      </c>
      <c r="M5222" s="39" t="str">
        <f>IFERROR(VLOOKUP(L5222,Tab_Code_Magasin[],2,0),"")</f>
        <v>CE LA MARSA ERRIADH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73</v>
      </c>
      <c r="T5222" s="40" t="str">
        <f t="shared" si="455"/>
        <v>32_A1_2024</v>
      </c>
      <c r="U5222" s="40" t="s">
        <v>719</v>
      </c>
      <c r="V5222" s="40" t="s">
        <v>720</v>
      </c>
      <c r="W5222" s="67" t="s">
        <v>721</v>
      </c>
      <c r="X5222" s="76" t="s">
        <v>722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684</v>
      </c>
      <c r="B5223" s="54" t="s">
        <v>707</v>
      </c>
      <c r="C5223" s="44" t="s">
        <v>209</v>
      </c>
      <c r="D5223" s="32" t="s">
        <v>21</v>
      </c>
      <c r="E5223" s="33" t="s">
        <v>32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32</v>
      </c>
      <c r="M5223" s="39" t="str">
        <f>IFERROR(VLOOKUP(L5223,Tab_Code_Magasin[],2,0),"")</f>
        <v>CE LA MARSA ERRIADH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73</v>
      </c>
      <c r="T5223" s="40" t="str">
        <f t="shared" si="455"/>
        <v>32_A1_2024</v>
      </c>
      <c r="U5223" s="40" t="s">
        <v>723</v>
      </c>
      <c r="V5223" s="40" t="s">
        <v>724</v>
      </c>
      <c r="W5223" s="67" t="s">
        <v>725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684</v>
      </c>
      <c r="B5224" s="54" t="s">
        <v>707</v>
      </c>
      <c r="C5224" s="31" t="s">
        <v>461</v>
      </c>
      <c r="D5224" s="32" t="s">
        <v>21</v>
      </c>
      <c r="E5224" s="33" t="s">
        <v>32</v>
      </c>
      <c r="F5224" s="22"/>
      <c r="G5224" s="34"/>
      <c r="H5224" s="35"/>
      <c r="I5224" s="36"/>
      <c r="J5224" s="36"/>
      <c r="K5224" s="37"/>
      <c r="L5224" s="38">
        <f>DONNEE!$A$4</f>
        <v>32</v>
      </c>
      <c r="M5224" s="39" t="str">
        <f>IFERROR(VLOOKUP(L5224,Tab_Code_Magasin[],2,0),"")</f>
        <v>CE LA MARSA ERRIADH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73</v>
      </c>
      <c r="T5224" s="40" t="str">
        <f t="shared" si="455"/>
        <v>32_A1_2024</v>
      </c>
      <c r="U5224" s="40" t="s">
        <v>726</v>
      </c>
      <c r="V5224" s="40" t="s">
        <v>727</v>
      </c>
      <c r="W5224" s="67" t="s">
        <v>728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684</v>
      </c>
      <c r="B5225" s="54" t="s">
        <v>707</v>
      </c>
      <c r="C5225" s="52" t="s">
        <v>158</v>
      </c>
      <c r="D5225" s="32" t="s">
        <v>21</v>
      </c>
      <c r="E5225" s="33" t="s">
        <v>32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32</v>
      </c>
      <c r="M5225" s="39" t="str">
        <f>IFERROR(VLOOKUP(L5225,Tab_Code_Magasin[],2,0),"")</f>
        <v>CE LA MARSA ERRIADH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73</v>
      </c>
      <c r="T5225" s="40" t="str">
        <f t="shared" si="455"/>
        <v>32_A1_2024</v>
      </c>
      <c r="U5225" s="40" t="s">
        <v>729</v>
      </c>
      <c r="V5225" s="40" t="s">
        <v>730</v>
      </c>
      <c r="W5225" s="67" t="s">
        <v>731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684</v>
      </c>
      <c r="B5226" s="54" t="s">
        <v>707</v>
      </c>
      <c r="C5226" s="31" t="s">
        <v>187</v>
      </c>
      <c r="D5226" s="32" t="s">
        <v>21</v>
      </c>
      <c r="E5226" s="33" t="s">
        <v>32</v>
      </c>
      <c r="F5226" s="22"/>
      <c r="G5226" s="34"/>
      <c r="H5226" s="35"/>
      <c r="I5226" s="36"/>
      <c r="J5226" s="36"/>
      <c r="K5226" s="37"/>
      <c r="L5226" s="38">
        <f>DONNEE!$A$4</f>
        <v>32</v>
      </c>
      <c r="M5226" s="39" t="str">
        <f>IFERROR(VLOOKUP(L5226,Tab_Code_Magasin[],2,0),"")</f>
        <v>CE LA MARSA ERRIADH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73</v>
      </c>
      <c r="T5226" s="40" t="str">
        <f t="shared" si="455"/>
        <v>32_A1_2024</v>
      </c>
      <c r="U5226" s="40" t="s">
        <v>732</v>
      </c>
      <c r="V5226" s="40" t="s">
        <v>733</v>
      </c>
      <c r="W5226" s="67" t="s">
        <v>734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684</v>
      </c>
      <c r="B5227" s="54" t="s">
        <v>707</v>
      </c>
      <c r="C5227" s="31" t="s">
        <v>361</v>
      </c>
      <c r="D5227" s="32" t="s">
        <v>21</v>
      </c>
      <c r="E5227" s="33" t="s">
        <v>32</v>
      </c>
      <c r="F5227" s="22"/>
      <c r="G5227" s="34"/>
      <c r="H5227" s="35"/>
      <c r="I5227" s="36"/>
      <c r="J5227" s="36"/>
      <c r="K5227" s="37"/>
      <c r="L5227" s="38">
        <f>DONNEE!$A$4</f>
        <v>32</v>
      </c>
      <c r="M5227" s="39" t="str">
        <f>IFERROR(VLOOKUP(L5227,Tab_Code_Magasin[],2,0),"")</f>
        <v>CE LA MARSA ERRIADH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73</v>
      </c>
      <c r="T5227" s="40" t="str">
        <f t="shared" si="455"/>
        <v>32_A1_2024</v>
      </c>
      <c r="U5227" s="40" t="s">
        <v>735</v>
      </c>
      <c r="V5227" s="40" t="s">
        <v>736</v>
      </c>
      <c r="W5227" s="67" t="s">
        <v>737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684</v>
      </c>
      <c r="B5228" s="54" t="s">
        <v>707</v>
      </c>
      <c r="C5228" s="31" t="s">
        <v>738</v>
      </c>
      <c r="D5228" s="32" t="s">
        <v>21</v>
      </c>
      <c r="E5228" s="33" t="s">
        <v>32</v>
      </c>
      <c r="F5228" s="22"/>
      <c r="G5228" s="34"/>
      <c r="H5228" s="35"/>
      <c r="I5228" s="36"/>
      <c r="J5228" s="36"/>
      <c r="K5228" s="37"/>
      <c r="L5228" s="38">
        <f>DONNEE!$A$4</f>
        <v>32</v>
      </c>
      <c r="M5228" s="39" t="str">
        <f>IFERROR(VLOOKUP(L5228,Tab_Code_Magasin[],2,0),"")</f>
        <v>CE LA MARSA ERRIADH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73</v>
      </c>
      <c r="T5228" s="40" t="str">
        <f t="shared" si="455"/>
        <v>32_A1_2024</v>
      </c>
      <c r="U5228" s="40" t="s">
        <v>739</v>
      </c>
      <c r="V5228" s="40" t="s">
        <v>740</v>
      </c>
      <c r="W5228" s="67" t="s">
        <v>741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684</v>
      </c>
      <c r="B5229" s="54" t="s">
        <v>707</v>
      </c>
      <c r="C5229" s="31" t="s">
        <v>742</v>
      </c>
      <c r="D5229" s="32" t="s">
        <v>21</v>
      </c>
      <c r="E5229" s="33" t="s">
        <v>32</v>
      </c>
      <c r="F5229" s="22"/>
      <c r="G5229" s="34"/>
      <c r="H5229" s="35"/>
      <c r="I5229" s="36"/>
      <c r="J5229" s="36"/>
      <c r="K5229" s="37"/>
      <c r="L5229" s="38">
        <f>DONNEE!$A$4</f>
        <v>32</v>
      </c>
      <c r="M5229" s="39" t="str">
        <f>IFERROR(VLOOKUP(L5229,Tab_Code_Magasin[],2,0),"")</f>
        <v>CE LA MARSA ERRIADH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73</v>
      </c>
      <c r="T5229" s="40" t="str">
        <f t="shared" si="455"/>
        <v>32_A1_2024</v>
      </c>
      <c r="U5229" s="40" t="s">
        <v>743</v>
      </c>
      <c r="V5229" s="40" t="s">
        <v>744</v>
      </c>
      <c r="W5229" s="67" t="s">
        <v>745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684</v>
      </c>
      <c r="B5230" s="54" t="s">
        <v>707</v>
      </c>
      <c r="C5230" s="51" t="s">
        <v>746</v>
      </c>
      <c r="D5230" s="32" t="s">
        <v>21</v>
      </c>
      <c r="E5230" s="33" t="s">
        <v>32</v>
      </c>
      <c r="F5230" s="22"/>
      <c r="G5230" s="34"/>
      <c r="H5230" s="35"/>
      <c r="I5230" s="36"/>
      <c r="J5230" s="36"/>
      <c r="K5230" s="37"/>
      <c r="L5230" s="38">
        <f>DONNEE!$A$4</f>
        <v>32</v>
      </c>
      <c r="M5230" s="39" t="str">
        <f>IFERROR(VLOOKUP(L5230,Tab_Code_Magasin[],2,0),"")</f>
        <v>CE LA MARSA ERRIADH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73</v>
      </c>
      <c r="T5230" s="40" t="str">
        <f t="shared" si="455"/>
        <v>32_A1_2024</v>
      </c>
      <c r="U5230" s="40" t="s">
        <v>747</v>
      </c>
      <c r="V5230" s="40" t="s">
        <v>748</v>
      </c>
      <c r="W5230" s="67" t="s">
        <v>749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684</v>
      </c>
      <c r="B5231" s="54" t="s">
        <v>707</v>
      </c>
      <c r="C5231" s="51" t="s">
        <v>750</v>
      </c>
      <c r="D5231" s="32" t="s">
        <v>21</v>
      </c>
      <c r="E5231" s="33" t="s">
        <v>32</v>
      </c>
      <c r="F5231" s="22"/>
      <c r="G5231" s="34"/>
      <c r="H5231" s="35"/>
      <c r="I5231" s="36"/>
      <c r="J5231" s="36"/>
      <c r="K5231" s="37"/>
      <c r="L5231" s="38">
        <f>DONNEE!$A$4</f>
        <v>32</v>
      </c>
      <c r="M5231" s="39" t="str">
        <f>IFERROR(VLOOKUP(L5231,Tab_Code_Magasin[],2,0),"")</f>
        <v>CE LA MARSA ERRIADH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73</v>
      </c>
      <c r="T5231" s="40" t="str">
        <f t="shared" si="455"/>
        <v>32_A1_2024</v>
      </c>
      <c r="U5231" s="40" t="s">
        <v>688</v>
      </c>
      <c r="V5231" s="40" t="s">
        <v>751</v>
      </c>
      <c r="W5231" s="67" t="s">
        <v>752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684</v>
      </c>
      <c r="B5232" s="54" t="s">
        <v>707</v>
      </c>
      <c r="C5232" s="42" t="s">
        <v>753</v>
      </c>
      <c r="D5232" s="32" t="s">
        <v>21</v>
      </c>
      <c r="E5232" s="33" t="s">
        <v>32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32</v>
      </c>
      <c r="M5232" s="39" t="str">
        <f>IFERROR(VLOOKUP(L5232,Tab_Code_Magasin[],2,0),"")</f>
        <v>CE LA MARSA ERRIADH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73</v>
      </c>
      <c r="T5232" s="40" t="str">
        <f t="shared" si="455"/>
        <v>32_A1_2024</v>
      </c>
      <c r="U5232" s="40" t="s">
        <v>691</v>
      </c>
      <c r="V5232" s="40" t="s">
        <v>754</v>
      </c>
      <c r="W5232" s="67" t="s">
        <v>755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684</v>
      </c>
      <c r="B5233" s="54" t="s">
        <v>707</v>
      </c>
      <c r="C5233" s="52" t="s">
        <v>756</v>
      </c>
      <c r="D5233" s="32" t="s">
        <v>21</v>
      </c>
      <c r="E5233" s="33" t="s">
        <v>32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32</v>
      </c>
      <c r="M5233" s="39" t="str">
        <f>IFERROR(VLOOKUP(L5233,Tab_Code_Magasin[],2,0),"")</f>
        <v>CE LA MARSA ERRIADH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73</v>
      </c>
      <c r="T5233" s="40" t="str">
        <f t="shared" si="455"/>
        <v>32_A1_2024</v>
      </c>
      <c r="U5233" s="40" t="s">
        <v>693</v>
      </c>
      <c r="V5233" s="40" t="s">
        <v>757</v>
      </c>
      <c r="W5233" s="67" t="s">
        <v>758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684</v>
      </c>
      <c r="B5234" s="54" t="s">
        <v>707</v>
      </c>
      <c r="C5234" s="42" t="s">
        <v>234</v>
      </c>
      <c r="D5234" s="32" t="s">
        <v>21</v>
      </c>
      <c r="E5234" s="33" t="s">
        <v>32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32</v>
      </c>
      <c r="M5234" s="39" t="str">
        <f>IFERROR(VLOOKUP(L5234,Tab_Code_Magasin[],2,0),"")</f>
        <v>CE LA MARSA ERRIADH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73</v>
      </c>
      <c r="T5234" s="40" t="str">
        <f t="shared" si="455"/>
        <v>32_A1_2024</v>
      </c>
      <c r="U5234" s="40" t="s">
        <v>696</v>
      </c>
      <c r="V5234" s="40" t="s">
        <v>759</v>
      </c>
      <c r="W5234" s="67" t="s">
        <v>760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684</v>
      </c>
      <c r="B5235" s="54" t="s">
        <v>707</v>
      </c>
      <c r="C5235" s="42" t="s">
        <v>199</v>
      </c>
      <c r="D5235" s="32" t="s">
        <v>21</v>
      </c>
      <c r="E5235" s="33" t="s">
        <v>32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32</v>
      </c>
      <c r="M5235" s="39" t="str">
        <f>IFERROR(VLOOKUP(L5235,Tab_Code_Magasin[],2,0),"")</f>
        <v>CE LA MARSA ERRIADH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73</v>
      </c>
      <c r="T5235" s="40" t="str">
        <f t="shared" si="455"/>
        <v>32_A1_2024</v>
      </c>
      <c r="U5235" s="40" t="s">
        <v>698</v>
      </c>
      <c r="V5235" s="40" t="s">
        <v>761</v>
      </c>
      <c r="W5235" s="67" t="s">
        <v>762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684</v>
      </c>
      <c r="B5236" s="54" t="s">
        <v>707</v>
      </c>
      <c r="C5236" s="42" t="s">
        <v>202</v>
      </c>
      <c r="D5236" s="32" t="s">
        <v>21</v>
      </c>
      <c r="E5236" s="33" t="s">
        <v>32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32</v>
      </c>
      <c r="M5236" s="39" t="str">
        <f>IFERROR(VLOOKUP(L5236,Tab_Code_Magasin[],2,0),"")</f>
        <v>CE LA MARSA ERRIADH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73</v>
      </c>
      <c r="T5236" s="40" t="str">
        <f t="shared" si="455"/>
        <v>32_A1_2024</v>
      </c>
      <c r="U5236" s="40" t="s">
        <v>701</v>
      </c>
      <c r="V5236" s="40" t="s">
        <v>763</v>
      </c>
      <c r="W5236" s="67" t="s">
        <v>764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684</v>
      </c>
      <c r="B5237" s="54" t="s">
        <v>707</v>
      </c>
      <c r="C5237" s="31" t="s">
        <v>193</v>
      </c>
      <c r="D5237" s="32" t="s">
        <v>21</v>
      </c>
      <c r="E5237" s="33" t="s">
        <v>32</v>
      </c>
      <c r="F5237" s="22"/>
      <c r="G5237" s="34"/>
      <c r="H5237" s="35"/>
      <c r="I5237" s="36"/>
      <c r="J5237" s="36"/>
      <c r="K5237" s="37"/>
      <c r="L5237" s="38">
        <f>DONNEE!$A$4</f>
        <v>32</v>
      </c>
      <c r="M5237" s="39" t="str">
        <f>IFERROR(VLOOKUP(L5237,Tab_Code_Magasin[],2,0),"")</f>
        <v>CE LA MARSA ERRIADH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73</v>
      </c>
      <c r="T5237" s="40" t="str">
        <f t="shared" si="455"/>
        <v>32_A1_2024</v>
      </c>
      <c r="U5237" s="40" t="s">
        <v>704</v>
      </c>
      <c r="V5237" s="40" t="s">
        <v>765</v>
      </c>
      <c r="W5237" s="67" t="s">
        <v>766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684</v>
      </c>
      <c r="B5238" s="54" t="s">
        <v>707</v>
      </c>
      <c r="C5238" s="42" t="s">
        <v>767</v>
      </c>
      <c r="D5238" s="32" t="s">
        <v>21</v>
      </c>
      <c r="E5238" s="33" t="s">
        <v>32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32</v>
      </c>
      <c r="M5238" s="39" t="str">
        <f>IFERROR(VLOOKUP(L5238,Tab_Code_Magasin[],2,0),"")</f>
        <v>CE LA MARSA ERRIADH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73</v>
      </c>
      <c r="T5238" s="40" t="str">
        <f t="shared" si="455"/>
        <v>32_A1_2024</v>
      </c>
      <c r="U5238" s="40" t="s">
        <v>706</v>
      </c>
      <c r="V5238" s="40" t="s">
        <v>768</v>
      </c>
      <c r="W5238" s="67" t="s">
        <v>769</v>
      </c>
      <c r="X5238" s="76" t="s">
        <v>499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684</v>
      </c>
      <c r="B5239" s="54" t="s">
        <v>707</v>
      </c>
      <c r="C5239" s="31" t="s">
        <v>660</v>
      </c>
      <c r="D5239" s="32" t="s">
        <v>21</v>
      </c>
      <c r="E5239" s="33" t="s">
        <v>32</v>
      </c>
      <c r="F5239" s="22"/>
      <c r="G5239" s="34"/>
      <c r="H5239" s="35"/>
      <c r="I5239" s="36"/>
      <c r="J5239" s="36"/>
      <c r="K5239" s="37"/>
      <c r="L5239" s="38">
        <f>DONNEE!$A$4</f>
        <v>32</v>
      </c>
      <c r="M5239" s="39" t="str">
        <f>IFERROR(VLOOKUP(L5239,Tab_Code_Magasin[],2,0),"")</f>
        <v>CE LA MARSA ERRIADH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73</v>
      </c>
      <c r="T5239" s="40" t="str">
        <f t="shared" si="455"/>
        <v>32_A1_2024</v>
      </c>
      <c r="U5239" s="40" t="s">
        <v>770</v>
      </c>
      <c r="V5239" s="40" t="s">
        <v>771</v>
      </c>
      <c r="W5239" s="67" t="s">
        <v>772</v>
      </c>
      <c r="X5239" s="76" t="s">
        <v>171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684</v>
      </c>
      <c r="B5240" s="54" t="s">
        <v>773</v>
      </c>
      <c r="C5240" s="31" t="s">
        <v>774</v>
      </c>
      <c r="D5240" s="32" t="s">
        <v>21</v>
      </c>
      <c r="E5240" s="33" t="s">
        <v>32</v>
      </c>
      <c r="F5240" s="22"/>
      <c r="G5240" s="34"/>
      <c r="H5240" s="35"/>
      <c r="I5240" s="36"/>
      <c r="J5240" s="36"/>
      <c r="K5240" s="37"/>
      <c r="L5240" s="38">
        <f>DONNEE!$A$4</f>
        <v>32</v>
      </c>
      <c r="M5240" s="39" t="str">
        <f>IFERROR(VLOOKUP(L5240,Tab_Code_Magasin[],2,0),"")</f>
        <v>CE LA MARSA ERRIADH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73</v>
      </c>
      <c r="T5240" s="40" t="str">
        <f t="shared" si="455"/>
        <v>32_A1_2024</v>
      </c>
      <c r="U5240" s="40" t="s">
        <v>716</v>
      </c>
      <c r="V5240" s="40" t="s">
        <v>775</v>
      </c>
      <c r="W5240" s="67" t="s">
        <v>776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684</v>
      </c>
      <c r="B5241" s="54" t="s">
        <v>773</v>
      </c>
      <c r="C5241" s="52" t="s">
        <v>261</v>
      </c>
      <c r="D5241" s="32" t="s">
        <v>21</v>
      </c>
      <c r="E5241" s="33" t="s">
        <v>32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32</v>
      </c>
      <c r="M5241" s="39" t="str">
        <f>IFERROR(VLOOKUP(L5241,Tab_Code_Magasin[],2,0),"")</f>
        <v>CE LA MARSA ERRIADH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73</v>
      </c>
      <c r="T5241" s="40" t="str">
        <f t="shared" si="455"/>
        <v>32_A1_2024</v>
      </c>
      <c r="U5241" s="40" t="s">
        <v>721</v>
      </c>
      <c r="V5241" s="40" t="s">
        <v>777</v>
      </c>
      <c r="W5241" s="67" t="s">
        <v>778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684</v>
      </c>
      <c r="B5242" s="54" t="s">
        <v>773</v>
      </c>
      <c r="C5242" s="52" t="s">
        <v>268</v>
      </c>
      <c r="D5242" s="32" t="s">
        <v>21</v>
      </c>
      <c r="E5242" s="33" t="s">
        <v>32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32</v>
      </c>
      <c r="M5242" s="39" t="str">
        <f>IFERROR(VLOOKUP(L5242,Tab_Code_Magasin[],2,0),"")</f>
        <v>CE LA MARSA ERRIADH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73</v>
      </c>
      <c r="T5242" s="40" t="str">
        <f t="shared" si="455"/>
        <v>32_A1_2024</v>
      </c>
      <c r="U5242" s="40" t="s">
        <v>725</v>
      </c>
      <c r="V5242" s="40" t="s">
        <v>779</v>
      </c>
      <c r="W5242" s="67" t="s">
        <v>780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684</v>
      </c>
      <c r="B5243" s="54" t="s">
        <v>773</v>
      </c>
      <c r="C5243" s="58" t="s">
        <v>781</v>
      </c>
      <c r="D5243" s="32" t="s">
        <v>21</v>
      </c>
      <c r="E5243" s="33" t="s">
        <v>32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32</v>
      </c>
      <c r="M5243" s="39" t="str">
        <f>IFERROR(VLOOKUP(L5243,Tab_Code_Magasin[],2,0),"")</f>
        <v>CE LA MARSA ERRIADH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73</v>
      </c>
      <c r="T5243" s="40" t="str">
        <f t="shared" si="455"/>
        <v>32_A1_2024</v>
      </c>
      <c r="U5243" s="40" t="s">
        <v>728</v>
      </c>
      <c r="V5243" s="40" t="s">
        <v>782</v>
      </c>
      <c r="W5243" s="67" t="s">
        <v>783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684</v>
      </c>
      <c r="B5244" s="54" t="s">
        <v>773</v>
      </c>
      <c r="C5244" s="31" t="s">
        <v>784</v>
      </c>
      <c r="D5244" s="32" t="s">
        <v>21</v>
      </c>
      <c r="E5244" s="33" t="s">
        <v>32</v>
      </c>
      <c r="F5244" s="22"/>
      <c r="G5244" s="34"/>
      <c r="H5244" s="35"/>
      <c r="I5244" s="36"/>
      <c r="J5244" s="36"/>
      <c r="K5244" s="37"/>
      <c r="L5244" s="38">
        <f>DONNEE!$A$4</f>
        <v>32</v>
      </c>
      <c r="M5244" s="39" t="str">
        <f>IFERROR(VLOOKUP(L5244,Tab_Code_Magasin[],2,0),"")</f>
        <v>CE LA MARSA ERRIADH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73</v>
      </c>
      <c r="T5244" s="40" t="str">
        <f t="shared" si="455"/>
        <v>32_A1_2024</v>
      </c>
      <c r="U5244" s="40" t="s">
        <v>731</v>
      </c>
      <c r="V5244" s="40" t="s">
        <v>785</v>
      </c>
      <c r="W5244" s="67" t="s">
        <v>786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684</v>
      </c>
      <c r="B5245" s="54" t="s">
        <v>773</v>
      </c>
      <c r="C5245" s="31" t="s">
        <v>787</v>
      </c>
      <c r="D5245" s="32" t="s">
        <v>21</v>
      </c>
      <c r="E5245" s="33" t="s">
        <v>32</v>
      </c>
      <c r="F5245" s="22"/>
      <c r="G5245" s="34"/>
      <c r="H5245" s="35"/>
      <c r="I5245" s="36"/>
      <c r="J5245" s="36"/>
      <c r="K5245" s="37"/>
      <c r="L5245" s="38">
        <f>DONNEE!$A$4</f>
        <v>32</v>
      </c>
      <c r="M5245" s="39" t="str">
        <f>IFERROR(VLOOKUP(L5245,Tab_Code_Magasin[],2,0),"")</f>
        <v>CE LA MARSA ERRIADH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73</v>
      </c>
      <c r="T5245" s="40" t="str">
        <f t="shared" si="455"/>
        <v>32_A1_2024</v>
      </c>
      <c r="U5245" s="40" t="s">
        <v>734</v>
      </c>
      <c r="V5245" s="40" t="s">
        <v>788</v>
      </c>
      <c r="W5245" s="67" t="s">
        <v>789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684</v>
      </c>
      <c r="B5246" s="54" t="s">
        <v>773</v>
      </c>
      <c r="C5246" s="42" t="s">
        <v>202</v>
      </c>
      <c r="D5246" s="32" t="s">
        <v>21</v>
      </c>
      <c r="E5246" s="33" t="s">
        <v>32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32</v>
      </c>
      <c r="M5246" s="39" t="str">
        <f>IFERROR(VLOOKUP(L5246,Tab_Code_Magasin[],2,0),"")</f>
        <v>CE LA MARSA ERRIADH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73</v>
      </c>
      <c r="T5246" s="40" t="str">
        <f t="shared" si="455"/>
        <v>32_A1_2024</v>
      </c>
      <c r="U5246" s="40" t="s">
        <v>737</v>
      </c>
      <c r="V5246" s="40" t="s">
        <v>790</v>
      </c>
      <c r="W5246" s="67" t="s">
        <v>791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684</v>
      </c>
      <c r="B5247" s="54" t="s">
        <v>773</v>
      </c>
      <c r="C5247" s="42" t="s">
        <v>792</v>
      </c>
      <c r="D5247" s="32" t="s">
        <v>21</v>
      </c>
      <c r="E5247" s="33" t="s">
        <v>32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32</v>
      </c>
      <c r="M5247" s="39" t="str">
        <f>IFERROR(VLOOKUP(L5247,Tab_Code_Magasin[],2,0),"")</f>
        <v>CE LA MARSA ERRIADH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73</v>
      </c>
      <c r="T5247" s="40" t="str">
        <f t="shared" si="455"/>
        <v>32_A1_2024</v>
      </c>
      <c r="U5247" s="40" t="s">
        <v>741</v>
      </c>
      <c r="V5247" s="40" t="s">
        <v>793</v>
      </c>
      <c r="W5247" s="67" t="s">
        <v>794</v>
      </c>
      <c r="X5247" s="76" t="s">
        <v>171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684</v>
      </c>
      <c r="B5248" s="54" t="s">
        <v>773</v>
      </c>
      <c r="C5248" s="31" t="s">
        <v>612</v>
      </c>
      <c r="D5248" s="32" t="s">
        <v>21</v>
      </c>
      <c r="E5248" s="33" t="s">
        <v>32</v>
      </c>
      <c r="F5248" s="22"/>
      <c r="G5248" s="34"/>
      <c r="H5248" s="35"/>
      <c r="I5248" s="36"/>
      <c r="J5248" s="36"/>
      <c r="K5248" s="37"/>
      <c r="L5248" s="38">
        <f>DONNEE!$A$4</f>
        <v>32</v>
      </c>
      <c r="M5248" s="39" t="str">
        <f>IFERROR(VLOOKUP(L5248,Tab_Code_Magasin[],2,0),"")</f>
        <v>CE LA MARSA ERRIADH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73</v>
      </c>
      <c r="T5248" s="40" t="str">
        <f t="shared" si="455"/>
        <v>32_A1_2024</v>
      </c>
      <c r="U5248" s="40"/>
      <c r="V5248" s="40"/>
      <c r="W5248" s="67" t="s">
        <v>795</v>
      </c>
      <c r="X5248" s="76" t="s">
        <v>167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684</v>
      </c>
      <c r="B5249" s="54" t="s">
        <v>773</v>
      </c>
      <c r="C5249" s="31" t="s">
        <v>531</v>
      </c>
      <c r="D5249" s="32" t="s">
        <v>21</v>
      </c>
      <c r="E5249" s="33" t="s">
        <v>32</v>
      </c>
      <c r="F5249" s="22"/>
      <c r="G5249" s="34"/>
      <c r="H5249" s="35"/>
      <c r="I5249" s="36"/>
      <c r="J5249" s="36"/>
      <c r="K5249" s="37"/>
      <c r="L5249" s="38">
        <f>DONNEE!$A$4</f>
        <v>32</v>
      </c>
      <c r="M5249" s="39" t="str">
        <f>IFERROR(VLOOKUP(L5249,Tab_Code_Magasin[],2,0),"")</f>
        <v>CE LA MARSA ERRIADH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73</v>
      </c>
      <c r="T5249" s="40" t="str">
        <f t="shared" si="455"/>
        <v>32_A1_2024</v>
      </c>
      <c r="U5249" s="40"/>
      <c r="V5249" s="40"/>
      <c r="W5249" s="67" t="s">
        <v>796</v>
      </c>
      <c r="X5249" s="76" t="s">
        <v>167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684</v>
      </c>
      <c r="B5250" s="54" t="s">
        <v>773</v>
      </c>
      <c r="C5250" s="31" t="s">
        <v>797</v>
      </c>
      <c r="D5250" s="32" t="s">
        <v>21</v>
      </c>
      <c r="E5250" s="33" t="s">
        <v>32</v>
      </c>
      <c r="F5250" s="22"/>
      <c r="G5250" s="34"/>
      <c r="H5250" s="35"/>
      <c r="I5250" s="36"/>
      <c r="J5250" s="36"/>
      <c r="K5250" s="37"/>
      <c r="L5250" s="38">
        <f>DONNEE!$A$4</f>
        <v>32</v>
      </c>
      <c r="M5250" s="39" t="str">
        <f>IFERROR(VLOOKUP(L5250,Tab_Code_Magasin[],2,0),"")</f>
        <v>CE LA MARSA ERRIADH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73</v>
      </c>
      <c r="T5250" s="40" t="str">
        <f t="shared" si="455"/>
        <v>32_A1_2024</v>
      </c>
      <c r="U5250" s="40" t="s">
        <v>745</v>
      </c>
      <c r="V5250" s="40" t="s">
        <v>798</v>
      </c>
      <c r="W5250" s="67" t="s">
        <v>799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684</v>
      </c>
      <c r="B5251" s="54" t="s">
        <v>114</v>
      </c>
      <c r="C5251" s="31" t="s">
        <v>115</v>
      </c>
      <c r="D5251" s="32" t="s">
        <v>21</v>
      </c>
      <c r="E5251" s="33" t="s">
        <v>32</v>
      </c>
      <c r="F5251" s="22"/>
      <c r="G5251" s="34"/>
      <c r="H5251" s="35"/>
      <c r="I5251" s="36"/>
      <c r="J5251" s="36"/>
      <c r="K5251" s="37"/>
      <c r="L5251" s="38">
        <f>DONNEE!$A$4</f>
        <v>32</v>
      </c>
      <c r="M5251" s="39" t="str">
        <f>IFERROR(VLOOKUP(L5251,Tab_Code_Magasin[],2,0),"")</f>
        <v>CE LA MARSA ERRIADH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73</v>
      </c>
      <c r="T5251" s="40" t="str">
        <f t="shared" si="455"/>
        <v>32_A1_2024</v>
      </c>
      <c r="U5251" s="40" t="s">
        <v>755</v>
      </c>
      <c r="V5251" s="40" t="s">
        <v>800</v>
      </c>
      <c r="W5251" s="67" t="s">
        <v>801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684</v>
      </c>
      <c r="B5252" s="54" t="s">
        <v>114</v>
      </c>
      <c r="C5252" s="31" t="s">
        <v>118</v>
      </c>
      <c r="D5252" s="32" t="s">
        <v>21</v>
      </c>
      <c r="E5252" s="33" t="s">
        <v>32</v>
      </c>
      <c r="F5252" s="22"/>
      <c r="G5252" s="34"/>
      <c r="H5252" s="35"/>
      <c r="I5252" s="36"/>
      <c r="J5252" s="36"/>
      <c r="K5252" s="37"/>
      <c r="L5252" s="38">
        <f>DONNEE!$A$4</f>
        <v>32</v>
      </c>
      <c r="M5252" s="39" t="str">
        <f>IFERROR(VLOOKUP(L5252,Tab_Code_Magasin[],2,0),"")</f>
        <v>CE LA MARSA ERRIADH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73</v>
      </c>
      <c r="T5252" s="40" t="str">
        <f t="shared" si="455"/>
        <v>32_A1_2024</v>
      </c>
      <c r="U5252" s="40" t="s">
        <v>758</v>
      </c>
      <c r="V5252" s="40" t="s">
        <v>802</v>
      </c>
      <c r="W5252" s="67" t="s">
        <v>803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684</v>
      </c>
      <c r="B5253" s="54" t="s">
        <v>114</v>
      </c>
      <c r="C5253" s="31" t="s">
        <v>301</v>
      </c>
      <c r="D5253" s="32" t="s">
        <v>21</v>
      </c>
      <c r="E5253" s="33" t="s">
        <v>32</v>
      </c>
      <c r="F5253" s="22"/>
      <c r="G5253" s="34"/>
      <c r="H5253" s="35"/>
      <c r="I5253" s="36"/>
      <c r="J5253" s="36"/>
      <c r="K5253" s="37"/>
      <c r="L5253" s="38">
        <f>DONNEE!$A$4</f>
        <v>32</v>
      </c>
      <c r="M5253" s="39" t="str">
        <f>IFERROR(VLOOKUP(L5253,Tab_Code_Magasin[],2,0),"")</f>
        <v>CE LA MARSA ERRIADH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73</v>
      </c>
      <c r="T5253" s="40" t="str">
        <f t="shared" si="455"/>
        <v>32_A1_2024</v>
      </c>
      <c r="U5253" s="40" t="s">
        <v>760</v>
      </c>
      <c r="V5253" s="40" t="s">
        <v>804</v>
      </c>
      <c r="W5253" s="67" t="s">
        <v>805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684</v>
      </c>
      <c r="B5254" s="54" t="s">
        <v>114</v>
      </c>
      <c r="C5254" s="51" t="s">
        <v>304</v>
      </c>
      <c r="D5254" s="32" t="s">
        <v>21</v>
      </c>
      <c r="E5254" s="33" t="s">
        <v>32</v>
      </c>
      <c r="F5254" s="22"/>
      <c r="G5254" s="34"/>
      <c r="H5254" s="35"/>
      <c r="I5254" s="36"/>
      <c r="J5254" s="36"/>
      <c r="K5254" s="37"/>
      <c r="L5254" s="38">
        <f>DONNEE!$A$4</f>
        <v>32</v>
      </c>
      <c r="M5254" s="39" t="str">
        <f>IFERROR(VLOOKUP(L5254,Tab_Code_Magasin[],2,0),"")</f>
        <v>CE LA MARSA ERRIADH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73</v>
      </c>
      <c r="T5254" s="40" t="str">
        <f t="shared" si="455"/>
        <v>32_A1_2024</v>
      </c>
      <c r="U5254" s="40" t="s">
        <v>762</v>
      </c>
      <c r="V5254" s="40" t="s">
        <v>806</v>
      </c>
      <c r="W5254" s="67" t="s">
        <v>807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684</v>
      </c>
      <c r="B5255" s="54" t="s">
        <v>114</v>
      </c>
      <c r="C5255" s="42" t="s">
        <v>307</v>
      </c>
      <c r="D5255" s="32" t="s">
        <v>21</v>
      </c>
      <c r="E5255" s="33" t="s">
        <v>32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32</v>
      </c>
      <c r="M5255" s="39" t="str">
        <f>IFERROR(VLOOKUP(L5255,Tab_Code_Magasin[],2,0),"")</f>
        <v>CE LA MARSA ERRIADH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73</v>
      </c>
      <c r="T5255" s="40" t="str">
        <f t="shared" si="455"/>
        <v>32_A1_2024</v>
      </c>
      <c r="U5255" s="40" t="s">
        <v>764</v>
      </c>
      <c r="V5255" s="40" t="s">
        <v>808</v>
      </c>
      <c r="W5255" s="67" t="s">
        <v>809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684</v>
      </c>
      <c r="B5256" s="54" t="s">
        <v>114</v>
      </c>
      <c r="C5256" s="51" t="s">
        <v>310</v>
      </c>
      <c r="D5256" s="32" t="s">
        <v>21</v>
      </c>
      <c r="E5256" s="33" t="s">
        <v>32</v>
      </c>
      <c r="F5256" s="22"/>
      <c r="G5256" s="34"/>
      <c r="H5256" s="35"/>
      <c r="I5256" s="36"/>
      <c r="J5256" s="36"/>
      <c r="K5256" s="37"/>
      <c r="L5256" s="38">
        <f>DONNEE!$A$4</f>
        <v>32</v>
      </c>
      <c r="M5256" s="39" t="str">
        <f>IFERROR(VLOOKUP(L5256,Tab_Code_Magasin[],2,0),"")</f>
        <v>CE LA MARSA ERRIADH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73</v>
      </c>
      <c r="T5256" s="40" t="str">
        <f t="shared" si="455"/>
        <v>32_A1_2024</v>
      </c>
      <c r="U5256" s="40" t="s">
        <v>766</v>
      </c>
      <c r="V5256" s="40" t="s">
        <v>810</v>
      </c>
      <c r="W5256" s="67" t="s">
        <v>811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684</v>
      </c>
      <c r="B5257" s="54" t="s">
        <v>114</v>
      </c>
      <c r="C5257" s="31" t="s">
        <v>812</v>
      </c>
      <c r="D5257" s="32" t="s">
        <v>21</v>
      </c>
      <c r="E5257" s="33" t="s">
        <v>32</v>
      </c>
      <c r="F5257" s="22"/>
      <c r="G5257" s="34"/>
      <c r="H5257" s="35"/>
      <c r="I5257" s="36"/>
      <c r="J5257" s="36"/>
      <c r="K5257" s="37"/>
      <c r="L5257" s="38">
        <f>DONNEE!$A$4</f>
        <v>32</v>
      </c>
      <c r="M5257" s="39" t="str">
        <f>IFERROR(VLOOKUP(L5257,Tab_Code_Magasin[],2,0),"")</f>
        <v>CE LA MARSA ERRIADH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73</v>
      </c>
      <c r="T5257" s="40" t="str">
        <f t="shared" si="455"/>
        <v>32_A1_2024</v>
      </c>
      <c r="U5257" s="40" t="s">
        <v>769</v>
      </c>
      <c r="V5257" s="40" t="s">
        <v>813</v>
      </c>
      <c r="W5257" s="67" t="s">
        <v>814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684</v>
      </c>
      <c r="B5258" s="31" t="s">
        <v>127</v>
      </c>
      <c r="C5258" s="31" t="s">
        <v>128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32</v>
      </c>
      <c r="M5258" s="39" t="str">
        <f>IFERROR(VLOOKUP(L5258,Tab_Code_Magasin[],2,0),"")</f>
        <v>CE LA MARSA ERRIADH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73</v>
      </c>
      <c r="T5258" s="40" t="str">
        <f t="shared" si="455"/>
        <v>32_A1_2024</v>
      </c>
      <c r="U5258" s="40" t="s">
        <v>772</v>
      </c>
      <c r="V5258" s="40" t="s">
        <v>815</v>
      </c>
      <c r="W5258" s="67" t="s">
        <v>816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817</v>
      </c>
      <c r="B5259" s="54" t="s">
        <v>818</v>
      </c>
      <c r="C5259" s="51" t="s">
        <v>819</v>
      </c>
      <c r="D5259" s="32" t="s">
        <v>21</v>
      </c>
      <c r="E5259" s="33" t="s">
        <v>32</v>
      </c>
      <c r="F5259" s="22"/>
      <c r="G5259" s="34"/>
      <c r="H5259" s="35"/>
      <c r="I5259" s="36"/>
      <c r="J5259" s="36"/>
      <c r="K5259" s="37"/>
      <c r="L5259" s="38">
        <f>DONNEE!$A$4</f>
        <v>32</v>
      </c>
      <c r="M5259" s="39" t="str">
        <f>IFERROR(VLOOKUP(L5259,Tab_Code_Magasin[],2,0),"")</f>
        <v>CE LA MARSA ERRIADH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73</v>
      </c>
      <c r="T5259" s="40" t="str">
        <f t="shared" si="455"/>
        <v>32_A1_2024</v>
      </c>
      <c r="U5259" s="40" t="s">
        <v>795</v>
      </c>
      <c r="V5259" s="40" t="s">
        <v>820</v>
      </c>
      <c r="W5259" s="67" t="s">
        <v>821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817</v>
      </c>
      <c r="B5260" s="54" t="s">
        <v>818</v>
      </c>
      <c r="C5260" s="51" t="s">
        <v>822</v>
      </c>
      <c r="D5260" s="32" t="s">
        <v>21</v>
      </c>
      <c r="E5260" s="33" t="s">
        <v>32</v>
      </c>
      <c r="F5260" s="22"/>
      <c r="G5260" s="34"/>
      <c r="H5260" s="35"/>
      <c r="I5260" s="36"/>
      <c r="J5260" s="36"/>
      <c r="K5260" s="37"/>
      <c r="L5260" s="38">
        <f>DONNEE!$A$4</f>
        <v>32</v>
      </c>
      <c r="M5260" s="39" t="str">
        <f>IFERROR(VLOOKUP(L5260,Tab_Code_Magasin[],2,0),"")</f>
        <v>CE LA MARSA ERRIADH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73</v>
      </c>
      <c r="T5260" s="40" t="str">
        <f t="shared" si="455"/>
        <v>32_A1_2024</v>
      </c>
      <c r="U5260" s="40" t="s">
        <v>796</v>
      </c>
      <c r="V5260" s="40" t="s">
        <v>823</v>
      </c>
      <c r="W5260" s="67" t="s">
        <v>824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817</v>
      </c>
      <c r="B5261" s="54" t="s">
        <v>818</v>
      </c>
      <c r="C5261" s="51" t="s">
        <v>825</v>
      </c>
      <c r="D5261" s="32" t="s">
        <v>21</v>
      </c>
      <c r="E5261" s="33" t="s">
        <v>32</v>
      </c>
      <c r="F5261" s="22"/>
      <c r="G5261" s="34"/>
      <c r="H5261" s="35"/>
      <c r="I5261" s="36"/>
      <c r="J5261" s="36"/>
      <c r="K5261" s="37"/>
      <c r="L5261" s="38">
        <f>DONNEE!$A$4</f>
        <v>32</v>
      </c>
      <c r="M5261" s="39" t="str">
        <f>IFERROR(VLOOKUP(L5261,Tab_Code_Magasin[],2,0),"")</f>
        <v>CE LA MARSA ERRIADH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73</v>
      </c>
      <c r="T5261" s="40" t="str">
        <f t="shared" si="455"/>
        <v>32_A1_2024</v>
      </c>
      <c r="U5261" s="40" t="s">
        <v>799</v>
      </c>
      <c r="V5261" s="40" t="s">
        <v>826</v>
      </c>
      <c r="W5261" s="67" t="s">
        <v>827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817</v>
      </c>
      <c r="B5262" s="54" t="s">
        <v>818</v>
      </c>
      <c r="C5262" s="51" t="s">
        <v>145</v>
      </c>
      <c r="D5262" s="32" t="s">
        <v>21</v>
      </c>
      <c r="E5262" s="33" t="s">
        <v>32</v>
      </c>
      <c r="F5262" s="22"/>
      <c r="G5262" s="34"/>
      <c r="H5262" s="35"/>
      <c r="I5262" s="36"/>
      <c r="J5262" s="36"/>
      <c r="K5262" s="37"/>
      <c r="L5262" s="38">
        <f>DONNEE!$A$4</f>
        <v>32</v>
      </c>
      <c r="M5262" s="39" t="str">
        <f>IFERROR(VLOOKUP(L5262,Tab_Code_Magasin[],2,0),"")</f>
        <v>CE LA MARSA ERRIADH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73</v>
      </c>
      <c r="T5262" s="40" t="str">
        <f t="shared" si="455"/>
        <v>32_A1_2024</v>
      </c>
      <c r="U5262" s="40" t="s">
        <v>828</v>
      </c>
      <c r="V5262" s="40" t="s">
        <v>829</v>
      </c>
      <c r="W5262" s="67" t="s">
        <v>830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817</v>
      </c>
      <c r="B5263" s="54" t="s">
        <v>818</v>
      </c>
      <c r="C5263" s="58" t="s">
        <v>831</v>
      </c>
      <c r="D5263" s="32" t="s">
        <v>21</v>
      </c>
      <c r="E5263" s="33" t="s">
        <v>32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32</v>
      </c>
      <c r="M5263" s="39" t="str">
        <f>IFERROR(VLOOKUP(L5263,Tab_Code_Magasin[],2,0),"")</f>
        <v>CE LA MARSA ERRIADH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73</v>
      </c>
      <c r="T5263" s="40" t="str">
        <f t="shared" si="455"/>
        <v>32_A1_2024</v>
      </c>
      <c r="U5263" s="40" t="s">
        <v>832</v>
      </c>
      <c r="V5263" s="40" t="s">
        <v>833</v>
      </c>
      <c r="W5263" s="67" t="s">
        <v>834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817</v>
      </c>
      <c r="B5264" s="54" t="s">
        <v>818</v>
      </c>
      <c r="C5264" s="51" t="s">
        <v>835</v>
      </c>
      <c r="D5264" s="32" t="s">
        <v>21</v>
      </c>
      <c r="E5264" s="33" t="s">
        <v>32</v>
      </c>
      <c r="F5264" s="22"/>
      <c r="G5264" s="34"/>
      <c r="H5264" s="35"/>
      <c r="I5264" s="36"/>
      <c r="J5264" s="36"/>
      <c r="K5264" s="37"/>
      <c r="L5264" s="38">
        <f>DONNEE!$A$4</f>
        <v>32</v>
      </c>
      <c r="M5264" s="39" t="str">
        <f>IFERROR(VLOOKUP(L5264,Tab_Code_Magasin[],2,0),"")</f>
        <v>CE LA MARSA ERRIADH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73</v>
      </c>
      <c r="T5264" s="40" t="str">
        <f t="shared" ref="T5264:T5327" si="462">L5264&amp;"_"&amp;O5264&amp;"_"&amp;Q5264</f>
        <v>32_A1_2024</v>
      </c>
      <c r="U5264" s="40" t="s">
        <v>801</v>
      </c>
      <c r="V5264" s="40" t="s">
        <v>836</v>
      </c>
      <c r="W5264" s="67" t="s">
        <v>837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817</v>
      </c>
      <c r="B5265" s="54" t="s">
        <v>818</v>
      </c>
      <c r="C5265" s="51" t="s">
        <v>838</v>
      </c>
      <c r="D5265" s="32" t="s">
        <v>21</v>
      </c>
      <c r="E5265" s="33" t="s">
        <v>32</v>
      </c>
      <c r="F5265" s="22"/>
      <c r="G5265" s="34"/>
      <c r="H5265" s="35"/>
      <c r="I5265" s="36"/>
      <c r="J5265" s="36"/>
      <c r="K5265" s="37"/>
      <c r="L5265" s="38">
        <f>DONNEE!$A$4</f>
        <v>32</v>
      </c>
      <c r="M5265" s="39" t="str">
        <f>IFERROR(VLOOKUP(L5265,Tab_Code_Magasin[],2,0),"")</f>
        <v>CE LA MARSA ERRIADH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73</v>
      </c>
      <c r="T5265" s="40" t="str">
        <f t="shared" si="462"/>
        <v>32_A1_2024</v>
      </c>
      <c r="U5265" s="40" t="s">
        <v>803</v>
      </c>
      <c r="V5265" s="40" t="s">
        <v>839</v>
      </c>
      <c r="W5265" s="67" t="s">
        <v>840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817</v>
      </c>
      <c r="B5266" s="54" t="s">
        <v>818</v>
      </c>
      <c r="C5266" s="51" t="s">
        <v>841</v>
      </c>
      <c r="D5266" s="32" t="s">
        <v>21</v>
      </c>
      <c r="E5266" s="33" t="s">
        <v>32</v>
      </c>
      <c r="F5266" s="22"/>
      <c r="G5266" s="34"/>
      <c r="H5266" s="35"/>
      <c r="I5266" s="36"/>
      <c r="J5266" s="36"/>
      <c r="K5266" s="37"/>
      <c r="L5266" s="38">
        <f>DONNEE!$A$4</f>
        <v>32</v>
      </c>
      <c r="M5266" s="39" t="str">
        <f>IFERROR(VLOOKUP(L5266,Tab_Code_Magasin[],2,0),"")</f>
        <v>CE LA MARSA ERRIADH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73</v>
      </c>
      <c r="T5266" s="40" t="str">
        <f t="shared" si="462"/>
        <v>32_A1_2024</v>
      </c>
      <c r="U5266" s="40" t="s">
        <v>805</v>
      </c>
      <c r="V5266" s="40" t="s">
        <v>842</v>
      </c>
      <c r="W5266" s="67" t="s">
        <v>843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817</v>
      </c>
      <c r="B5267" s="54" t="s">
        <v>818</v>
      </c>
      <c r="C5267" s="44" t="s">
        <v>261</v>
      </c>
      <c r="D5267" s="32" t="s">
        <v>21</v>
      </c>
      <c r="E5267" s="33" t="s">
        <v>32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32</v>
      </c>
      <c r="M5267" s="39" t="str">
        <f>IFERROR(VLOOKUP(L5267,Tab_Code_Magasin[],2,0),"")</f>
        <v>CE LA MARSA ERRIADH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73</v>
      </c>
      <c r="T5267" s="40" t="str">
        <f t="shared" si="462"/>
        <v>32_A1_2024</v>
      </c>
      <c r="U5267" s="40" t="s">
        <v>807</v>
      </c>
      <c r="V5267" s="40" t="s">
        <v>844</v>
      </c>
      <c r="W5267" s="67" t="s">
        <v>845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817</v>
      </c>
      <c r="B5268" s="54" t="s">
        <v>818</v>
      </c>
      <c r="C5268" s="51" t="s">
        <v>599</v>
      </c>
      <c r="D5268" s="32" t="s">
        <v>21</v>
      </c>
      <c r="E5268" s="33" t="s">
        <v>32</v>
      </c>
      <c r="F5268" s="22"/>
      <c r="G5268" s="34"/>
      <c r="H5268" s="35"/>
      <c r="I5268" s="36"/>
      <c r="J5268" s="36"/>
      <c r="K5268" s="37"/>
      <c r="L5268" s="38">
        <f>DONNEE!$A$4</f>
        <v>32</v>
      </c>
      <c r="M5268" s="39" t="str">
        <f>IFERROR(VLOOKUP(L5268,Tab_Code_Magasin[],2,0),"")</f>
        <v>CE LA MARSA ERRIADH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73</v>
      </c>
      <c r="T5268" s="40" t="str">
        <f t="shared" si="462"/>
        <v>32_A1_2024</v>
      </c>
      <c r="U5268" s="40" t="s">
        <v>809</v>
      </c>
      <c r="V5268" s="40" t="s">
        <v>846</v>
      </c>
      <c r="W5268" s="67" t="s">
        <v>847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817</v>
      </c>
      <c r="B5269" s="54" t="s">
        <v>818</v>
      </c>
      <c r="C5269" s="51" t="s">
        <v>746</v>
      </c>
      <c r="D5269" s="32" t="s">
        <v>21</v>
      </c>
      <c r="E5269" s="33" t="s">
        <v>32</v>
      </c>
      <c r="F5269" s="22"/>
      <c r="G5269" s="34"/>
      <c r="H5269" s="35"/>
      <c r="I5269" s="36"/>
      <c r="J5269" s="36"/>
      <c r="K5269" s="37"/>
      <c r="L5269" s="38">
        <f>DONNEE!$A$4</f>
        <v>32</v>
      </c>
      <c r="M5269" s="39" t="str">
        <f>IFERROR(VLOOKUP(L5269,Tab_Code_Magasin[],2,0),"")</f>
        <v>CE LA MARSA ERRIADH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73</v>
      </c>
      <c r="T5269" s="40" t="str">
        <f t="shared" si="462"/>
        <v>32_A1_2024</v>
      </c>
      <c r="U5269" s="40" t="s">
        <v>811</v>
      </c>
      <c r="V5269" s="40" t="s">
        <v>848</v>
      </c>
      <c r="W5269" s="67" t="s">
        <v>849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817</v>
      </c>
      <c r="B5270" s="54" t="s">
        <v>504</v>
      </c>
      <c r="C5270" s="31" t="s">
        <v>850</v>
      </c>
      <c r="D5270" s="32" t="s">
        <v>21</v>
      </c>
      <c r="E5270" s="33" t="s">
        <v>32</v>
      </c>
      <c r="F5270" s="22"/>
      <c r="G5270" s="34"/>
      <c r="H5270" s="35"/>
      <c r="I5270" s="36"/>
      <c r="J5270" s="36"/>
      <c r="K5270" s="37"/>
      <c r="L5270" s="38">
        <f>DONNEE!$A$4</f>
        <v>32</v>
      </c>
      <c r="M5270" s="39" t="str">
        <f>IFERROR(VLOOKUP(L5270,Tab_Code_Magasin[],2,0),"")</f>
        <v>CE LA MARSA ERRIADH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73</v>
      </c>
      <c r="T5270" s="40" t="str">
        <f t="shared" si="462"/>
        <v>32_A1_2024</v>
      </c>
      <c r="U5270" s="40" t="s">
        <v>851</v>
      </c>
      <c r="V5270" s="40" t="s">
        <v>852</v>
      </c>
      <c r="W5270" s="67" t="s">
        <v>853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817</v>
      </c>
      <c r="B5271" s="54" t="s">
        <v>504</v>
      </c>
      <c r="C5271" s="31" t="s">
        <v>854</v>
      </c>
      <c r="D5271" s="32" t="s">
        <v>21</v>
      </c>
      <c r="E5271" s="33" t="s">
        <v>32</v>
      </c>
      <c r="F5271" s="22"/>
      <c r="G5271" s="34"/>
      <c r="H5271" s="35"/>
      <c r="I5271" s="36"/>
      <c r="J5271" s="36"/>
      <c r="K5271" s="37"/>
      <c r="L5271" s="38">
        <f>DONNEE!$A$4</f>
        <v>32</v>
      </c>
      <c r="M5271" s="39" t="str">
        <f>IFERROR(VLOOKUP(L5271,Tab_Code_Magasin[],2,0),"")</f>
        <v>CE LA MARSA ERRIADH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73</v>
      </c>
      <c r="T5271" s="40" t="str">
        <f t="shared" si="462"/>
        <v>32_A1_2024</v>
      </c>
      <c r="U5271" s="40" t="s">
        <v>855</v>
      </c>
      <c r="V5271" s="40" t="s">
        <v>856</v>
      </c>
      <c r="W5271" s="67" t="s">
        <v>857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817</v>
      </c>
      <c r="B5272" s="54" t="s">
        <v>504</v>
      </c>
      <c r="C5272" s="52" t="s">
        <v>858</v>
      </c>
      <c r="D5272" s="32" t="s">
        <v>21</v>
      </c>
      <c r="E5272" s="33" t="s">
        <v>32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32</v>
      </c>
      <c r="M5272" s="39" t="str">
        <f>IFERROR(VLOOKUP(L5272,Tab_Code_Magasin[],2,0),"")</f>
        <v>CE LA MARSA ERRIADH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73</v>
      </c>
      <c r="T5272" s="40" t="str">
        <f t="shared" si="462"/>
        <v>32_A1_2024</v>
      </c>
      <c r="U5272" s="40" t="s">
        <v>859</v>
      </c>
      <c r="V5272" s="40" t="s">
        <v>860</v>
      </c>
      <c r="W5272" s="67" t="s">
        <v>861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817</v>
      </c>
      <c r="B5273" s="54" t="s">
        <v>504</v>
      </c>
      <c r="C5273" s="31" t="s">
        <v>862</v>
      </c>
      <c r="D5273" s="32" t="s">
        <v>21</v>
      </c>
      <c r="E5273" s="33" t="s">
        <v>32</v>
      </c>
      <c r="F5273" s="22"/>
      <c r="G5273" s="34"/>
      <c r="H5273" s="35"/>
      <c r="I5273" s="36"/>
      <c r="J5273" s="36"/>
      <c r="K5273" s="37"/>
      <c r="L5273" s="38">
        <f>DONNEE!$A$4</f>
        <v>32</v>
      </c>
      <c r="M5273" s="39" t="str">
        <f>IFERROR(VLOOKUP(L5273,Tab_Code_Magasin[],2,0),"")</f>
        <v>CE LA MARSA ERRIADH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73</v>
      </c>
      <c r="T5273" s="40" t="str">
        <f t="shared" si="462"/>
        <v>32_A1_2024</v>
      </c>
      <c r="U5273" s="40" t="s">
        <v>863</v>
      </c>
      <c r="V5273" s="40" t="s">
        <v>864</v>
      </c>
      <c r="W5273" s="67" t="s">
        <v>865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817</v>
      </c>
      <c r="B5274" s="54" t="s">
        <v>504</v>
      </c>
      <c r="C5274" s="31" t="s">
        <v>283</v>
      </c>
      <c r="D5274" s="32" t="s">
        <v>21</v>
      </c>
      <c r="E5274" s="33" t="s">
        <v>32</v>
      </c>
      <c r="F5274" s="22"/>
      <c r="G5274" s="34"/>
      <c r="H5274" s="35"/>
      <c r="I5274" s="36"/>
      <c r="J5274" s="36"/>
      <c r="K5274" s="37"/>
      <c r="L5274" s="38">
        <f>DONNEE!$A$4</f>
        <v>32</v>
      </c>
      <c r="M5274" s="39" t="str">
        <f>IFERROR(VLOOKUP(L5274,Tab_Code_Magasin[],2,0),"")</f>
        <v>CE LA MARSA ERRIADH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73</v>
      </c>
      <c r="T5274" s="40" t="str">
        <f t="shared" si="462"/>
        <v>32_A1_2024</v>
      </c>
      <c r="U5274" s="40" t="s">
        <v>866</v>
      </c>
      <c r="V5274" s="40" t="s">
        <v>867</v>
      </c>
      <c r="W5274" s="67" t="s">
        <v>868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817</v>
      </c>
      <c r="B5275" s="54" t="s">
        <v>504</v>
      </c>
      <c r="C5275" s="44" t="s">
        <v>151</v>
      </c>
      <c r="D5275" s="32" t="s">
        <v>21</v>
      </c>
      <c r="E5275" s="33" t="s">
        <v>32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32</v>
      </c>
      <c r="M5275" s="39" t="str">
        <f>IFERROR(VLOOKUP(L5275,Tab_Code_Magasin[],2,0),"")</f>
        <v>CE LA MARSA ERRIADH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73</v>
      </c>
      <c r="T5275" s="40" t="str">
        <f t="shared" si="462"/>
        <v>32_A1_2024</v>
      </c>
      <c r="U5275" s="40" t="s">
        <v>869</v>
      </c>
      <c r="V5275" s="40" t="s">
        <v>870</v>
      </c>
      <c r="W5275" s="67" t="s">
        <v>871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817</v>
      </c>
      <c r="B5276" s="54" t="s">
        <v>504</v>
      </c>
      <c r="C5276" s="52" t="s">
        <v>268</v>
      </c>
      <c r="D5276" s="32" t="s">
        <v>21</v>
      </c>
      <c r="E5276" s="33" t="s">
        <v>32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32</v>
      </c>
      <c r="M5276" s="39" t="str">
        <f>IFERROR(VLOOKUP(L5276,Tab_Code_Magasin[],2,0),"")</f>
        <v>CE LA MARSA ERRIADH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73</v>
      </c>
      <c r="T5276" s="40" t="str">
        <f t="shared" si="462"/>
        <v>32_A1_2024</v>
      </c>
      <c r="U5276" s="40" t="s">
        <v>872</v>
      </c>
      <c r="V5276" s="40" t="s">
        <v>873</v>
      </c>
      <c r="W5276" s="67" t="s">
        <v>874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817</v>
      </c>
      <c r="B5277" s="54" t="s">
        <v>504</v>
      </c>
      <c r="C5277" s="31" t="s">
        <v>875</v>
      </c>
      <c r="D5277" s="32" t="s">
        <v>21</v>
      </c>
      <c r="E5277" s="33" t="s">
        <v>32</v>
      </c>
      <c r="F5277" s="22"/>
      <c r="G5277" s="34"/>
      <c r="H5277" s="35"/>
      <c r="I5277" s="36"/>
      <c r="J5277" s="36"/>
      <c r="K5277" s="37"/>
      <c r="L5277" s="38">
        <f>DONNEE!$A$4</f>
        <v>32</v>
      </c>
      <c r="M5277" s="39" t="str">
        <f>IFERROR(VLOOKUP(L5277,Tab_Code_Magasin[],2,0),"")</f>
        <v>CE LA MARSA ERRIADH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73</v>
      </c>
      <c r="T5277" s="40" t="str">
        <f t="shared" si="462"/>
        <v>32_A1_2024</v>
      </c>
      <c r="U5277" s="40" t="s">
        <v>876</v>
      </c>
      <c r="V5277" s="40" t="s">
        <v>877</v>
      </c>
      <c r="W5277" s="67" t="s">
        <v>878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817</v>
      </c>
      <c r="B5278" s="54" t="s">
        <v>504</v>
      </c>
      <c r="C5278" s="44" t="s">
        <v>664</v>
      </c>
      <c r="D5278" s="32" t="s">
        <v>21</v>
      </c>
      <c r="E5278" s="33" t="s">
        <v>32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32</v>
      </c>
      <c r="M5278" s="39" t="str">
        <f>IFERROR(VLOOKUP(L5278,Tab_Code_Magasin[],2,0),"")</f>
        <v>CE LA MARSA ERRIADH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73</v>
      </c>
      <c r="T5278" s="40" t="str">
        <f t="shared" si="462"/>
        <v>32_A1_2024</v>
      </c>
      <c r="U5278" s="40" t="s">
        <v>879</v>
      </c>
      <c r="V5278" s="40" t="s">
        <v>880</v>
      </c>
      <c r="W5278" s="67" t="s">
        <v>881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817</v>
      </c>
      <c r="B5279" s="54" t="s">
        <v>504</v>
      </c>
      <c r="C5279" s="31" t="s">
        <v>882</v>
      </c>
      <c r="D5279" s="32" t="s">
        <v>21</v>
      </c>
      <c r="E5279" s="33" t="s">
        <v>32</v>
      </c>
      <c r="F5279" s="22"/>
      <c r="G5279" s="34"/>
      <c r="H5279" s="35"/>
      <c r="I5279" s="36"/>
      <c r="J5279" s="36"/>
      <c r="K5279" s="37"/>
      <c r="L5279" s="38">
        <f>DONNEE!$A$4</f>
        <v>32</v>
      </c>
      <c r="M5279" s="39" t="str">
        <f>IFERROR(VLOOKUP(L5279,Tab_Code_Magasin[],2,0),"")</f>
        <v>CE LA MARSA ERRIADH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73</v>
      </c>
      <c r="T5279" s="40" t="str">
        <f t="shared" si="462"/>
        <v>32_A1_2024</v>
      </c>
      <c r="U5279" s="40" t="s">
        <v>883</v>
      </c>
      <c r="V5279" s="40" t="s">
        <v>884</v>
      </c>
      <c r="W5279" s="67" t="s">
        <v>885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817</v>
      </c>
      <c r="B5280" s="54" t="s">
        <v>504</v>
      </c>
      <c r="C5280" s="31" t="s">
        <v>361</v>
      </c>
      <c r="D5280" s="32" t="s">
        <v>21</v>
      </c>
      <c r="E5280" s="33" t="s">
        <v>32</v>
      </c>
      <c r="F5280" s="22"/>
      <c r="G5280" s="34"/>
      <c r="H5280" s="35"/>
      <c r="I5280" s="36"/>
      <c r="J5280" s="36"/>
      <c r="K5280" s="37"/>
      <c r="L5280" s="38">
        <f>DONNEE!$A$4</f>
        <v>32</v>
      </c>
      <c r="M5280" s="39" t="str">
        <f>IFERROR(VLOOKUP(L5280,Tab_Code_Magasin[],2,0),"")</f>
        <v>CE LA MARSA ERRIADH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73</v>
      </c>
      <c r="T5280" s="40" t="str">
        <f t="shared" si="462"/>
        <v>32_A1_2024</v>
      </c>
      <c r="U5280" s="40" t="s">
        <v>821</v>
      </c>
      <c r="V5280" s="40" t="s">
        <v>886</v>
      </c>
      <c r="W5280" s="67" t="s">
        <v>887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817</v>
      </c>
      <c r="B5281" s="54" t="s">
        <v>504</v>
      </c>
      <c r="C5281" s="52" t="s">
        <v>888</v>
      </c>
      <c r="D5281" s="32" t="s">
        <v>21</v>
      </c>
      <c r="E5281" s="33" t="s">
        <v>32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32</v>
      </c>
      <c r="M5281" s="39" t="str">
        <f>IFERROR(VLOOKUP(L5281,Tab_Code_Magasin[],2,0),"")</f>
        <v>CE LA MARSA ERRIADH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73</v>
      </c>
      <c r="T5281" s="40" t="str">
        <f t="shared" si="462"/>
        <v>32_A1_2024</v>
      </c>
      <c r="U5281" s="40" t="s">
        <v>824</v>
      </c>
      <c r="V5281" s="40" t="s">
        <v>889</v>
      </c>
      <c r="W5281" s="67" t="s">
        <v>890</v>
      </c>
      <c r="X5281" s="76" t="s">
        <v>891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817</v>
      </c>
      <c r="B5282" s="54" t="s">
        <v>504</v>
      </c>
      <c r="C5282" s="31" t="s">
        <v>531</v>
      </c>
      <c r="D5282" s="32" t="s">
        <v>21</v>
      </c>
      <c r="E5282" s="33" t="s">
        <v>32</v>
      </c>
      <c r="F5282" s="22"/>
      <c r="G5282" s="34"/>
      <c r="H5282" s="35"/>
      <c r="I5282" s="36"/>
      <c r="J5282" s="36"/>
      <c r="K5282" s="37"/>
      <c r="L5282" s="38">
        <f>DONNEE!$A$4</f>
        <v>32</v>
      </c>
      <c r="M5282" s="39" t="str">
        <f>IFERROR(VLOOKUP(L5282,Tab_Code_Magasin[],2,0),"")</f>
        <v>CE LA MARSA ERRIADH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73</v>
      </c>
      <c r="T5282" s="40" t="str">
        <f t="shared" si="462"/>
        <v>32_A1_2024</v>
      </c>
      <c r="U5282" s="40"/>
      <c r="V5282" s="40"/>
      <c r="W5282" s="67" t="s">
        <v>892</v>
      </c>
      <c r="X5282" s="76" t="s">
        <v>167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817</v>
      </c>
      <c r="B5283" s="54" t="s">
        <v>504</v>
      </c>
      <c r="C5283" s="31" t="s">
        <v>893</v>
      </c>
      <c r="D5283" s="32" t="s">
        <v>21</v>
      </c>
      <c r="E5283" s="33" t="s">
        <v>32</v>
      </c>
      <c r="F5283" s="22"/>
      <c r="G5283" s="34"/>
      <c r="H5283" s="35"/>
      <c r="I5283" s="36"/>
      <c r="J5283" s="36"/>
      <c r="K5283" s="37"/>
      <c r="L5283" s="38">
        <f>DONNEE!$A$4</f>
        <v>32</v>
      </c>
      <c r="M5283" s="39" t="str">
        <f>IFERROR(VLOOKUP(L5283,Tab_Code_Magasin[],2,0),"")</f>
        <v>CE LA MARSA ERRIADH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73</v>
      </c>
      <c r="T5283" s="40" t="str">
        <f t="shared" si="462"/>
        <v>32_A1_2024</v>
      </c>
      <c r="U5283" s="40" t="s">
        <v>827</v>
      </c>
      <c r="V5283" s="40" t="s">
        <v>894</v>
      </c>
      <c r="W5283" s="67" t="s">
        <v>895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817</v>
      </c>
      <c r="B5284" s="54" t="s">
        <v>504</v>
      </c>
      <c r="C5284" s="52" t="s">
        <v>486</v>
      </c>
      <c r="D5284" s="32" t="s">
        <v>21</v>
      </c>
      <c r="E5284" s="33" t="s">
        <v>32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32</v>
      </c>
      <c r="M5284" s="39" t="str">
        <f>IFERROR(VLOOKUP(L5284,Tab_Code_Magasin[],2,0),"")</f>
        <v>CE LA MARSA ERRIADH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73</v>
      </c>
      <c r="T5284" s="40" t="str">
        <f t="shared" si="462"/>
        <v>32_A1_2024</v>
      </c>
      <c r="U5284" s="40" t="s">
        <v>830</v>
      </c>
      <c r="V5284" s="40" t="s">
        <v>896</v>
      </c>
      <c r="W5284" s="67" t="s">
        <v>897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817</v>
      </c>
      <c r="B5285" s="54" t="s">
        <v>504</v>
      </c>
      <c r="C5285" s="42" t="s">
        <v>234</v>
      </c>
      <c r="D5285" s="32" t="s">
        <v>21</v>
      </c>
      <c r="E5285" s="33" t="s">
        <v>32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32</v>
      </c>
      <c r="M5285" s="39" t="str">
        <f>IFERROR(VLOOKUP(L5285,Tab_Code_Magasin[],2,0),"")</f>
        <v>CE LA MARSA ERRIADH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73</v>
      </c>
      <c r="T5285" s="40" t="str">
        <f t="shared" si="462"/>
        <v>32_A1_2024</v>
      </c>
      <c r="U5285" s="40" t="s">
        <v>834</v>
      </c>
      <c r="V5285" s="40" t="s">
        <v>898</v>
      </c>
      <c r="W5285" s="67" t="s">
        <v>899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817</v>
      </c>
      <c r="B5286" s="54" t="s">
        <v>504</v>
      </c>
      <c r="C5286" s="42" t="s">
        <v>199</v>
      </c>
      <c r="D5286" s="32" t="s">
        <v>21</v>
      </c>
      <c r="E5286" s="33" t="s">
        <v>32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32</v>
      </c>
      <c r="M5286" s="39" t="str">
        <f>IFERROR(VLOOKUP(L5286,Tab_Code_Magasin[],2,0),"")</f>
        <v>CE LA MARSA ERRIADH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73</v>
      </c>
      <c r="T5286" s="40" t="str">
        <f t="shared" si="462"/>
        <v>32_A1_2024</v>
      </c>
      <c r="U5286" s="40" t="s">
        <v>837</v>
      </c>
      <c r="V5286" s="40" t="s">
        <v>900</v>
      </c>
      <c r="W5286" s="67" t="s">
        <v>901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817</v>
      </c>
      <c r="B5287" s="54" t="s">
        <v>504</v>
      </c>
      <c r="C5287" s="42" t="s">
        <v>202</v>
      </c>
      <c r="D5287" s="32" t="s">
        <v>21</v>
      </c>
      <c r="E5287" s="33" t="s">
        <v>32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32</v>
      </c>
      <c r="M5287" s="39" t="str">
        <f>IFERROR(VLOOKUP(L5287,Tab_Code_Magasin[],2,0),"")</f>
        <v>CE LA MARSA ERRIADH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73</v>
      </c>
      <c r="T5287" s="40" t="str">
        <f t="shared" si="462"/>
        <v>32_A1_2024</v>
      </c>
      <c r="U5287" s="40" t="s">
        <v>840</v>
      </c>
      <c r="V5287" s="40" t="s">
        <v>902</v>
      </c>
      <c r="W5287" s="67" t="s">
        <v>903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817</v>
      </c>
      <c r="B5288" s="54" t="s">
        <v>504</v>
      </c>
      <c r="C5288" s="31" t="s">
        <v>193</v>
      </c>
      <c r="D5288" s="32" t="s">
        <v>21</v>
      </c>
      <c r="E5288" s="33" t="s">
        <v>32</v>
      </c>
      <c r="F5288" s="22"/>
      <c r="G5288" s="34"/>
      <c r="H5288" s="35"/>
      <c r="I5288" s="36"/>
      <c r="J5288" s="36"/>
      <c r="K5288" s="37"/>
      <c r="L5288" s="38">
        <f>DONNEE!$A$4</f>
        <v>32</v>
      </c>
      <c r="M5288" s="39" t="str">
        <f>IFERROR(VLOOKUP(L5288,Tab_Code_Magasin[],2,0),"")</f>
        <v>CE LA MARSA ERRIADH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73</v>
      </c>
      <c r="T5288" s="40" t="str">
        <f t="shared" si="462"/>
        <v>32_A1_2024</v>
      </c>
      <c r="U5288" s="40" t="s">
        <v>843</v>
      </c>
      <c r="V5288" s="40" t="s">
        <v>904</v>
      </c>
      <c r="W5288" s="67" t="s">
        <v>905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817</v>
      </c>
      <c r="B5289" s="54" t="s">
        <v>504</v>
      </c>
      <c r="C5289" s="42" t="s">
        <v>205</v>
      </c>
      <c r="D5289" s="32" t="s">
        <v>21</v>
      </c>
      <c r="E5289" s="33" t="s">
        <v>32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32</v>
      </c>
      <c r="M5289" s="39" t="str">
        <f>IFERROR(VLOOKUP(L5289,Tab_Code_Magasin[],2,0),"")</f>
        <v>CE LA MARSA ERRIADH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73</v>
      </c>
      <c r="T5289" s="40" t="str">
        <f t="shared" si="462"/>
        <v>32_A1_2024</v>
      </c>
      <c r="U5289" s="40" t="s">
        <v>845</v>
      </c>
      <c r="V5289" s="40" t="s">
        <v>906</v>
      </c>
      <c r="W5289" s="67" t="s">
        <v>907</v>
      </c>
      <c r="X5289" s="76" t="s">
        <v>499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817</v>
      </c>
      <c r="B5290" s="54" t="s">
        <v>504</v>
      </c>
      <c r="C5290" s="31" t="s">
        <v>908</v>
      </c>
      <c r="D5290" s="32" t="s">
        <v>21</v>
      </c>
      <c r="E5290" s="33" t="s">
        <v>32</v>
      </c>
      <c r="F5290" s="22"/>
      <c r="G5290" s="34"/>
      <c r="H5290" s="35"/>
      <c r="I5290" s="36"/>
      <c r="J5290" s="36"/>
      <c r="K5290" s="37"/>
      <c r="L5290" s="38">
        <f>DONNEE!$A$4</f>
        <v>32</v>
      </c>
      <c r="M5290" s="39" t="str">
        <f>IFERROR(VLOOKUP(L5290,Tab_Code_Magasin[],2,0),"")</f>
        <v>CE LA MARSA ERRIADH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73</v>
      </c>
      <c r="T5290" s="40" t="str">
        <f t="shared" si="462"/>
        <v>32_A1_2024</v>
      </c>
      <c r="U5290" s="40"/>
      <c r="V5290" s="40"/>
      <c r="W5290" s="67" t="s">
        <v>909</v>
      </c>
      <c r="X5290" s="76" t="s">
        <v>910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817</v>
      </c>
      <c r="B5291" s="54" t="s">
        <v>504</v>
      </c>
      <c r="C5291" s="31" t="s">
        <v>911</v>
      </c>
      <c r="D5291" s="32" t="s">
        <v>21</v>
      </c>
      <c r="E5291" s="33" t="s">
        <v>32</v>
      </c>
      <c r="F5291" s="22"/>
      <c r="G5291" s="34"/>
      <c r="H5291" s="35"/>
      <c r="I5291" s="36"/>
      <c r="J5291" s="36"/>
      <c r="K5291" s="37"/>
      <c r="L5291" s="38">
        <f>DONNEE!$A$4</f>
        <v>32</v>
      </c>
      <c r="M5291" s="39" t="str">
        <f>IFERROR(VLOOKUP(L5291,Tab_Code_Magasin[],2,0),"")</f>
        <v>CE LA MARSA ERRIADH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73</v>
      </c>
      <c r="T5291" s="40" t="str">
        <f t="shared" si="462"/>
        <v>32_A1_2024</v>
      </c>
      <c r="U5291" s="40" t="s">
        <v>847</v>
      </c>
      <c r="V5291" s="40" t="s">
        <v>912</v>
      </c>
      <c r="W5291" s="67" t="s">
        <v>913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817</v>
      </c>
      <c r="B5292" s="54" t="s">
        <v>504</v>
      </c>
      <c r="C5292" s="31" t="s">
        <v>660</v>
      </c>
      <c r="D5292" s="32" t="s">
        <v>21</v>
      </c>
      <c r="E5292" s="33" t="s">
        <v>32</v>
      </c>
      <c r="F5292" s="22"/>
      <c r="G5292" s="34"/>
      <c r="H5292" s="35"/>
      <c r="I5292" s="36"/>
      <c r="J5292" s="36"/>
      <c r="K5292" s="37"/>
      <c r="L5292" s="38">
        <f>DONNEE!$A$4</f>
        <v>32</v>
      </c>
      <c r="M5292" s="39" t="str">
        <f>IFERROR(VLOOKUP(L5292,Tab_Code_Magasin[],2,0),"")</f>
        <v>CE LA MARSA ERRIADH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73</v>
      </c>
      <c r="T5292" s="40" t="str">
        <f t="shared" si="462"/>
        <v>32_A1_2024</v>
      </c>
      <c r="U5292" s="40" t="s">
        <v>849</v>
      </c>
      <c r="V5292" s="40" t="s">
        <v>914</v>
      </c>
      <c r="W5292" s="67" t="s">
        <v>915</v>
      </c>
      <c r="X5292" s="76" t="s">
        <v>171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817</v>
      </c>
      <c r="B5293" s="54" t="s">
        <v>114</v>
      </c>
      <c r="C5293" s="31" t="s">
        <v>115</v>
      </c>
      <c r="D5293" s="32" t="s">
        <v>21</v>
      </c>
      <c r="E5293" s="33" t="s">
        <v>32</v>
      </c>
      <c r="F5293" s="22"/>
      <c r="G5293" s="34"/>
      <c r="H5293" s="35"/>
      <c r="I5293" s="36"/>
      <c r="J5293" s="36"/>
      <c r="K5293" s="37"/>
      <c r="L5293" s="38">
        <f>DONNEE!$A$4</f>
        <v>32</v>
      </c>
      <c r="M5293" s="39" t="str">
        <f>IFERROR(VLOOKUP(L5293,Tab_Code_Magasin[],2,0),"")</f>
        <v>CE LA MARSA ERRIADH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73</v>
      </c>
      <c r="T5293" s="40" t="str">
        <f t="shared" si="462"/>
        <v>32_A1_2024</v>
      </c>
      <c r="U5293" s="40" t="s">
        <v>916</v>
      </c>
      <c r="V5293" s="40" t="s">
        <v>917</v>
      </c>
      <c r="W5293" s="67" t="s">
        <v>918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817</v>
      </c>
      <c r="B5294" s="54" t="s">
        <v>114</v>
      </c>
      <c r="C5294" s="31" t="s">
        <v>118</v>
      </c>
      <c r="D5294" s="32" t="s">
        <v>21</v>
      </c>
      <c r="E5294" s="33" t="s">
        <v>32</v>
      </c>
      <c r="F5294" s="22"/>
      <c r="G5294" s="34"/>
      <c r="H5294" s="35"/>
      <c r="I5294" s="36"/>
      <c r="J5294" s="36"/>
      <c r="K5294" s="37"/>
      <c r="L5294" s="38">
        <f>DONNEE!$A$4</f>
        <v>32</v>
      </c>
      <c r="M5294" s="39" t="str">
        <f>IFERROR(VLOOKUP(L5294,Tab_Code_Magasin[],2,0),"")</f>
        <v>CE LA MARSA ERRIADH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73</v>
      </c>
      <c r="T5294" s="40" t="str">
        <f t="shared" si="462"/>
        <v>32_A1_2024</v>
      </c>
      <c r="U5294" s="40" t="s">
        <v>919</v>
      </c>
      <c r="V5294" s="40" t="s">
        <v>920</v>
      </c>
      <c r="W5294" s="67" t="s">
        <v>921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817</v>
      </c>
      <c r="B5295" s="54" t="s">
        <v>114</v>
      </c>
      <c r="C5295" s="31" t="s">
        <v>301</v>
      </c>
      <c r="D5295" s="32" t="s">
        <v>21</v>
      </c>
      <c r="E5295" s="33" t="s">
        <v>32</v>
      </c>
      <c r="F5295" s="22"/>
      <c r="G5295" s="34"/>
      <c r="H5295" s="35"/>
      <c r="I5295" s="36"/>
      <c r="J5295" s="36"/>
      <c r="K5295" s="37"/>
      <c r="L5295" s="38">
        <f>DONNEE!$A$4</f>
        <v>32</v>
      </c>
      <c r="M5295" s="39" t="str">
        <f>IFERROR(VLOOKUP(L5295,Tab_Code_Magasin[],2,0),"")</f>
        <v>CE LA MARSA ERRIADH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73</v>
      </c>
      <c r="T5295" s="40" t="str">
        <f t="shared" si="462"/>
        <v>32_A1_2024</v>
      </c>
      <c r="U5295" s="40" t="s">
        <v>853</v>
      </c>
      <c r="V5295" s="40" t="s">
        <v>922</v>
      </c>
      <c r="W5295" s="67" t="s">
        <v>923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817</v>
      </c>
      <c r="B5296" s="54" t="s">
        <v>114</v>
      </c>
      <c r="C5296" s="51" t="s">
        <v>304</v>
      </c>
      <c r="D5296" s="32" t="s">
        <v>21</v>
      </c>
      <c r="E5296" s="33" t="s">
        <v>32</v>
      </c>
      <c r="F5296" s="22"/>
      <c r="G5296" s="34"/>
      <c r="H5296" s="35"/>
      <c r="I5296" s="36"/>
      <c r="J5296" s="36"/>
      <c r="K5296" s="37"/>
      <c r="L5296" s="38">
        <f>DONNEE!$A$4</f>
        <v>32</v>
      </c>
      <c r="M5296" s="39" t="str">
        <f>IFERROR(VLOOKUP(L5296,Tab_Code_Magasin[],2,0),"")</f>
        <v>CE LA MARSA ERRIADH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73</v>
      </c>
      <c r="T5296" s="40" t="str">
        <f t="shared" si="462"/>
        <v>32_A1_2024</v>
      </c>
      <c r="U5296" s="40" t="s">
        <v>857</v>
      </c>
      <c r="V5296" s="40" t="s">
        <v>924</v>
      </c>
      <c r="W5296" s="67" t="s">
        <v>925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817</v>
      </c>
      <c r="B5297" s="54" t="s">
        <v>114</v>
      </c>
      <c r="C5297" s="31" t="s">
        <v>812</v>
      </c>
      <c r="D5297" s="32" t="s">
        <v>21</v>
      </c>
      <c r="E5297" s="33" t="s">
        <v>32</v>
      </c>
      <c r="F5297" s="22"/>
      <c r="G5297" s="34"/>
      <c r="H5297" s="35"/>
      <c r="I5297" s="36"/>
      <c r="J5297" s="36"/>
      <c r="K5297" s="37"/>
      <c r="L5297" s="38">
        <f>DONNEE!$A$4</f>
        <v>32</v>
      </c>
      <c r="M5297" s="39" t="str">
        <f>IFERROR(VLOOKUP(L5297,Tab_Code_Magasin[],2,0),"")</f>
        <v>CE LA MARSA ERRIADH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73</v>
      </c>
      <c r="T5297" s="40" t="str">
        <f t="shared" si="462"/>
        <v>32_A1_2024</v>
      </c>
      <c r="U5297" s="40" t="s">
        <v>861</v>
      </c>
      <c r="V5297" s="40" t="s">
        <v>926</v>
      </c>
      <c r="W5297" s="67" t="s">
        <v>927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817</v>
      </c>
      <c r="B5298" s="54" t="s">
        <v>114</v>
      </c>
      <c r="C5298" s="42" t="s">
        <v>307</v>
      </c>
      <c r="D5298" s="32" t="s">
        <v>21</v>
      </c>
      <c r="E5298" s="33" t="s">
        <v>32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32</v>
      </c>
      <c r="M5298" s="39" t="str">
        <f>IFERROR(VLOOKUP(L5298,Tab_Code_Magasin[],2,0),"")</f>
        <v>CE LA MARSA ERRIADH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73</v>
      </c>
      <c r="T5298" s="40" t="str">
        <f t="shared" si="462"/>
        <v>32_A1_2024</v>
      </c>
      <c r="U5298" s="40" t="s">
        <v>865</v>
      </c>
      <c r="V5298" s="40" t="s">
        <v>928</v>
      </c>
      <c r="W5298" s="67" t="s">
        <v>929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817</v>
      </c>
      <c r="B5299" s="54" t="s">
        <v>114</v>
      </c>
      <c r="C5299" s="51" t="s">
        <v>310</v>
      </c>
      <c r="D5299" s="32" t="s">
        <v>21</v>
      </c>
      <c r="E5299" s="33" t="s">
        <v>32</v>
      </c>
      <c r="F5299" s="22"/>
      <c r="G5299" s="34"/>
      <c r="H5299" s="35"/>
      <c r="I5299" s="36"/>
      <c r="J5299" s="36"/>
      <c r="K5299" s="37"/>
      <c r="L5299" s="38">
        <f>DONNEE!$A$4</f>
        <v>32</v>
      </c>
      <c r="M5299" s="39" t="str">
        <f>IFERROR(VLOOKUP(L5299,Tab_Code_Magasin[],2,0),"")</f>
        <v>CE LA MARSA ERRIADH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73</v>
      </c>
      <c r="T5299" s="40" t="str">
        <f t="shared" si="462"/>
        <v>32_A1_2024</v>
      </c>
      <c r="U5299" s="40" t="s">
        <v>868</v>
      </c>
      <c r="V5299" s="40" t="s">
        <v>930</v>
      </c>
      <c r="W5299" s="67" t="s">
        <v>931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817</v>
      </c>
      <c r="B5300" s="31" t="s">
        <v>127</v>
      </c>
      <c r="C5300" s="31" t="s">
        <v>128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32</v>
      </c>
      <c r="M5300" s="39" t="str">
        <f>IFERROR(VLOOKUP(L5300,Tab_Code_Magasin[],2,0),"")</f>
        <v>CE LA MARSA ERRIADH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73</v>
      </c>
      <c r="T5300" s="40" t="str">
        <f t="shared" si="462"/>
        <v>32_A1_2024</v>
      </c>
      <c r="U5300" s="40" t="s">
        <v>871</v>
      </c>
      <c r="V5300" s="40" t="s">
        <v>932</v>
      </c>
      <c r="W5300" s="67" t="s">
        <v>933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934</v>
      </c>
      <c r="B5301" s="54" t="s">
        <v>935</v>
      </c>
      <c r="C5301" s="59" t="s">
        <v>936</v>
      </c>
      <c r="D5301" s="32" t="s">
        <v>21</v>
      </c>
      <c r="E5301" s="33" t="s">
        <v>32</v>
      </c>
      <c r="F5301" s="22"/>
      <c r="G5301" s="34"/>
      <c r="H5301" s="35"/>
      <c r="I5301" s="36"/>
      <c r="J5301" s="36"/>
      <c r="K5301" s="37"/>
      <c r="L5301" s="38">
        <f>DONNEE!$A$4</f>
        <v>32</v>
      </c>
      <c r="M5301" s="39" t="str">
        <f>IFERROR(VLOOKUP(L5301,Tab_Code_Magasin[],2,0),"")</f>
        <v>CE LA MARSA ERRIADH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73</v>
      </c>
      <c r="T5301" s="40" t="str">
        <f t="shared" si="462"/>
        <v>32_A1_2024</v>
      </c>
      <c r="U5301" s="40" t="s">
        <v>905</v>
      </c>
      <c r="V5301" s="40" t="s">
        <v>937</v>
      </c>
      <c r="W5301" s="67" t="s">
        <v>938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934</v>
      </c>
      <c r="B5302" s="54" t="s">
        <v>935</v>
      </c>
      <c r="C5302" s="60" t="s">
        <v>142</v>
      </c>
      <c r="D5302" s="32" t="s">
        <v>21</v>
      </c>
      <c r="E5302" s="33" t="s">
        <v>32</v>
      </c>
      <c r="F5302" s="22"/>
      <c r="G5302" s="34"/>
      <c r="H5302" s="35"/>
      <c r="I5302" s="36"/>
      <c r="J5302" s="36"/>
      <c r="K5302" s="37"/>
      <c r="L5302" s="38">
        <f>DONNEE!$A$4</f>
        <v>32</v>
      </c>
      <c r="M5302" s="39" t="str">
        <f>IFERROR(VLOOKUP(L5302,Tab_Code_Magasin[],2,0),"")</f>
        <v>CE LA MARSA ERRIADH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73</v>
      </c>
      <c r="T5302" s="40" t="str">
        <f t="shared" si="462"/>
        <v>32_A1_2024</v>
      </c>
      <c r="U5302" s="40" t="s">
        <v>907</v>
      </c>
      <c r="V5302" s="40" t="s">
        <v>939</v>
      </c>
      <c r="W5302" s="67" t="s">
        <v>940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934</v>
      </c>
      <c r="B5303" s="54" t="s">
        <v>935</v>
      </c>
      <c r="C5303" s="59" t="s">
        <v>941</v>
      </c>
      <c r="D5303" s="32" t="s">
        <v>21</v>
      </c>
      <c r="E5303" s="33" t="s">
        <v>32</v>
      </c>
      <c r="F5303" s="22"/>
      <c r="G5303" s="34"/>
      <c r="H5303" s="35"/>
      <c r="I5303" s="36"/>
      <c r="J5303" s="36"/>
      <c r="K5303" s="37"/>
      <c r="L5303" s="38">
        <f>DONNEE!$A$4</f>
        <v>32</v>
      </c>
      <c r="M5303" s="39" t="str">
        <f>IFERROR(VLOOKUP(L5303,Tab_Code_Magasin[],2,0),"")</f>
        <v>CE LA MARSA ERRIADH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73</v>
      </c>
      <c r="T5303" s="40" t="str">
        <f t="shared" si="462"/>
        <v>32_A1_2024</v>
      </c>
      <c r="U5303" s="40" t="s">
        <v>909</v>
      </c>
      <c r="V5303" s="40" t="s">
        <v>942</v>
      </c>
      <c r="W5303" s="67" t="s">
        <v>943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934</v>
      </c>
      <c r="B5304" s="54" t="s">
        <v>935</v>
      </c>
      <c r="C5304" s="59" t="s">
        <v>944</v>
      </c>
      <c r="D5304" s="32" t="s">
        <v>21</v>
      </c>
      <c r="E5304" s="33" t="s">
        <v>32</v>
      </c>
      <c r="F5304" s="22"/>
      <c r="G5304" s="34"/>
      <c r="H5304" s="35"/>
      <c r="I5304" s="36"/>
      <c r="J5304" s="36"/>
      <c r="K5304" s="37"/>
      <c r="L5304" s="38">
        <f>DONNEE!$A$4</f>
        <v>32</v>
      </c>
      <c r="M5304" s="39" t="str">
        <f>IFERROR(VLOOKUP(L5304,Tab_Code_Magasin[],2,0),"")</f>
        <v>CE LA MARSA ERRIADH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73</v>
      </c>
      <c r="T5304" s="40" t="str">
        <f t="shared" si="462"/>
        <v>32_A1_2024</v>
      </c>
      <c r="U5304" s="40" t="s">
        <v>913</v>
      </c>
      <c r="V5304" s="40" t="s">
        <v>945</v>
      </c>
      <c r="W5304" s="67" t="s">
        <v>946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934</v>
      </c>
      <c r="B5305" s="54" t="s">
        <v>935</v>
      </c>
      <c r="C5305" s="59" t="s">
        <v>947</v>
      </c>
      <c r="D5305" s="32" t="s">
        <v>21</v>
      </c>
      <c r="E5305" s="33" t="s">
        <v>32</v>
      </c>
      <c r="F5305" s="22"/>
      <c r="G5305" s="34"/>
      <c r="H5305" s="35"/>
      <c r="I5305" s="36"/>
      <c r="J5305" s="36"/>
      <c r="K5305" s="37"/>
      <c r="L5305" s="38">
        <f>DONNEE!$A$4</f>
        <v>32</v>
      </c>
      <c r="M5305" s="39" t="str">
        <f>IFERROR(VLOOKUP(L5305,Tab_Code_Magasin[],2,0),"")</f>
        <v>CE LA MARSA ERRIADH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73</v>
      </c>
      <c r="T5305" s="40" t="str">
        <f t="shared" si="462"/>
        <v>32_A1_2024</v>
      </c>
      <c r="U5305" s="40" t="s">
        <v>915</v>
      </c>
      <c r="V5305" s="40" t="s">
        <v>948</v>
      </c>
      <c r="W5305" s="67" t="s">
        <v>949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934</v>
      </c>
      <c r="B5306" s="54" t="s">
        <v>935</v>
      </c>
      <c r="C5306" s="59" t="s">
        <v>950</v>
      </c>
      <c r="D5306" s="32" t="s">
        <v>21</v>
      </c>
      <c r="E5306" s="33" t="s">
        <v>32</v>
      </c>
      <c r="F5306" s="22"/>
      <c r="G5306" s="34"/>
      <c r="H5306" s="35"/>
      <c r="I5306" s="36"/>
      <c r="J5306" s="36"/>
      <c r="K5306" s="37"/>
      <c r="L5306" s="38">
        <f>DONNEE!$A$4</f>
        <v>32</v>
      </c>
      <c r="M5306" s="39" t="str">
        <f>IFERROR(VLOOKUP(L5306,Tab_Code_Magasin[],2,0),"")</f>
        <v>CE LA MARSA ERRIADH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73</v>
      </c>
      <c r="T5306" s="40" t="str">
        <f t="shared" si="462"/>
        <v>32_A1_2024</v>
      </c>
      <c r="U5306" s="40" t="s">
        <v>951</v>
      </c>
      <c r="V5306" s="40" t="s">
        <v>952</v>
      </c>
      <c r="W5306" s="67" t="s">
        <v>953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934</v>
      </c>
      <c r="B5307" s="54" t="s">
        <v>935</v>
      </c>
      <c r="C5307" s="44" t="s">
        <v>954</v>
      </c>
      <c r="D5307" s="32" t="s">
        <v>21</v>
      </c>
      <c r="E5307" s="33" t="s">
        <v>32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32</v>
      </c>
      <c r="M5307" s="39" t="str">
        <f>IFERROR(VLOOKUP(L5307,Tab_Code_Magasin[],2,0),"")</f>
        <v>CE LA MARSA ERRIADH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73</v>
      </c>
      <c r="T5307" s="40" t="str">
        <f t="shared" si="462"/>
        <v>32_A1_2024</v>
      </c>
      <c r="U5307" s="40" t="s">
        <v>955</v>
      </c>
      <c r="V5307" s="40" t="s">
        <v>956</v>
      </c>
      <c r="W5307" s="67" t="s">
        <v>957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934</v>
      </c>
      <c r="B5308" s="54" t="s">
        <v>935</v>
      </c>
      <c r="C5308" s="59" t="s">
        <v>599</v>
      </c>
      <c r="D5308" s="32" t="s">
        <v>21</v>
      </c>
      <c r="E5308" s="33" t="s">
        <v>32</v>
      </c>
      <c r="F5308" s="22"/>
      <c r="G5308" s="34"/>
      <c r="H5308" s="35"/>
      <c r="I5308" s="36"/>
      <c r="J5308" s="36"/>
      <c r="K5308" s="37"/>
      <c r="L5308" s="38">
        <f>DONNEE!$A$4</f>
        <v>32</v>
      </c>
      <c r="M5308" s="39" t="str">
        <f>IFERROR(VLOOKUP(L5308,Tab_Code_Magasin[],2,0),"")</f>
        <v>CE LA MARSA ERRIADH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73</v>
      </c>
      <c r="T5308" s="40" t="str">
        <f t="shared" si="462"/>
        <v>32_A1_2024</v>
      </c>
      <c r="U5308" s="40" t="s">
        <v>918</v>
      </c>
      <c r="V5308" s="40" t="s">
        <v>958</v>
      </c>
      <c r="W5308" s="67" t="s">
        <v>959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934</v>
      </c>
      <c r="B5309" s="54" t="s">
        <v>960</v>
      </c>
      <c r="C5309" s="31" t="s">
        <v>961</v>
      </c>
      <c r="D5309" s="32" t="s">
        <v>21</v>
      </c>
      <c r="E5309" s="33" t="s">
        <v>32</v>
      </c>
      <c r="F5309" s="22"/>
      <c r="G5309" s="34"/>
      <c r="H5309" s="35"/>
      <c r="I5309" s="36"/>
      <c r="J5309" s="36"/>
      <c r="K5309" s="37"/>
      <c r="L5309" s="38">
        <f>DONNEE!$A$4</f>
        <v>32</v>
      </c>
      <c r="M5309" s="39" t="str">
        <f>IFERROR(VLOOKUP(L5309,Tab_Code_Magasin[],2,0),"")</f>
        <v>CE LA MARSA ERRIADH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73</v>
      </c>
      <c r="T5309" s="40" t="str">
        <f t="shared" si="462"/>
        <v>32_A1_2024</v>
      </c>
      <c r="U5309" s="40" t="s">
        <v>929</v>
      </c>
      <c r="V5309" s="40" t="s">
        <v>962</v>
      </c>
      <c r="W5309" s="67" t="s">
        <v>963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934</v>
      </c>
      <c r="B5310" s="54" t="s">
        <v>960</v>
      </c>
      <c r="C5310" s="31" t="s">
        <v>612</v>
      </c>
      <c r="D5310" s="32" t="s">
        <v>21</v>
      </c>
      <c r="E5310" s="33" t="s">
        <v>32</v>
      </c>
      <c r="F5310" s="22"/>
      <c r="G5310" s="34"/>
      <c r="H5310" s="35"/>
      <c r="I5310" s="36"/>
      <c r="J5310" s="36"/>
      <c r="K5310" s="37"/>
      <c r="L5310" s="38">
        <f>DONNEE!$A$4</f>
        <v>32</v>
      </c>
      <c r="M5310" s="39" t="str">
        <f>IFERROR(VLOOKUP(L5310,Tab_Code_Magasin[],2,0),"")</f>
        <v>CE LA MARSA ERRIADH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73</v>
      </c>
      <c r="T5310" s="40" t="str">
        <f t="shared" si="462"/>
        <v>32_A1_2024</v>
      </c>
      <c r="U5310" s="40"/>
      <c r="V5310" s="40"/>
      <c r="W5310" s="67" t="s">
        <v>964</v>
      </c>
      <c r="X5310" s="76" t="s">
        <v>167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934</v>
      </c>
      <c r="B5311" s="54" t="s">
        <v>960</v>
      </c>
      <c r="C5311" s="31" t="s">
        <v>531</v>
      </c>
      <c r="D5311" s="32" t="s">
        <v>21</v>
      </c>
      <c r="E5311" s="33" t="s">
        <v>32</v>
      </c>
      <c r="F5311" s="22"/>
      <c r="G5311" s="34"/>
      <c r="H5311" s="35"/>
      <c r="I5311" s="36"/>
      <c r="J5311" s="36"/>
      <c r="K5311" s="37"/>
      <c r="L5311" s="38">
        <f>DONNEE!$A$4</f>
        <v>32</v>
      </c>
      <c r="M5311" s="39" t="str">
        <f>IFERROR(VLOOKUP(L5311,Tab_Code_Magasin[],2,0),"")</f>
        <v>CE LA MARSA ERRIADH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73</v>
      </c>
      <c r="T5311" s="40" t="str">
        <f t="shared" si="462"/>
        <v>32_A1_2024</v>
      </c>
      <c r="U5311" s="40"/>
      <c r="V5311" s="40"/>
      <c r="W5311" s="67" t="s">
        <v>965</v>
      </c>
      <c r="X5311" s="76" t="s">
        <v>167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934</v>
      </c>
      <c r="B5312" s="54" t="s">
        <v>960</v>
      </c>
      <c r="C5312" s="42" t="s">
        <v>966</v>
      </c>
      <c r="D5312" s="32" t="s">
        <v>21</v>
      </c>
      <c r="E5312" s="33" t="s">
        <v>32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32</v>
      </c>
      <c r="M5312" s="39" t="str">
        <f>IFERROR(VLOOKUP(L5312,Tab_Code_Magasin[],2,0),"")</f>
        <v>CE LA MARSA ERRIADH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73</v>
      </c>
      <c r="T5312" s="40" t="str">
        <f t="shared" si="462"/>
        <v>32_A1_2024</v>
      </c>
      <c r="U5312" s="40" t="s">
        <v>931</v>
      </c>
      <c r="V5312" s="40" t="s">
        <v>967</v>
      </c>
      <c r="W5312" s="67" t="s">
        <v>968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934</v>
      </c>
      <c r="B5313" s="54" t="s">
        <v>960</v>
      </c>
      <c r="C5313" s="31" t="s">
        <v>969</v>
      </c>
      <c r="D5313" s="32" t="s">
        <v>21</v>
      </c>
      <c r="E5313" s="33" t="s">
        <v>32</v>
      </c>
      <c r="F5313" s="22"/>
      <c r="G5313" s="34"/>
      <c r="H5313" s="35"/>
      <c r="I5313" s="36"/>
      <c r="J5313" s="36"/>
      <c r="K5313" s="37"/>
      <c r="L5313" s="38">
        <f>DONNEE!$A$4</f>
        <v>32</v>
      </c>
      <c r="M5313" s="39" t="str">
        <f>IFERROR(VLOOKUP(L5313,Tab_Code_Magasin[],2,0),"")</f>
        <v>CE LA MARSA ERRIADH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73</v>
      </c>
      <c r="T5313" s="40" t="str">
        <f t="shared" si="462"/>
        <v>32_A1_2024</v>
      </c>
      <c r="U5313" s="40" t="s">
        <v>933</v>
      </c>
      <c r="V5313" s="40" t="s">
        <v>970</v>
      </c>
      <c r="W5313" s="67" t="s">
        <v>971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934</v>
      </c>
      <c r="B5314" s="54" t="s">
        <v>960</v>
      </c>
      <c r="C5314" s="58" t="s">
        <v>972</v>
      </c>
      <c r="D5314" s="32" t="s">
        <v>21</v>
      </c>
      <c r="E5314" s="33" t="s">
        <v>32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32</v>
      </c>
      <c r="M5314" s="39" t="str">
        <f>IFERROR(VLOOKUP(L5314,Tab_Code_Magasin[],2,0),"")</f>
        <v>CE LA MARSA ERRIADH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73</v>
      </c>
      <c r="T5314" s="40" t="str">
        <f t="shared" si="462"/>
        <v>32_A1_2024</v>
      </c>
      <c r="U5314" s="40" t="s">
        <v>973</v>
      </c>
      <c r="V5314" s="40" t="s">
        <v>974</v>
      </c>
      <c r="W5314" s="67" t="s">
        <v>975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934</v>
      </c>
      <c r="B5315" s="54" t="s">
        <v>960</v>
      </c>
      <c r="C5315" s="58" t="s">
        <v>976</v>
      </c>
      <c r="D5315" s="32" t="s">
        <v>21</v>
      </c>
      <c r="E5315" s="33" t="s">
        <v>32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32</v>
      </c>
      <c r="M5315" s="39" t="str">
        <f>IFERROR(VLOOKUP(L5315,Tab_Code_Magasin[],2,0),"")</f>
        <v>CE LA MARSA ERRIADH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73</v>
      </c>
      <c r="T5315" s="40" t="str">
        <f t="shared" si="462"/>
        <v>32_A1_2024</v>
      </c>
      <c r="U5315" s="40" t="s">
        <v>977</v>
      </c>
      <c r="V5315" s="40" t="s">
        <v>978</v>
      </c>
      <c r="W5315" s="67" t="s">
        <v>979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934</v>
      </c>
      <c r="B5316" s="54" t="s">
        <v>960</v>
      </c>
      <c r="C5316" s="31" t="s">
        <v>980</v>
      </c>
      <c r="D5316" s="32" t="s">
        <v>21</v>
      </c>
      <c r="E5316" s="33" t="s">
        <v>32</v>
      </c>
      <c r="F5316" s="22"/>
      <c r="G5316" s="34"/>
      <c r="H5316" s="35"/>
      <c r="I5316" s="36"/>
      <c r="J5316" s="36"/>
      <c r="K5316" s="37"/>
      <c r="L5316" s="38">
        <f>DONNEE!$A$4</f>
        <v>32</v>
      </c>
      <c r="M5316" s="39" t="str">
        <f>IFERROR(VLOOKUP(L5316,Tab_Code_Magasin[],2,0),"")</f>
        <v>CE LA MARSA ERRIADH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73</v>
      </c>
      <c r="T5316" s="40" t="str">
        <f t="shared" si="462"/>
        <v>32_A1_2024</v>
      </c>
      <c r="U5316" s="40" t="s">
        <v>981</v>
      </c>
      <c r="V5316" s="40" t="s">
        <v>982</v>
      </c>
      <c r="W5316" s="67" t="s">
        <v>983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934</v>
      </c>
      <c r="B5317" s="54" t="s">
        <v>960</v>
      </c>
      <c r="C5317" s="44" t="s">
        <v>954</v>
      </c>
      <c r="D5317" s="32" t="s">
        <v>21</v>
      </c>
      <c r="E5317" s="33" t="s">
        <v>32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32</v>
      </c>
      <c r="M5317" s="39" t="str">
        <f>IFERROR(VLOOKUP(L5317,Tab_Code_Magasin[],2,0),"")</f>
        <v>CE LA MARSA ERRIADH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73</v>
      </c>
      <c r="T5317" s="40" t="str">
        <f t="shared" si="462"/>
        <v>32_A1_2024</v>
      </c>
      <c r="U5317" s="40" t="s">
        <v>984</v>
      </c>
      <c r="V5317" s="40" t="s">
        <v>985</v>
      </c>
      <c r="W5317" s="67" t="s">
        <v>986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934</v>
      </c>
      <c r="B5318" s="54" t="s">
        <v>960</v>
      </c>
      <c r="C5318" s="31" t="s">
        <v>987</v>
      </c>
      <c r="D5318" s="32" t="s">
        <v>21</v>
      </c>
      <c r="E5318" s="33" t="s">
        <v>32</v>
      </c>
      <c r="F5318" s="22"/>
      <c r="G5318" s="34"/>
      <c r="H5318" s="35"/>
      <c r="I5318" s="36"/>
      <c r="J5318" s="36"/>
      <c r="K5318" s="37"/>
      <c r="L5318" s="38">
        <f>DONNEE!$A$4</f>
        <v>32</v>
      </c>
      <c r="M5318" s="39" t="str">
        <f>IFERROR(VLOOKUP(L5318,Tab_Code_Magasin[],2,0),"")</f>
        <v>CE LA MARSA ERRIADH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73</v>
      </c>
      <c r="T5318" s="40" t="str">
        <f t="shared" si="462"/>
        <v>32_A1_2024</v>
      </c>
      <c r="U5318" s="40" t="s">
        <v>988</v>
      </c>
      <c r="V5318" s="40" t="s">
        <v>989</v>
      </c>
      <c r="W5318" s="67" t="s">
        <v>990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934</v>
      </c>
      <c r="B5319" s="54" t="s">
        <v>960</v>
      </c>
      <c r="C5319" s="42" t="s">
        <v>234</v>
      </c>
      <c r="D5319" s="32" t="s">
        <v>21</v>
      </c>
      <c r="E5319" s="33" t="s">
        <v>32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32</v>
      </c>
      <c r="M5319" s="39" t="str">
        <f>IFERROR(VLOOKUP(L5319,Tab_Code_Magasin[],2,0),"")</f>
        <v>CE LA MARSA ERRIADH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73</v>
      </c>
      <c r="T5319" s="40" t="str">
        <f t="shared" si="462"/>
        <v>32_A1_2024</v>
      </c>
      <c r="U5319" s="40" t="s">
        <v>991</v>
      </c>
      <c r="V5319" s="40" t="s">
        <v>992</v>
      </c>
      <c r="W5319" s="67" t="s">
        <v>993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934</v>
      </c>
      <c r="B5320" s="54" t="s">
        <v>960</v>
      </c>
      <c r="C5320" s="42" t="s">
        <v>199</v>
      </c>
      <c r="D5320" s="32" t="s">
        <v>21</v>
      </c>
      <c r="E5320" s="33" t="s">
        <v>32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32</v>
      </c>
      <c r="M5320" s="39" t="str">
        <f>IFERROR(VLOOKUP(L5320,Tab_Code_Magasin[],2,0),"")</f>
        <v>CE LA MARSA ERRIADH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73</v>
      </c>
      <c r="T5320" s="40" t="str">
        <f t="shared" si="462"/>
        <v>32_A1_2024</v>
      </c>
      <c r="U5320" s="40" t="s">
        <v>994</v>
      </c>
      <c r="V5320" s="40" t="s">
        <v>995</v>
      </c>
      <c r="W5320" s="67" t="s">
        <v>996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934</v>
      </c>
      <c r="B5321" s="54" t="s">
        <v>960</v>
      </c>
      <c r="C5321" s="42" t="s">
        <v>202</v>
      </c>
      <c r="D5321" s="32" t="s">
        <v>21</v>
      </c>
      <c r="E5321" s="33" t="s">
        <v>32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32</v>
      </c>
      <c r="M5321" s="39" t="str">
        <f>IFERROR(VLOOKUP(L5321,Tab_Code_Magasin[],2,0),"")</f>
        <v>CE LA MARSA ERRIADH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73</v>
      </c>
      <c r="T5321" s="40" t="str">
        <f t="shared" si="462"/>
        <v>32_A1_2024</v>
      </c>
      <c r="U5321" s="40" t="s">
        <v>997</v>
      </c>
      <c r="V5321" s="40" t="s">
        <v>998</v>
      </c>
      <c r="W5321" s="67" t="s">
        <v>999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934</v>
      </c>
      <c r="B5322" s="54" t="s">
        <v>960</v>
      </c>
      <c r="C5322" s="56" t="s">
        <v>205</v>
      </c>
      <c r="D5322" s="32" t="s">
        <v>21</v>
      </c>
      <c r="E5322" s="33" t="s">
        <v>32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32</v>
      </c>
      <c r="M5322" s="39" t="str">
        <f>IFERROR(VLOOKUP(L5322,Tab_Code_Magasin[],2,0),"")</f>
        <v>CE LA MARSA ERRIADH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73</v>
      </c>
      <c r="T5322" s="40" t="str">
        <f t="shared" si="462"/>
        <v>32_A1_2024</v>
      </c>
      <c r="U5322" s="40" t="s">
        <v>1000</v>
      </c>
      <c r="V5322" s="40" t="s">
        <v>1001</v>
      </c>
      <c r="W5322" s="67" t="s">
        <v>1002</v>
      </c>
      <c r="X5322" s="76" t="s">
        <v>499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934</v>
      </c>
      <c r="B5323" s="54" t="s">
        <v>960</v>
      </c>
      <c r="C5323" s="31" t="s">
        <v>660</v>
      </c>
      <c r="D5323" s="32" t="s">
        <v>21</v>
      </c>
      <c r="E5323" s="33" t="s">
        <v>32</v>
      </c>
      <c r="F5323" s="22"/>
      <c r="G5323" s="34"/>
      <c r="H5323" s="35"/>
      <c r="I5323" s="36"/>
      <c r="J5323" s="36"/>
      <c r="K5323" s="37"/>
      <c r="L5323" s="38">
        <f>DONNEE!$A$4</f>
        <v>32</v>
      </c>
      <c r="M5323" s="39" t="str">
        <f>IFERROR(VLOOKUP(L5323,Tab_Code_Magasin[],2,0),"")</f>
        <v>CE LA MARSA ERRIADH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73</v>
      </c>
      <c r="T5323" s="40" t="str">
        <f t="shared" si="462"/>
        <v>32_A1_2024</v>
      </c>
      <c r="U5323" s="40" t="s">
        <v>1003</v>
      </c>
      <c r="V5323" s="40" t="s">
        <v>1004</v>
      </c>
      <c r="W5323" s="67" t="s">
        <v>1005</v>
      </c>
      <c r="X5323" s="76" t="s">
        <v>171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934</v>
      </c>
      <c r="B5324" s="54" t="s">
        <v>960</v>
      </c>
      <c r="C5324" s="52" t="s">
        <v>664</v>
      </c>
      <c r="D5324" s="32" t="s">
        <v>21</v>
      </c>
      <c r="E5324" s="33" t="s">
        <v>32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32</v>
      </c>
      <c r="M5324" s="39" t="str">
        <f>IFERROR(VLOOKUP(L5324,Tab_Code_Magasin[],2,0),"")</f>
        <v>CE LA MARSA ERRIADH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73</v>
      </c>
      <c r="T5324" s="40" t="str">
        <f t="shared" si="462"/>
        <v>32_A1_2024</v>
      </c>
      <c r="U5324" s="40" t="s">
        <v>1006</v>
      </c>
      <c r="V5324" s="40" t="s">
        <v>1007</v>
      </c>
      <c r="W5324" s="67" t="s">
        <v>1008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934</v>
      </c>
      <c r="B5325" s="54" t="s">
        <v>114</v>
      </c>
      <c r="C5325" s="31" t="s">
        <v>115</v>
      </c>
      <c r="D5325" s="32" t="s">
        <v>21</v>
      </c>
      <c r="E5325" s="33" t="s">
        <v>32</v>
      </c>
      <c r="F5325" s="22"/>
      <c r="G5325" s="34"/>
      <c r="H5325" s="35"/>
      <c r="I5325" s="36"/>
      <c r="J5325" s="36"/>
      <c r="K5325" s="37"/>
      <c r="L5325" s="38">
        <f>DONNEE!$A$4</f>
        <v>32</v>
      </c>
      <c r="M5325" s="39" t="str">
        <f>IFERROR(VLOOKUP(L5325,Tab_Code_Magasin[],2,0),"")</f>
        <v>CE LA MARSA ERRIADH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73</v>
      </c>
      <c r="T5325" s="40" t="str">
        <f t="shared" si="462"/>
        <v>32_A1_2024</v>
      </c>
      <c r="U5325" s="40" t="s">
        <v>940</v>
      </c>
      <c r="V5325" s="40" t="s">
        <v>1009</v>
      </c>
      <c r="W5325" s="67" t="s">
        <v>1010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934</v>
      </c>
      <c r="B5326" s="54" t="s">
        <v>114</v>
      </c>
      <c r="C5326" s="31" t="s">
        <v>118</v>
      </c>
      <c r="D5326" s="32" t="s">
        <v>21</v>
      </c>
      <c r="E5326" s="33" t="s">
        <v>32</v>
      </c>
      <c r="F5326" s="22"/>
      <c r="G5326" s="34"/>
      <c r="H5326" s="35"/>
      <c r="I5326" s="36"/>
      <c r="J5326" s="36"/>
      <c r="K5326" s="37"/>
      <c r="L5326" s="38">
        <f>DONNEE!$A$4</f>
        <v>32</v>
      </c>
      <c r="M5326" s="39" t="str">
        <f>IFERROR(VLOOKUP(L5326,Tab_Code_Magasin[],2,0),"")</f>
        <v>CE LA MARSA ERRIADH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73</v>
      </c>
      <c r="T5326" s="40" t="str">
        <f t="shared" si="462"/>
        <v>32_A1_2024</v>
      </c>
      <c r="U5326" s="40" t="s">
        <v>943</v>
      </c>
      <c r="V5326" s="40" t="s">
        <v>1011</v>
      </c>
      <c r="W5326" s="67" t="s">
        <v>1012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934</v>
      </c>
      <c r="B5327" s="54" t="s">
        <v>114</v>
      </c>
      <c r="C5327" s="51" t="s">
        <v>304</v>
      </c>
      <c r="D5327" s="32" t="s">
        <v>21</v>
      </c>
      <c r="E5327" s="33" t="s">
        <v>32</v>
      </c>
      <c r="F5327" s="22"/>
      <c r="G5327" s="34"/>
      <c r="H5327" s="35"/>
      <c r="I5327" s="36"/>
      <c r="J5327" s="36"/>
      <c r="K5327" s="37"/>
      <c r="L5327" s="38">
        <f>DONNEE!$A$4</f>
        <v>32</v>
      </c>
      <c r="M5327" s="39" t="str">
        <f>IFERROR(VLOOKUP(L5327,Tab_Code_Magasin[],2,0),"")</f>
        <v>CE LA MARSA ERRIADH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73</v>
      </c>
      <c r="T5327" s="40" t="str">
        <f t="shared" si="462"/>
        <v>32_A1_2024</v>
      </c>
      <c r="U5327" s="40" t="s">
        <v>946</v>
      </c>
      <c r="V5327" s="40" t="s">
        <v>1013</v>
      </c>
      <c r="W5327" s="67" t="s">
        <v>1014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934</v>
      </c>
      <c r="B5328" s="54" t="s">
        <v>114</v>
      </c>
      <c r="C5328" s="42" t="s">
        <v>307</v>
      </c>
      <c r="D5328" s="32" t="s">
        <v>21</v>
      </c>
      <c r="E5328" s="33" t="s">
        <v>32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32</v>
      </c>
      <c r="M5328" s="39" t="str">
        <f>IFERROR(VLOOKUP(L5328,Tab_Code_Magasin[],2,0),"")</f>
        <v>CE LA MARSA ERRIADH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73</v>
      </c>
      <c r="T5328" s="40" t="str">
        <f t="shared" ref="T5328:T5391" si="471">L5328&amp;"_"&amp;O5328&amp;"_"&amp;Q5328</f>
        <v>32_A1_2024</v>
      </c>
      <c r="U5328" s="40" t="s">
        <v>949</v>
      </c>
      <c r="V5328" s="40" t="s">
        <v>1015</v>
      </c>
      <c r="W5328" s="67" t="s">
        <v>1016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934</v>
      </c>
      <c r="B5329" s="54" t="s">
        <v>114</v>
      </c>
      <c r="C5329" s="51" t="s">
        <v>310</v>
      </c>
      <c r="D5329" s="32" t="s">
        <v>21</v>
      </c>
      <c r="E5329" s="33" t="s">
        <v>32</v>
      </c>
      <c r="F5329" s="22"/>
      <c r="G5329" s="34"/>
      <c r="H5329" s="35"/>
      <c r="I5329" s="36"/>
      <c r="J5329" s="36"/>
      <c r="K5329" s="37"/>
      <c r="L5329" s="38">
        <f>DONNEE!$A$4</f>
        <v>32</v>
      </c>
      <c r="M5329" s="39" t="str">
        <f>IFERROR(VLOOKUP(L5329,Tab_Code_Magasin[],2,0),"")</f>
        <v>CE LA MARSA ERRIADH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73</v>
      </c>
      <c r="T5329" s="40" t="str">
        <f t="shared" si="471"/>
        <v>32_A1_2024</v>
      </c>
      <c r="U5329" s="40" t="s">
        <v>953</v>
      </c>
      <c r="V5329" s="40" t="s">
        <v>1017</v>
      </c>
      <c r="W5329" s="67" t="s">
        <v>1018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934</v>
      </c>
      <c r="B5330" s="54" t="s">
        <v>114</v>
      </c>
      <c r="C5330" s="31" t="s">
        <v>124</v>
      </c>
      <c r="D5330" s="32" t="s">
        <v>21</v>
      </c>
      <c r="E5330" s="33" t="s">
        <v>32</v>
      </c>
      <c r="F5330" s="22"/>
      <c r="G5330" s="34"/>
      <c r="H5330" s="35"/>
      <c r="I5330" s="36"/>
      <c r="J5330" s="36"/>
      <c r="K5330" s="37"/>
      <c r="L5330" s="38">
        <f>DONNEE!$A$4</f>
        <v>32</v>
      </c>
      <c r="M5330" s="39" t="str">
        <f>IFERROR(VLOOKUP(L5330,Tab_Code_Magasin[],2,0),"")</f>
        <v>CE LA MARSA ERRIADH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73</v>
      </c>
      <c r="T5330" s="40" t="str">
        <f t="shared" si="471"/>
        <v>32_A1_2024</v>
      </c>
      <c r="U5330" s="40" t="s">
        <v>957</v>
      </c>
      <c r="V5330" s="40" t="s">
        <v>1019</v>
      </c>
      <c r="W5330" s="67" t="s">
        <v>1020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934</v>
      </c>
      <c r="B5331" s="31" t="s">
        <v>127</v>
      </c>
      <c r="C5331" s="31" t="s">
        <v>128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32</v>
      </c>
      <c r="M5331" s="39" t="str">
        <f>IFERROR(VLOOKUP(L5331,Tab_Code_Magasin[],2,0),"")</f>
        <v>CE LA MARSA ERRIADH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73</v>
      </c>
      <c r="T5331" s="40" t="str">
        <f t="shared" si="471"/>
        <v>32_A1_2024</v>
      </c>
      <c r="U5331" s="40" t="s">
        <v>959</v>
      </c>
      <c r="V5331" s="40" t="s">
        <v>1021</v>
      </c>
      <c r="W5331" s="67" t="s">
        <v>1022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1023</v>
      </c>
      <c r="B5332" s="54" t="s">
        <v>132</v>
      </c>
      <c r="C5332" s="31" t="s">
        <v>1024</v>
      </c>
      <c r="D5332" s="32" t="s">
        <v>21</v>
      </c>
      <c r="E5332" s="33" t="s">
        <v>32</v>
      </c>
      <c r="F5332" s="62"/>
      <c r="G5332" s="34"/>
      <c r="H5332" s="35"/>
      <c r="I5332" s="36"/>
      <c r="J5332" s="36"/>
      <c r="K5332" s="37"/>
      <c r="L5332" s="38">
        <f>DONNEE!$A$4</f>
        <v>32</v>
      </c>
      <c r="M5332" s="39" t="str">
        <f>IFERROR(VLOOKUP(L5332,Tab_Code_Magasin[],2,0),"")</f>
        <v>CE LA MARSA ERRIADH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73</v>
      </c>
      <c r="T5332" s="40" t="str">
        <f t="shared" si="471"/>
        <v>32_A1_2024</v>
      </c>
      <c r="U5332" s="40" t="s">
        <v>986</v>
      </c>
      <c r="V5332" s="40" t="s">
        <v>1025</v>
      </c>
      <c r="W5332" s="67" t="s">
        <v>1026</v>
      </c>
      <c r="X5332" s="76" t="s">
        <v>722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1023</v>
      </c>
      <c r="B5333" s="54" t="s">
        <v>132</v>
      </c>
      <c r="C5333" s="31" t="s">
        <v>1027</v>
      </c>
      <c r="D5333" s="32" t="s">
        <v>21</v>
      </c>
      <c r="E5333" s="33" t="s">
        <v>32</v>
      </c>
      <c r="F5333" s="62"/>
      <c r="G5333" s="34"/>
      <c r="H5333" s="35"/>
      <c r="I5333" s="36"/>
      <c r="J5333" s="36"/>
      <c r="K5333" s="37"/>
      <c r="L5333" s="38">
        <f>DONNEE!$A$4</f>
        <v>32</v>
      </c>
      <c r="M5333" s="39" t="str">
        <f>IFERROR(VLOOKUP(L5333,Tab_Code_Magasin[],2,0),"")</f>
        <v>CE LA MARSA ERRIADH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73</v>
      </c>
      <c r="T5333" s="40" t="str">
        <f t="shared" si="471"/>
        <v>32_A1_2024</v>
      </c>
      <c r="U5333" s="40"/>
      <c r="V5333" s="40"/>
      <c r="W5333" s="67" t="s">
        <v>1028</v>
      </c>
      <c r="X5333" s="76" t="s">
        <v>1029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1023</v>
      </c>
      <c r="B5334" s="54" t="s">
        <v>132</v>
      </c>
      <c r="C5334" s="51" t="s">
        <v>1030</v>
      </c>
      <c r="D5334" s="32" t="s">
        <v>21</v>
      </c>
      <c r="E5334" s="33" t="s">
        <v>32</v>
      </c>
      <c r="F5334" s="62"/>
      <c r="G5334" s="34"/>
      <c r="H5334" s="35"/>
      <c r="I5334" s="36"/>
      <c r="J5334" s="36"/>
      <c r="K5334" s="37"/>
      <c r="L5334" s="38">
        <f>DONNEE!$A$4</f>
        <v>32</v>
      </c>
      <c r="M5334" s="39" t="str">
        <f>IFERROR(VLOOKUP(L5334,Tab_Code_Magasin[],2,0),"")</f>
        <v>CE LA MARSA ERRIADH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73</v>
      </c>
      <c r="T5334" s="40" t="str">
        <f t="shared" si="471"/>
        <v>32_A1_2024</v>
      </c>
      <c r="U5334" s="40" t="s">
        <v>990</v>
      </c>
      <c r="V5334" s="40" t="s">
        <v>1031</v>
      </c>
      <c r="W5334" s="67" t="s">
        <v>1032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1023</v>
      </c>
      <c r="B5335" s="54" t="s">
        <v>132</v>
      </c>
      <c r="C5335" s="51" t="s">
        <v>950</v>
      </c>
      <c r="D5335" s="32" t="s">
        <v>21</v>
      </c>
      <c r="E5335" s="33" t="s">
        <v>32</v>
      </c>
      <c r="F5335" s="62"/>
      <c r="G5335" s="34"/>
      <c r="H5335" s="35"/>
      <c r="I5335" s="36"/>
      <c r="J5335" s="36"/>
      <c r="K5335" s="37"/>
      <c r="L5335" s="38">
        <f>DONNEE!$A$4</f>
        <v>32</v>
      </c>
      <c r="M5335" s="39" t="str">
        <f>IFERROR(VLOOKUP(L5335,Tab_Code_Magasin[],2,0),"")</f>
        <v>CE LA MARSA ERRIADH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73</v>
      </c>
      <c r="T5335" s="40" t="str">
        <f t="shared" si="471"/>
        <v>32_A1_2024</v>
      </c>
      <c r="U5335" s="40" t="s">
        <v>993</v>
      </c>
      <c r="V5335" s="40" t="s">
        <v>1033</v>
      </c>
      <c r="W5335" s="67" t="s">
        <v>1034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1023</v>
      </c>
      <c r="B5336" s="54" t="s">
        <v>132</v>
      </c>
      <c r="C5336" s="51" t="s">
        <v>941</v>
      </c>
      <c r="D5336" s="32" t="s">
        <v>21</v>
      </c>
      <c r="E5336" s="33" t="s">
        <v>32</v>
      </c>
      <c r="F5336" s="62"/>
      <c r="G5336" s="34"/>
      <c r="H5336" s="35"/>
      <c r="I5336" s="36"/>
      <c r="J5336" s="36"/>
      <c r="K5336" s="37"/>
      <c r="L5336" s="38">
        <f>DONNEE!$A$4</f>
        <v>32</v>
      </c>
      <c r="M5336" s="39" t="str">
        <f>IFERROR(VLOOKUP(L5336,Tab_Code_Magasin[],2,0),"")</f>
        <v>CE LA MARSA ERRIADH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73</v>
      </c>
      <c r="T5336" s="40" t="str">
        <f t="shared" si="471"/>
        <v>32_A1_2024</v>
      </c>
      <c r="U5336" s="40" t="s">
        <v>996</v>
      </c>
      <c r="V5336" s="40" t="s">
        <v>1035</v>
      </c>
      <c r="W5336" s="67" t="s">
        <v>1036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1023</v>
      </c>
      <c r="B5337" s="54" t="s">
        <v>1037</v>
      </c>
      <c r="C5337" s="51" t="s">
        <v>1038</v>
      </c>
      <c r="D5337" s="32" t="s">
        <v>21</v>
      </c>
      <c r="E5337" s="33" t="s">
        <v>32</v>
      </c>
      <c r="F5337" s="62"/>
      <c r="G5337" s="34"/>
      <c r="H5337" s="35"/>
      <c r="I5337" s="36"/>
      <c r="J5337" s="36"/>
      <c r="K5337" s="37"/>
      <c r="L5337" s="38">
        <f>DONNEE!$A$4</f>
        <v>32</v>
      </c>
      <c r="M5337" s="39" t="str">
        <f>IFERROR(VLOOKUP(L5337,Tab_Code_Magasin[],2,0),"")</f>
        <v>CE LA MARSA ERRIADH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73</v>
      </c>
      <c r="T5337" s="40" t="str">
        <f t="shared" si="471"/>
        <v>32_A1_2024</v>
      </c>
      <c r="U5337" s="40" t="s">
        <v>1005</v>
      </c>
      <c r="V5337" s="40" t="s">
        <v>1039</v>
      </c>
      <c r="W5337" s="67" t="s">
        <v>1040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1023</v>
      </c>
      <c r="B5338" s="54" t="s">
        <v>1037</v>
      </c>
      <c r="C5338" s="51" t="s">
        <v>161</v>
      </c>
      <c r="D5338" s="32" t="s">
        <v>21</v>
      </c>
      <c r="E5338" s="33" t="s">
        <v>32</v>
      </c>
      <c r="F5338" s="62"/>
      <c r="G5338" s="34"/>
      <c r="H5338" s="35"/>
      <c r="I5338" s="36"/>
      <c r="J5338" s="36"/>
      <c r="K5338" s="37"/>
      <c r="L5338" s="38">
        <f>DONNEE!$A$4</f>
        <v>32</v>
      </c>
      <c r="M5338" s="39" t="str">
        <f>IFERROR(VLOOKUP(L5338,Tab_Code_Magasin[],2,0),"")</f>
        <v>CE LA MARSA ERRIADH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73</v>
      </c>
      <c r="T5338" s="40" t="str">
        <f t="shared" si="471"/>
        <v>32_A1_2024</v>
      </c>
      <c r="U5338" s="40" t="s">
        <v>1008</v>
      </c>
      <c r="V5338" s="40" t="s">
        <v>1041</v>
      </c>
      <c r="W5338" s="67" t="s">
        <v>1042</v>
      </c>
      <c r="X5338" s="76" t="s">
        <v>171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1023</v>
      </c>
      <c r="B5339" s="54" t="s">
        <v>1037</v>
      </c>
      <c r="C5339" s="51" t="s">
        <v>1043</v>
      </c>
      <c r="D5339" s="32" t="s">
        <v>21</v>
      </c>
      <c r="E5339" s="33" t="s">
        <v>32</v>
      </c>
      <c r="F5339" s="62"/>
      <c r="G5339" s="34"/>
      <c r="H5339" s="35"/>
      <c r="I5339" s="36"/>
      <c r="J5339" s="36"/>
      <c r="K5339" s="37"/>
      <c r="L5339" s="38">
        <f>DONNEE!$A$4</f>
        <v>32</v>
      </c>
      <c r="M5339" s="39" t="str">
        <f>IFERROR(VLOOKUP(L5339,Tab_Code_Magasin[],2,0),"")</f>
        <v>CE LA MARSA ERRIADH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73</v>
      </c>
      <c r="T5339" s="40" t="str">
        <f t="shared" si="471"/>
        <v>32_A1_2024</v>
      </c>
      <c r="U5339" s="40" t="s">
        <v>1044</v>
      </c>
      <c r="V5339" s="40" t="s">
        <v>1045</v>
      </c>
      <c r="W5339" s="67" t="s">
        <v>1046</v>
      </c>
      <c r="X5339" s="76" t="s">
        <v>171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1023</v>
      </c>
      <c r="B5340" s="54" t="s">
        <v>1037</v>
      </c>
      <c r="C5340" s="56" t="s">
        <v>1047</v>
      </c>
      <c r="D5340" s="32" t="s">
        <v>21</v>
      </c>
      <c r="E5340" s="33" t="s">
        <v>32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32</v>
      </c>
      <c r="M5340" s="39" t="str">
        <f>IFERROR(VLOOKUP(L5340,Tab_Code_Magasin[],2,0),"")</f>
        <v>CE LA MARSA ERRIADH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73</v>
      </c>
      <c r="T5340" s="40" t="str">
        <f t="shared" si="471"/>
        <v>32_A1_2024</v>
      </c>
      <c r="U5340" s="40" t="s">
        <v>1048</v>
      </c>
      <c r="V5340" s="40" t="s">
        <v>1049</v>
      </c>
      <c r="W5340" s="67" t="s">
        <v>1050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1023</v>
      </c>
      <c r="B5341" s="54" t="s">
        <v>1037</v>
      </c>
      <c r="C5341" s="51" t="s">
        <v>361</v>
      </c>
      <c r="D5341" s="32" t="s">
        <v>21</v>
      </c>
      <c r="E5341" s="33" t="s">
        <v>32</v>
      </c>
      <c r="F5341" s="62"/>
      <c r="G5341" s="34"/>
      <c r="H5341" s="35"/>
      <c r="I5341" s="36"/>
      <c r="J5341" s="36"/>
      <c r="K5341" s="37"/>
      <c r="L5341" s="38">
        <f>DONNEE!$A$4</f>
        <v>32</v>
      </c>
      <c r="M5341" s="39" t="str">
        <f>IFERROR(VLOOKUP(L5341,Tab_Code_Magasin[],2,0),"")</f>
        <v>CE LA MARSA ERRIADH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73</v>
      </c>
      <c r="T5341" s="40" t="str">
        <f t="shared" si="471"/>
        <v>32_A1_2024</v>
      </c>
      <c r="U5341" s="40" t="s">
        <v>1010</v>
      </c>
      <c r="V5341" s="40" t="s">
        <v>1051</v>
      </c>
      <c r="W5341" s="67" t="s">
        <v>1052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1023</v>
      </c>
      <c r="B5342" s="54" t="s">
        <v>1037</v>
      </c>
      <c r="C5342" s="56" t="s">
        <v>480</v>
      </c>
      <c r="D5342" s="32" t="s">
        <v>21</v>
      </c>
      <c r="E5342" s="33" t="s">
        <v>32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32</v>
      </c>
      <c r="M5342" s="39" t="str">
        <f>IFERROR(VLOOKUP(L5342,Tab_Code_Magasin[],2,0),"")</f>
        <v>CE LA MARSA ERRIADH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73</v>
      </c>
      <c r="T5342" s="40" t="str">
        <f t="shared" si="471"/>
        <v>32_A1_2024</v>
      </c>
      <c r="U5342" s="40" t="s">
        <v>1012</v>
      </c>
      <c r="V5342" s="40" t="s">
        <v>1053</v>
      </c>
      <c r="W5342" s="67" t="s">
        <v>1054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1023</v>
      </c>
      <c r="B5343" s="54" t="s">
        <v>1037</v>
      </c>
      <c r="C5343" s="51" t="s">
        <v>1055</v>
      </c>
      <c r="D5343" s="32" t="s">
        <v>21</v>
      </c>
      <c r="E5343" s="33" t="s">
        <v>32</v>
      </c>
      <c r="F5343" s="62"/>
      <c r="G5343" s="34"/>
      <c r="H5343" s="35"/>
      <c r="I5343" s="36"/>
      <c r="J5343" s="36"/>
      <c r="K5343" s="37"/>
      <c r="L5343" s="38">
        <f>DONNEE!$A$4</f>
        <v>32</v>
      </c>
      <c r="M5343" s="39" t="str">
        <f>IFERROR(VLOOKUP(L5343,Tab_Code_Magasin[],2,0),"")</f>
        <v>CE LA MARSA ERRIADH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73</v>
      </c>
      <c r="T5343" s="40" t="str">
        <f t="shared" si="471"/>
        <v>32_A1_2024</v>
      </c>
      <c r="U5343" s="40" t="s">
        <v>1014</v>
      </c>
      <c r="V5343" s="40" t="s">
        <v>1056</v>
      </c>
      <c r="W5343" s="67" t="s">
        <v>1057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1023</v>
      </c>
      <c r="B5344" s="54" t="s">
        <v>1037</v>
      </c>
      <c r="C5344" s="56" t="s">
        <v>205</v>
      </c>
      <c r="D5344" s="32" t="s">
        <v>21</v>
      </c>
      <c r="E5344" s="33" t="s">
        <v>32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32</v>
      </c>
      <c r="M5344" s="39" t="str">
        <f>IFERROR(VLOOKUP(L5344,Tab_Code_Magasin[],2,0),"")</f>
        <v>CE LA MARSA ERRIADH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73</v>
      </c>
      <c r="T5344" s="40" t="str">
        <f t="shared" si="471"/>
        <v>32_A1_2024</v>
      </c>
      <c r="U5344" s="40" t="s">
        <v>1016</v>
      </c>
      <c r="V5344" s="40" t="s">
        <v>1058</v>
      </c>
      <c r="W5344" s="67" t="s">
        <v>1059</v>
      </c>
      <c r="X5344" s="76" t="s">
        <v>499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1023</v>
      </c>
      <c r="B5345" s="54" t="s">
        <v>1037</v>
      </c>
      <c r="C5345" s="31" t="s">
        <v>660</v>
      </c>
      <c r="D5345" s="32" t="s">
        <v>21</v>
      </c>
      <c r="E5345" s="33" t="s">
        <v>32</v>
      </c>
      <c r="F5345" s="62"/>
      <c r="G5345" s="34"/>
      <c r="H5345" s="35"/>
      <c r="I5345" s="36"/>
      <c r="J5345" s="36"/>
      <c r="K5345" s="37"/>
      <c r="L5345" s="38">
        <f>DONNEE!$A$4</f>
        <v>32</v>
      </c>
      <c r="M5345" s="39" t="str">
        <f>IFERROR(VLOOKUP(L5345,Tab_Code_Magasin[],2,0),"")</f>
        <v>CE LA MARSA ERRIADH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73</v>
      </c>
      <c r="T5345" s="40" t="str">
        <f t="shared" si="471"/>
        <v>32_A1_2024</v>
      </c>
      <c r="U5345" s="40" t="s">
        <v>1018</v>
      </c>
      <c r="V5345" s="40" t="s">
        <v>1060</v>
      </c>
      <c r="W5345" s="67" t="s">
        <v>1061</v>
      </c>
      <c r="X5345" s="76" t="s">
        <v>171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1023</v>
      </c>
      <c r="B5346" s="54" t="s">
        <v>1062</v>
      </c>
      <c r="C5346" s="51" t="s">
        <v>1038</v>
      </c>
      <c r="D5346" s="32" t="s">
        <v>21</v>
      </c>
      <c r="E5346" s="33" t="s">
        <v>32</v>
      </c>
      <c r="F5346" s="62"/>
      <c r="G5346" s="34"/>
      <c r="H5346" s="35"/>
      <c r="I5346" s="36"/>
      <c r="J5346" s="36"/>
      <c r="K5346" s="37"/>
      <c r="L5346" s="38">
        <f>DONNEE!$A$4</f>
        <v>32</v>
      </c>
      <c r="M5346" s="39" t="str">
        <f>IFERROR(VLOOKUP(L5346,Tab_Code_Magasin[],2,0),"")</f>
        <v>CE LA MARSA ERRIADH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73</v>
      </c>
      <c r="T5346" s="40" t="str">
        <f t="shared" si="471"/>
        <v>32_A1_2024</v>
      </c>
      <c r="U5346" s="40" t="s">
        <v>1063</v>
      </c>
      <c r="V5346" s="40" t="s">
        <v>1064</v>
      </c>
      <c r="W5346" s="67" t="s">
        <v>1065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1023</v>
      </c>
      <c r="B5347" s="54" t="s">
        <v>1062</v>
      </c>
      <c r="C5347" s="51" t="s">
        <v>1066</v>
      </c>
      <c r="D5347" s="32" t="s">
        <v>21</v>
      </c>
      <c r="E5347" s="33" t="s">
        <v>32</v>
      </c>
      <c r="F5347" s="62"/>
      <c r="G5347" s="34"/>
      <c r="H5347" s="35"/>
      <c r="I5347" s="36"/>
      <c r="J5347" s="36"/>
      <c r="K5347" s="37"/>
      <c r="L5347" s="38">
        <f>DONNEE!$A$4</f>
        <v>32</v>
      </c>
      <c r="M5347" s="39" t="str">
        <f>IFERROR(VLOOKUP(L5347,Tab_Code_Magasin[],2,0),"")</f>
        <v>CE LA MARSA ERRIADH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73</v>
      </c>
      <c r="T5347" s="40" t="str">
        <f t="shared" si="471"/>
        <v>32_A1_2024</v>
      </c>
      <c r="U5347" s="40" t="s">
        <v>1067</v>
      </c>
      <c r="V5347" s="40" t="s">
        <v>1068</v>
      </c>
      <c r="W5347" s="67" t="s">
        <v>1069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1023</v>
      </c>
      <c r="B5348" s="54" t="s">
        <v>1062</v>
      </c>
      <c r="C5348" s="51" t="s">
        <v>1070</v>
      </c>
      <c r="D5348" s="32" t="s">
        <v>21</v>
      </c>
      <c r="E5348" s="33" t="s">
        <v>32</v>
      </c>
      <c r="F5348" s="62"/>
      <c r="G5348" s="34"/>
      <c r="H5348" s="35"/>
      <c r="I5348" s="36"/>
      <c r="J5348" s="36"/>
      <c r="K5348" s="37"/>
      <c r="L5348" s="38">
        <f>DONNEE!$A$4</f>
        <v>32</v>
      </c>
      <c r="M5348" s="39" t="str">
        <f>IFERROR(VLOOKUP(L5348,Tab_Code_Magasin[],2,0),"")</f>
        <v>CE LA MARSA ERRIADH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73</v>
      </c>
      <c r="T5348" s="40" t="str">
        <f t="shared" si="471"/>
        <v>32_A1_2024</v>
      </c>
      <c r="U5348" s="40" t="s">
        <v>1071</v>
      </c>
      <c r="V5348" s="40" t="s">
        <v>1072</v>
      </c>
      <c r="W5348" s="67" t="s">
        <v>1073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1023</v>
      </c>
      <c r="B5349" s="54" t="s">
        <v>1062</v>
      </c>
      <c r="C5349" s="44" t="s">
        <v>158</v>
      </c>
      <c r="D5349" s="32" t="s">
        <v>21</v>
      </c>
      <c r="E5349" s="33" t="s">
        <v>32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32</v>
      </c>
      <c r="M5349" s="39" t="str">
        <f>IFERROR(VLOOKUP(L5349,Tab_Code_Magasin[],2,0),"")</f>
        <v>CE LA MARSA ERRIADH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73</v>
      </c>
      <c r="T5349" s="40" t="str">
        <f t="shared" si="471"/>
        <v>32_A1_2024</v>
      </c>
      <c r="U5349" s="40"/>
      <c r="V5349" s="40"/>
      <c r="W5349" s="67" t="s">
        <v>1074</v>
      </c>
      <c r="X5349" s="76" t="s">
        <v>714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1023</v>
      </c>
      <c r="B5350" s="54" t="s">
        <v>1062</v>
      </c>
      <c r="C5350" s="44" t="s">
        <v>261</v>
      </c>
      <c r="D5350" s="32" t="s">
        <v>21</v>
      </c>
      <c r="E5350" s="33" t="s">
        <v>32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32</v>
      </c>
      <c r="M5350" s="39" t="str">
        <f>IFERROR(VLOOKUP(L5350,Tab_Code_Magasin[],2,0),"")</f>
        <v>CE LA MARSA ERRIADH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73</v>
      </c>
      <c r="T5350" s="40" t="str">
        <f t="shared" si="471"/>
        <v>32_A1_2024</v>
      </c>
      <c r="U5350" s="40" t="s">
        <v>1075</v>
      </c>
      <c r="V5350" s="40" t="s">
        <v>1076</v>
      </c>
      <c r="W5350" s="67" t="s">
        <v>1077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1023</v>
      </c>
      <c r="B5351" s="54" t="s">
        <v>1062</v>
      </c>
      <c r="C5351" s="44" t="s">
        <v>387</v>
      </c>
      <c r="D5351" s="32" t="s">
        <v>21</v>
      </c>
      <c r="E5351" s="33" t="s">
        <v>32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32</v>
      </c>
      <c r="M5351" s="39" t="str">
        <f>IFERROR(VLOOKUP(L5351,Tab_Code_Magasin[],2,0),"")</f>
        <v>CE LA MARSA ERRIADH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73</v>
      </c>
      <c r="T5351" s="40" t="str">
        <f t="shared" si="471"/>
        <v>32_A1_2024</v>
      </c>
      <c r="U5351" s="40" t="s">
        <v>1078</v>
      </c>
      <c r="V5351" s="40" t="s">
        <v>1079</v>
      </c>
      <c r="W5351" s="67" t="s">
        <v>1080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1023</v>
      </c>
      <c r="B5352" s="54" t="s">
        <v>1062</v>
      </c>
      <c r="C5352" s="51" t="s">
        <v>1081</v>
      </c>
      <c r="D5352" s="32" t="s">
        <v>21</v>
      </c>
      <c r="E5352" s="33" t="s">
        <v>32</v>
      </c>
      <c r="F5352" s="62"/>
      <c r="G5352" s="34"/>
      <c r="H5352" s="35"/>
      <c r="I5352" s="36"/>
      <c r="J5352" s="36"/>
      <c r="K5352" s="37"/>
      <c r="L5352" s="38">
        <f>DONNEE!$A$4</f>
        <v>32</v>
      </c>
      <c r="M5352" s="39" t="str">
        <f>IFERROR(VLOOKUP(L5352,Tab_Code_Magasin[],2,0),"")</f>
        <v>CE LA MARSA ERRIADH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73</v>
      </c>
      <c r="T5352" s="40" t="str">
        <f t="shared" si="471"/>
        <v>32_A1_2024</v>
      </c>
      <c r="U5352" s="40" t="s">
        <v>1082</v>
      </c>
      <c r="V5352" s="40" t="s">
        <v>1083</v>
      </c>
      <c r="W5352" s="67" t="s">
        <v>1084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1023</v>
      </c>
      <c r="B5353" s="54" t="s">
        <v>1062</v>
      </c>
      <c r="C5353" s="42" t="s">
        <v>234</v>
      </c>
      <c r="D5353" s="32" t="s">
        <v>21</v>
      </c>
      <c r="E5353" s="33" t="s">
        <v>32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32</v>
      </c>
      <c r="M5353" s="39" t="str">
        <f>IFERROR(VLOOKUP(L5353,Tab_Code_Magasin[],2,0),"")</f>
        <v>CE LA MARSA ERRIADH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73</v>
      </c>
      <c r="T5353" s="40" t="str">
        <f t="shared" si="471"/>
        <v>32_A1_2024</v>
      </c>
      <c r="U5353" s="40" t="s">
        <v>1085</v>
      </c>
      <c r="V5353" s="40" t="s">
        <v>1086</v>
      </c>
      <c r="W5353" s="67" t="s">
        <v>1087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1023</v>
      </c>
      <c r="B5354" s="54" t="s">
        <v>1062</v>
      </c>
      <c r="C5354" s="42" t="s">
        <v>199</v>
      </c>
      <c r="D5354" s="32" t="s">
        <v>21</v>
      </c>
      <c r="E5354" s="33" t="s">
        <v>32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32</v>
      </c>
      <c r="M5354" s="39" t="str">
        <f>IFERROR(VLOOKUP(L5354,Tab_Code_Magasin[],2,0),"")</f>
        <v>CE LA MARSA ERRIADH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73</v>
      </c>
      <c r="T5354" s="40" t="str">
        <f t="shared" si="471"/>
        <v>32_A1_2024</v>
      </c>
      <c r="U5354" s="40" t="s">
        <v>1088</v>
      </c>
      <c r="V5354" s="40" t="s">
        <v>1089</v>
      </c>
      <c r="W5354" s="67" t="s">
        <v>1090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1023</v>
      </c>
      <c r="B5355" s="54" t="s">
        <v>1062</v>
      </c>
      <c r="C5355" s="42" t="s">
        <v>202</v>
      </c>
      <c r="D5355" s="32" t="s">
        <v>21</v>
      </c>
      <c r="E5355" s="33" t="s">
        <v>32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32</v>
      </c>
      <c r="M5355" s="39" t="str">
        <f>IFERROR(VLOOKUP(L5355,Tab_Code_Magasin[],2,0),"")</f>
        <v>CE LA MARSA ERRIADH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73</v>
      </c>
      <c r="T5355" s="40" t="str">
        <f t="shared" si="471"/>
        <v>32_A1_2024</v>
      </c>
      <c r="U5355" s="40" t="s">
        <v>1091</v>
      </c>
      <c r="V5355" s="40" t="s">
        <v>1092</v>
      </c>
      <c r="W5355" s="67" t="s">
        <v>1093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1023</v>
      </c>
      <c r="B5356" s="54" t="s">
        <v>1062</v>
      </c>
      <c r="C5356" s="31" t="s">
        <v>660</v>
      </c>
      <c r="D5356" s="32" t="s">
        <v>21</v>
      </c>
      <c r="E5356" s="33" t="s">
        <v>32</v>
      </c>
      <c r="F5356" s="22"/>
      <c r="G5356" s="34"/>
      <c r="H5356" s="35"/>
      <c r="I5356" s="36"/>
      <c r="J5356" s="36"/>
      <c r="K5356" s="37"/>
      <c r="L5356" s="38">
        <f>DONNEE!$A$4</f>
        <v>32</v>
      </c>
      <c r="M5356" s="39" t="str">
        <f>IFERROR(VLOOKUP(L5356,Tab_Code_Magasin[],2,0),"")</f>
        <v>CE LA MARSA ERRIADH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73</v>
      </c>
      <c r="T5356" s="40" t="str">
        <f t="shared" si="471"/>
        <v>32_A1_2024</v>
      </c>
      <c r="U5356" s="40" t="s">
        <v>1094</v>
      </c>
      <c r="V5356" s="40" t="s">
        <v>1095</v>
      </c>
      <c r="W5356" s="67" t="s">
        <v>1096</v>
      </c>
      <c r="X5356" s="76" t="s">
        <v>171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1023</v>
      </c>
      <c r="B5357" s="54" t="s">
        <v>1062</v>
      </c>
      <c r="C5357" s="52" t="s">
        <v>209</v>
      </c>
      <c r="D5357" s="32" t="s">
        <v>21</v>
      </c>
      <c r="E5357" s="33" t="s">
        <v>32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32</v>
      </c>
      <c r="M5357" s="39" t="str">
        <f>IFERROR(VLOOKUP(L5357,Tab_Code_Magasin[],2,0),"")</f>
        <v>CE LA MARSA ERRIADH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73</v>
      </c>
      <c r="T5357" s="40" t="str">
        <f t="shared" si="471"/>
        <v>32_A1_2024</v>
      </c>
      <c r="U5357" s="40" t="s">
        <v>1097</v>
      </c>
      <c r="V5357" s="40" t="s">
        <v>1098</v>
      </c>
      <c r="W5357" s="67" t="s">
        <v>1099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1023</v>
      </c>
      <c r="B5358" s="54" t="s">
        <v>114</v>
      </c>
      <c r="C5358" s="51" t="s">
        <v>401</v>
      </c>
      <c r="D5358" s="32" t="s">
        <v>21</v>
      </c>
      <c r="E5358" s="33" t="s">
        <v>32</v>
      </c>
      <c r="F5358" s="62"/>
      <c r="G5358" s="34"/>
      <c r="H5358" s="35"/>
      <c r="I5358" s="36"/>
      <c r="J5358" s="36"/>
      <c r="K5358" s="37"/>
      <c r="L5358" s="38">
        <f>DONNEE!$A$4</f>
        <v>32</v>
      </c>
      <c r="M5358" s="39" t="str">
        <f>IFERROR(VLOOKUP(L5358,Tab_Code_Magasin[],2,0),"")</f>
        <v>CE LA MARSA ERRIADH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73</v>
      </c>
      <c r="T5358" s="40" t="str">
        <f t="shared" si="471"/>
        <v>32_A1_2024</v>
      </c>
      <c r="U5358" s="40" t="s">
        <v>1028</v>
      </c>
      <c r="V5358" s="40" t="s">
        <v>1100</v>
      </c>
      <c r="W5358" s="67" t="s">
        <v>1101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1023</v>
      </c>
      <c r="B5359" s="54" t="s">
        <v>114</v>
      </c>
      <c r="C5359" s="51" t="s">
        <v>404</v>
      </c>
      <c r="D5359" s="32" t="s">
        <v>21</v>
      </c>
      <c r="E5359" s="33" t="s">
        <v>32</v>
      </c>
      <c r="F5359" s="62"/>
      <c r="G5359" s="34"/>
      <c r="H5359" s="35"/>
      <c r="I5359" s="36"/>
      <c r="J5359" s="36"/>
      <c r="K5359" s="37"/>
      <c r="L5359" s="38">
        <f>DONNEE!$A$4</f>
        <v>32</v>
      </c>
      <c r="M5359" s="39" t="str">
        <f>IFERROR(VLOOKUP(L5359,Tab_Code_Magasin[],2,0),"")</f>
        <v>CE LA MARSA ERRIADH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73</v>
      </c>
      <c r="T5359" s="40" t="str">
        <f t="shared" si="471"/>
        <v>32_A1_2024</v>
      </c>
      <c r="U5359" s="40" t="s">
        <v>1032</v>
      </c>
      <c r="V5359" s="40" t="s">
        <v>1102</v>
      </c>
      <c r="W5359" s="67" t="s">
        <v>1103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1023</v>
      </c>
      <c r="B5360" s="54" t="s">
        <v>114</v>
      </c>
      <c r="C5360" s="42" t="s">
        <v>411</v>
      </c>
      <c r="D5360" s="32" t="s">
        <v>21</v>
      </c>
      <c r="E5360" s="33" t="s">
        <v>32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32</v>
      </c>
      <c r="M5360" s="39" t="str">
        <f>IFERROR(VLOOKUP(L5360,Tab_Code_Magasin[],2,0),"")</f>
        <v>CE LA MARSA ERRIADH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73</v>
      </c>
      <c r="T5360" s="40" t="str">
        <f t="shared" si="471"/>
        <v>32_A1_2024</v>
      </c>
      <c r="U5360" s="40" t="s">
        <v>1034</v>
      </c>
      <c r="V5360" s="40" t="s">
        <v>1104</v>
      </c>
      <c r="W5360" s="67" t="s">
        <v>1105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1023</v>
      </c>
      <c r="B5361" s="54" t="s">
        <v>114</v>
      </c>
      <c r="C5361" s="51" t="s">
        <v>310</v>
      </c>
      <c r="D5361" s="32" t="s">
        <v>21</v>
      </c>
      <c r="E5361" s="33" t="s">
        <v>32</v>
      </c>
      <c r="F5361" s="62"/>
      <c r="G5361" s="34"/>
      <c r="H5361" s="35"/>
      <c r="I5361" s="36"/>
      <c r="J5361" s="36"/>
      <c r="K5361" s="37"/>
      <c r="L5361" s="38">
        <f>DONNEE!$A$4</f>
        <v>32</v>
      </c>
      <c r="M5361" s="39" t="str">
        <f>IFERROR(VLOOKUP(L5361,Tab_Code_Magasin[],2,0),"")</f>
        <v>CE LA MARSA ERRIADH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73</v>
      </c>
      <c r="T5361" s="40" t="str">
        <f t="shared" si="471"/>
        <v>32_A1_2024</v>
      </c>
      <c r="U5361" s="40" t="s">
        <v>1036</v>
      </c>
      <c r="V5361" s="40" t="s">
        <v>1106</v>
      </c>
      <c r="W5361" s="67" t="s">
        <v>1107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1023</v>
      </c>
      <c r="B5362" s="54" t="s">
        <v>114</v>
      </c>
      <c r="C5362" s="51" t="s">
        <v>1108</v>
      </c>
      <c r="D5362" s="32" t="s">
        <v>21</v>
      </c>
      <c r="E5362" s="33" t="s">
        <v>32</v>
      </c>
      <c r="F5362" s="62"/>
      <c r="G5362" s="34"/>
      <c r="H5362" s="35"/>
      <c r="I5362" s="36"/>
      <c r="J5362" s="36"/>
      <c r="K5362" s="37"/>
      <c r="L5362" s="38">
        <f>DONNEE!$A$4</f>
        <v>32</v>
      </c>
      <c r="M5362" s="39" t="str">
        <f>IFERROR(VLOOKUP(L5362,Tab_Code_Magasin[],2,0),"")</f>
        <v>CE LA MARSA ERRIADH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73</v>
      </c>
      <c r="T5362" s="40" t="str">
        <f t="shared" si="471"/>
        <v>32_A1_2024</v>
      </c>
      <c r="U5362" s="40" t="s">
        <v>1109</v>
      </c>
      <c r="V5362" s="40" t="s">
        <v>1110</v>
      </c>
      <c r="W5362" s="67" t="s">
        <v>1111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1023</v>
      </c>
      <c r="B5363" s="54" t="s">
        <v>114</v>
      </c>
      <c r="C5363" s="51" t="s">
        <v>124</v>
      </c>
      <c r="D5363" s="32" t="s">
        <v>21</v>
      </c>
      <c r="E5363" s="33" t="s">
        <v>32</v>
      </c>
      <c r="F5363" s="62"/>
      <c r="G5363" s="34"/>
      <c r="H5363" s="35"/>
      <c r="I5363" s="36"/>
      <c r="J5363" s="36"/>
      <c r="K5363" s="37"/>
      <c r="L5363" s="38">
        <f>DONNEE!$A$4</f>
        <v>32</v>
      </c>
      <c r="M5363" s="39" t="str">
        <f>IFERROR(VLOOKUP(L5363,Tab_Code_Magasin[],2,0),"")</f>
        <v>CE LA MARSA ERRIADH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73</v>
      </c>
      <c r="T5363" s="40" t="str">
        <f t="shared" si="471"/>
        <v>32_A1_2024</v>
      </c>
      <c r="U5363" s="40" t="s">
        <v>1112</v>
      </c>
      <c r="V5363" s="40" t="s">
        <v>1113</v>
      </c>
      <c r="W5363" s="67" t="s">
        <v>1114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1023</v>
      </c>
      <c r="B5364" s="31" t="s">
        <v>127</v>
      </c>
      <c r="C5364" s="31" t="s">
        <v>128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32</v>
      </c>
      <c r="M5364" s="39" t="str">
        <f>IFERROR(VLOOKUP(L5364,Tab_Code_Magasin[],2,0),"")</f>
        <v>CE LA MARSA ERRIADH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73</v>
      </c>
      <c r="T5364" s="40" t="str">
        <f t="shared" si="471"/>
        <v>32_A1_2024</v>
      </c>
      <c r="U5364" s="40" t="s">
        <v>1040</v>
      </c>
      <c r="V5364" s="40" t="s">
        <v>1115</v>
      </c>
      <c r="W5364" s="67" t="s">
        <v>1116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1117</v>
      </c>
      <c r="B5365" s="54" t="s">
        <v>935</v>
      </c>
      <c r="C5365" s="59" t="s">
        <v>936</v>
      </c>
      <c r="D5365" s="32" t="s">
        <v>21</v>
      </c>
      <c r="E5365" s="33" t="s">
        <v>32</v>
      </c>
      <c r="F5365" s="22"/>
      <c r="G5365" s="34"/>
      <c r="H5365" s="35"/>
      <c r="I5365" s="36"/>
      <c r="J5365" s="36"/>
      <c r="K5365" s="37"/>
      <c r="L5365" s="38">
        <f>DONNEE!$A$4</f>
        <v>32</v>
      </c>
      <c r="M5365" s="39" t="str">
        <f>IFERROR(VLOOKUP(L5365,Tab_Code_Magasin[],2,0),"")</f>
        <v>CE LA MARSA ERRIADH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73</v>
      </c>
      <c r="T5365" s="40" t="str">
        <f t="shared" si="471"/>
        <v>32_A1_2024</v>
      </c>
      <c r="U5365" s="40" t="s">
        <v>1065</v>
      </c>
      <c r="V5365" s="40" t="s">
        <v>1118</v>
      </c>
      <c r="W5365" s="67" t="s">
        <v>1119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1117</v>
      </c>
      <c r="B5366" s="54" t="s">
        <v>935</v>
      </c>
      <c r="C5366" s="59" t="s">
        <v>941</v>
      </c>
      <c r="D5366" s="32" t="s">
        <v>21</v>
      </c>
      <c r="E5366" s="33" t="s">
        <v>32</v>
      </c>
      <c r="F5366" s="22"/>
      <c r="G5366" s="34"/>
      <c r="H5366" s="35"/>
      <c r="I5366" s="36"/>
      <c r="J5366" s="36"/>
      <c r="K5366" s="37"/>
      <c r="L5366" s="38">
        <f>DONNEE!$A$4</f>
        <v>32</v>
      </c>
      <c r="M5366" s="39" t="str">
        <f>IFERROR(VLOOKUP(L5366,Tab_Code_Magasin[],2,0),"")</f>
        <v>CE LA MARSA ERRIADH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73</v>
      </c>
      <c r="T5366" s="40" t="str">
        <f t="shared" si="471"/>
        <v>32_A1_2024</v>
      </c>
      <c r="U5366" s="40" t="s">
        <v>1069</v>
      </c>
      <c r="V5366" s="40" t="s">
        <v>1120</v>
      </c>
      <c r="W5366" s="67" t="s">
        <v>1121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1117</v>
      </c>
      <c r="B5367" s="54" t="s">
        <v>935</v>
      </c>
      <c r="C5367" s="59" t="s">
        <v>1122</v>
      </c>
      <c r="D5367" s="32" t="s">
        <v>21</v>
      </c>
      <c r="E5367" s="33" t="s">
        <v>32</v>
      </c>
      <c r="F5367" s="22"/>
      <c r="G5367" s="34"/>
      <c r="H5367" s="35"/>
      <c r="I5367" s="36"/>
      <c r="J5367" s="36"/>
      <c r="K5367" s="37"/>
      <c r="L5367" s="38">
        <f>DONNEE!$A$4</f>
        <v>32</v>
      </c>
      <c r="M5367" s="39" t="str">
        <f>IFERROR(VLOOKUP(L5367,Tab_Code_Magasin[],2,0),"")</f>
        <v>CE LA MARSA ERRIADH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73</v>
      </c>
      <c r="T5367" s="40" t="str">
        <f t="shared" si="471"/>
        <v>32_A1_2024</v>
      </c>
      <c r="U5367" s="40" t="s">
        <v>1073</v>
      </c>
      <c r="V5367" s="40" t="s">
        <v>1123</v>
      </c>
      <c r="W5367" s="67" t="s">
        <v>1124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1117</v>
      </c>
      <c r="B5368" s="54" t="s">
        <v>935</v>
      </c>
      <c r="C5368" s="59" t="s">
        <v>1125</v>
      </c>
      <c r="D5368" s="32" t="s">
        <v>21</v>
      </c>
      <c r="E5368" s="33" t="s">
        <v>32</v>
      </c>
      <c r="F5368" s="22"/>
      <c r="G5368" s="34"/>
      <c r="H5368" s="35"/>
      <c r="I5368" s="36"/>
      <c r="J5368" s="36"/>
      <c r="K5368" s="37"/>
      <c r="L5368" s="38">
        <f>DONNEE!$A$4</f>
        <v>32</v>
      </c>
      <c r="M5368" s="39" t="str">
        <f>IFERROR(VLOOKUP(L5368,Tab_Code_Magasin[],2,0),"")</f>
        <v>CE LA MARSA ERRIADH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73</v>
      </c>
      <c r="T5368" s="40" t="str">
        <f t="shared" si="471"/>
        <v>32_A1_2024</v>
      </c>
      <c r="U5368" s="40" t="s">
        <v>1077</v>
      </c>
      <c r="V5368" s="40" t="s">
        <v>1126</v>
      </c>
      <c r="W5368" s="67" t="s">
        <v>1127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1117</v>
      </c>
      <c r="B5369" s="54" t="s">
        <v>935</v>
      </c>
      <c r="C5369" s="44" t="s">
        <v>954</v>
      </c>
      <c r="D5369" s="32" t="s">
        <v>21</v>
      </c>
      <c r="E5369" s="33" t="s">
        <v>32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32</v>
      </c>
      <c r="M5369" s="39" t="str">
        <f>IFERROR(VLOOKUP(L5369,Tab_Code_Magasin[],2,0),"")</f>
        <v>CE LA MARSA ERRIADH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73</v>
      </c>
      <c r="T5369" s="40" t="str">
        <f t="shared" si="471"/>
        <v>32_A1_2024</v>
      </c>
      <c r="U5369" s="40" t="s">
        <v>1080</v>
      </c>
      <c r="V5369" s="40" t="s">
        <v>1128</v>
      </c>
      <c r="W5369" s="67" t="s">
        <v>1129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1117</v>
      </c>
      <c r="B5370" s="54" t="s">
        <v>935</v>
      </c>
      <c r="C5370" s="59" t="s">
        <v>1130</v>
      </c>
      <c r="D5370" s="32" t="s">
        <v>21</v>
      </c>
      <c r="E5370" s="33" t="s">
        <v>32</v>
      </c>
      <c r="F5370" s="22"/>
      <c r="G5370" s="34"/>
      <c r="H5370" s="35"/>
      <c r="I5370" s="36"/>
      <c r="J5370" s="36"/>
      <c r="K5370" s="37"/>
      <c r="L5370" s="38">
        <f>DONNEE!$A$4</f>
        <v>32</v>
      </c>
      <c r="M5370" s="39" t="str">
        <f>IFERROR(VLOOKUP(L5370,Tab_Code_Magasin[],2,0),"")</f>
        <v>CE LA MARSA ERRIADH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73</v>
      </c>
      <c r="T5370" s="40" t="str">
        <f t="shared" si="471"/>
        <v>32_A1_2024</v>
      </c>
      <c r="U5370" s="40" t="s">
        <v>1084</v>
      </c>
      <c r="V5370" s="40" t="s">
        <v>1131</v>
      </c>
      <c r="W5370" s="67" t="s">
        <v>1132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1117</v>
      </c>
      <c r="B5371" s="54" t="s">
        <v>960</v>
      </c>
      <c r="C5371" s="31" t="s">
        <v>1133</v>
      </c>
      <c r="D5371" s="32" t="s">
        <v>21</v>
      </c>
      <c r="E5371" s="33" t="s">
        <v>32</v>
      </c>
      <c r="F5371" s="22"/>
      <c r="G5371" s="34"/>
      <c r="H5371" s="35"/>
      <c r="I5371" s="36"/>
      <c r="J5371" s="36"/>
      <c r="K5371" s="37"/>
      <c r="L5371" s="38">
        <f>DONNEE!$A$4</f>
        <v>32</v>
      </c>
      <c r="M5371" s="39" t="str">
        <f>IFERROR(VLOOKUP(L5371,Tab_Code_Magasin[],2,0),"")</f>
        <v>CE LA MARSA ERRIADH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73</v>
      </c>
      <c r="T5371" s="40" t="str">
        <f t="shared" si="471"/>
        <v>32_A1_2024</v>
      </c>
      <c r="U5371" s="40" t="s">
        <v>1099</v>
      </c>
      <c r="V5371" s="40" t="s">
        <v>1134</v>
      </c>
      <c r="W5371" s="67" t="s">
        <v>1135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1117</v>
      </c>
      <c r="B5372" s="54" t="s">
        <v>960</v>
      </c>
      <c r="C5372" s="31" t="s">
        <v>612</v>
      </c>
      <c r="D5372" s="32" t="s">
        <v>21</v>
      </c>
      <c r="E5372" s="33" t="s">
        <v>32</v>
      </c>
      <c r="F5372" s="22"/>
      <c r="G5372" s="34"/>
      <c r="H5372" s="35"/>
      <c r="I5372" s="36"/>
      <c r="J5372" s="36"/>
      <c r="K5372" s="37"/>
      <c r="L5372" s="38">
        <f>DONNEE!$A$4</f>
        <v>32</v>
      </c>
      <c r="M5372" s="39" t="str">
        <f>IFERROR(VLOOKUP(L5372,Tab_Code_Magasin[],2,0),"")</f>
        <v>CE LA MARSA ERRIADH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73</v>
      </c>
      <c r="T5372" s="40" t="str">
        <f t="shared" si="471"/>
        <v>32_A1_2024</v>
      </c>
      <c r="U5372" s="40"/>
      <c r="V5372" s="40"/>
      <c r="W5372" s="67" t="s">
        <v>1136</v>
      </c>
      <c r="X5372" s="76" t="s">
        <v>167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1117</v>
      </c>
      <c r="B5373" s="54" t="s">
        <v>960</v>
      </c>
      <c r="C5373" s="31" t="s">
        <v>531</v>
      </c>
      <c r="D5373" s="32" t="s">
        <v>21</v>
      </c>
      <c r="E5373" s="33" t="s">
        <v>32</v>
      </c>
      <c r="F5373" s="22"/>
      <c r="G5373" s="34"/>
      <c r="H5373" s="35"/>
      <c r="I5373" s="36"/>
      <c r="J5373" s="36"/>
      <c r="K5373" s="37"/>
      <c r="L5373" s="38">
        <f>DONNEE!$A$4</f>
        <v>32</v>
      </c>
      <c r="M5373" s="39" t="str">
        <f>IFERROR(VLOOKUP(L5373,Tab_Code_Magasin[],2,0),"")</f>
        <v>CE LA MARSA ERRIADH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73</v>
      </c>
      <c r="T5373" s="40" t="str">
        <f t="shared" si="471"/>
        <v>32_A1_2024</v>
      </c>
      <c r="U5373" s="40"/>
      <c r="V5373" s="40"/>
      <c r="W5373" s="67" t="s">
        <v>1137</v>
      </c>
      <c r="X5373" s="76" t="s">
        <v>167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1117</v>
      </c>
      <c r="B5374" s="54" t="s">
        <v>960</v>
      </c>
      <c r="C5374" s="31" t="s">
        <v>1138</v>
      </c>
      <c r="D5374" s="32" t="s">
        <v>21</v>
      </c>
      <c r="E5374" s="33" t="s">
        <v>32</v>
      </c>
      <c r="F5374" s="22"/>
      <c r="G5374" s="34"/>
      <c r="H5374" s="35"/>
      <c r="I5374" s="36"/>
      <c r="J5374" s="36"/>
      <c r="K5374" s="37"/>
      <c r="L5374" s="38">
        <f>DONNEE!$A$4</f>
        <v>32</v>
      </c>
      <c r="M5374" s="39" t="str">
        <f>IFERROR(VLOOKUP(L5374,Tab_Code_Magasin[],2,0),"")</f>
        <v>CE LA MARSA ERRIADH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73</v>
      </c>
      <c r="T5374" s="40" t="str">
        <f t="shared" si="471"/>
        <v>32_A1_2024</v>
      </c>
      <c r="U5374" s="40" t="s">
        <v>1139</v>
      </c>
      <c r="V5374" s="40" t="s">
        <v>1140</v>
      </c>
      <c r="W5374" s="67" t="s">
        <v>1141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1117</v>
      </c>
      <c r="B5375" s="54" t="s">
        <v>960</v>
      </c>
      <c r="C5375" s="31" t="s">
        <v>1142</v>
      </c>
      <c r="D5375" s="32" t="s">
        <v>21</v>
      </c>
      <c r="E5375" s="33" t="s">
        <v>32</v>
      </c>
      <c r="F5375" s="22"/>
      <c r="G5375" s="34"/>
      <c r="H5375" s="35"/>
      <c r="I5375" s="36"/>
      <c r="J5375" s="36"/>
      <c r="K5375" s="37"/>
      <c r="L5375" s="38">
        <f>DONNEE!$A$4</f>
        <v>32</v>
      </c>
      <c r="M5375" s="39" t="str">
        <f>IFERROR(VLOOKUP(L5375,Tab_Code_Magasin[],2,0),"")</f>
        <v>CE LA MARSA ERRIADH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73</v>
      </c>
      <c r="T5375" s="40" t="str">
        <f t="shared" si="471"/>
        <v>32_A1_2024</v>
      </c>
      <c r="U5375" s="40" t="s">
        <v>1143</v>
      </c>
      <c r="V5375" s="40" t="s">
        <v>1144</v>
      </c>
      <c r="W5375" s="67" t="s">
        <v>1145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1117</v>
      </c>
      <c r="B5376" s="54" t="s">
        <v>960</v>
      </c>
      <c r="C5376" s="31" t="s">
        <v>1146</v>
      </c>
      <c r="D5376" s="32" t="s">
        <v>21</v>
      </c>
      <c r="E5376" s="33" t="s">
        <v>32</v>
      </c>
      <c r="F5376" s="22"/>
      <c r="G5376" s="34"/>
      <c r="H5376" s="35"/>
      <c r="I5376" s="36"/>
      <c r="J5376" s="36"/>
      <c r="K5376" s="37"/>
      <c r="L5376" s="38">
        <f>DONNEE!$A$4</f>
        <v>32</v>
      </c>
      <c r="M5376" s="39" t="str">
        <f>IFERROR(VLOOKUP(L5376,Tab_Code_Magasin[],2,0),"")</f>
        <v>CE LA MARSA ERRIADH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73</v>
      </c>
      <c r="T5376" s="40" t="str">
        <f t="shared" si="471"/>
        <v>32_A1_2024</v>
      </c>
      <c r="U5376" s="40" t="s">
        <v>1101</v>
      </c>
      <c r="V5376" s="40" t="s">
        <v>1147</v>
      </c>
      <c r="W5376" s="67" t="s">
        <v>1148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1117</v>
      </c>
      <c r="B5377" s="54" t="s">
        <v>960</v>
      </c>
      <c r="C5377" s="52" t="s">
        <v>1149</v>
      </c>
      <c r="D5377" s="32" t="s">
        <v>21</v>
      </c>
      <c r="E5377" s="33" t="s">
        <v>32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32</v>
      </c>
      <c r="M5377" s="39" t="str">
        <f>IFERROR(VLOOKUP(L5377,Tab_Code_Magasin[],2,0),"")</f>
        <v>CE LA MARSA ERRIADH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73</v>
      </c>
      <c r="T5377" s="40" t="str">
        <f t="shared" si="471"/>
        <v>32_A1_2024</v>
      </c>
      <c r="U5377" s="40" t="s">
        <v>1103</v>
      </c>
      <c r="V5377" s="40" t="s">
        <v>1150</v>
      </c>
      <c r="W5377" s="67" t="s">
        <v>1151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1117</v>
      </c>
      <c r="B5378" s="54" t="s">
        <v>960</v>
      </c>
      <c r="C5378" s="42" t="s">
        <v>205</v>
      </c>
      <c r="D5378" s="32" t="s">
        <v>21</v>
      </c>
      <c r="E5378" s="33" t="s">
        <v>32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32</v>
      </c>
      <c r="M5378" s="39" t="str">
        <f>IFERROR(VLOOKUP(L5378,Tab_Code_Magasin[],2,0),"")</f>
        <v>CE LA MARSA ERRIADH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73</v>
      </c>
      <c r="T5378" s="40" t="str">
        <f t="shared" si="471"/>
        <v>32_A1_2024</v>
      </c>
      <c r="U5378" s="40" t="s">
        <v>1105</v>
      </c>
      <c r="V5378" s="40" t="s">
        <v>1152</v>
      </c>
      <c r="W5378" s="67" t="s">
        <v>1153</v>
      </c>
      <c r="X5378" s="76" t="s">
        <v>499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1117</v>
      </c>
      <c r="B5379" s="54" t="s">
        <v>960</v>
      </c>
      <c r="C5379" s="31" t="s">
        <v>1154</v>
      </c>
      <c r="D5379" s="32" t="s">
        <v>21</v>
      </c>
      <c r="E5379" s="33" t="s">
        <v>32</v>
      </c>
      <c r="F5379" s="22"/>
      <c r="G5379" s="34"/>
      <c r="H5379" s="35"/>
      <c r="I5379" s="36"/>
      <c r="J5379" s="36"/>
      <c r="K5379" s="37"/>
      <c r="L5379" s="38">
        <f>DONNEE!$A$4</f>
        <v>32</v>
      </c>
      <c r="M5379" s="39" t="str">
        <f>IFERROR(VLOOKUP(L5379,Tab_Code_Magasin[],2,0),"")</f>
        <v>CE LA MARSA ERRIADH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73</v>
      </c>
      <c r="T5379" s="40" t="str">
        <f t="shared" si="471"/>
        <v>32_A1_2024</v>
      </c>
      <c r="U5379" s="40"/>
      <c r="V5379" s="40"/>
      <c r="W5379" s="67" t="s">
        <v>1155</v>
      </c>
      <c r="X5379" s="76" t="s">
        <v>167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1117</v>
      </c>
      <c r="B5380" s="54" t="s">
        <v>960</v>
      </c>
      <c r="C5380" s="31" t="s">
        <v>660</v>
      </c>
      <c r="D5380" s="32" t="s">
        <v>21</v>
      </c>
      <c r="E5380" s="33" t="s">
        <v>32</v>
      </c>
      <c r="F5380" s="22"/>
      <c r="G5380" s="34"/>
      <c r="H5380" s="35"/>
      <c r="I5380" s="36"/>
      <c r="J5380" s="36"/>
      <c r="K5380" s="37"/>
      <c r="L5380" s="38">
        <f>DONNEE!$A$4</f>
        <v>32</v>
      </c>
      <c r="M5380" s="39" t="str">
        <f>IFERROR(VLOOKUP(L5380,Tab_Code_Magasin[],2,0),"")</f>
        <v>CE LA MARSA ERRIADH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73</v>
      </c>
      <c r="T5380" s="40" t="str">
        <f t="shared" si="471"/>
        <v>32_A1_2024</v>
      </c>
      <c r="U5380" s="40" t="s">
        <v>1107</v>
      </c>
      <c r="V5380" s="40" t="s">
        <v>1156</v>
      </c>
      <c r="W5380" s="67" t="s">
        <v>1157</v>
      </c>
      <c r="X5380" s="76" t="s">
        <v>171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1117</v>
      </c>
      <c r="B5381" s="54" t="s">
        <v>960</v>
      </c>
      <c r="C5381" s="42" t="s">
        <v>234</v>
      </c>
      <c r="D5381" s="32" t="s">
        <v>21</v>
      </c>
      <c r="E5381" s="33" t="s">
        <v>32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32</v>
      </c>
      <c r="M5381" s="39" t="str">
        <f>IFERROR(VLOOKUP(L5381,Tab_Code_Magasin[],2,0),"")</f>
        <v>CE LA MARSA ERRIADH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73</v>
      </c>
      <c r="T5381" s="40" t="str">
        <f t="shared" si="471"/>
        <v>32_A1_2024</v>
      </c>
      <c r="U5381" s="40" t="s">
        <v>1111</v>
      </c>
      <c r="V5381" s="40" t="s">
        <v>1158</v>
      </c>
      <c r="W5381" s="67" t="s">
        <v>1159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1117</v>
      </c>
      <c r="B5382" s="54" t="s">
        <v>960</v>
      </c>
      <c r="C5382" s="42" t="s">
        <v>199</v>
      </c>
      <c r="D5382" s="32" t="s">
        <v>21</v>
      </c>
      <c r="E5382" s="33" t="s">
        <v>32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32</v>
      </c>
      <c r="M5382" s="39" t="str">
        <f>IFERROR(VLOOKUP(L5382,Tab_Code_Magasin[],2,0),"")</f>
        <v>CE LA MARSA ERRIADH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73</v>
      </c>
      <c r="T5382" s="40" t="str">
        <f t="shared" si="471"/>
        <v>32_A1_2024</v>
      </c>
      <c r="U5382" s="40" t="s">
        <v>1114</v>
      </c>
      <c r="V5382" s="40" t="s">
        <v>1160</v>
      </c>
      <c r="W5382" s="67" t="s">
        <v>1161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1117</v>
      </c>
      <c r="B5383" s="54" t="s">
        <v>960</v>
      </c>
      <c r="C5383" s="42" t="s">
        <v>202</v>
      </c>
      <c r="D5383" s="32" t="s">
        <v>21</v>
      </c>
      <c r="E5383" s="33" t="s">
        <v>32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32</v>
      </c>
      <c r="M5383" s="39" t="str">
        <f>IFERROR(VLOOKUP(L5383,Tab_Code_Magasin[],2,0),"")</f>
        <v>CE LA MARSA ERRIADH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73</v>
      </c>
      <c r="T5383" s="40" t="str">
        <f t="shared" si="471"/>
        <v>32_A1_2024</v>
      </c>
      <c r="U5383" s="40" t="s">
        <v>1116</v>
      </c>
      <c r="V5383" s="40" t="s">
        <v>1162</v>
      </c>
      <c r="W5383" s="67" t="s">
        <v>1163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1117</v>
      </c>
      <c r="B5384" s="54" t="s">
        <v>114</v>
      </c>
      <c r="C5384" s="31" t="s">
        <v>115</v>
      </c>
      <c r="D5384" s="32" t="s">
        <v>21</v>
      </c>
      <c r="E5384" s="33" t="s">
        <v>32</v>
      </c>
      <c r="F5384" s="22"/>
      <c r="G5384" s="34"/>
      <c r="H5384" s="35"/>
      <c r="I5384" s="36"/>
      <c r="J5384" s="36"/>
      <c r="K5384" s="37"/>
      <c r="L5384" s="38">
        <f>DONNEE!$A$4</f>
        <v>32</v>
      </c>
      <c r="M5384" s="39" t="str">
        <f>IFERROR(VLOOKUP(L5384,Tab_Code_Magasin[],2,0),"")</f>
        <v>CE LA MARSA ERRIADH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73</v>
      </c>
      <c r="T5384" s="40" t="str">
        <f t="shared" si="471"/>
        <v>32_A1_2024</v>
      </c>
      <c r="U5384" s="40" t="s">
        <v>1164</v>
      </c>
      <c r="V5384" s="40" t="s">
        <v>1165</v>
      </c>
      <c r="W5384" s="67" t="s">
        <v>1166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1117</v>
      </c>
      <c r="B5385" s="54" t="s">
        <v>114</v>
      </c>
      <c r="C5385" s="31" t="s">
        <v>118</v>
      </c>
      <c r="D5385" s="32" t="s">
        <v>21</v>
      </c>
      <c r="E5385" s="33" t="s">
        <v>32</v>
      </c>
      <c r="F5385" s="22"/>
      <c r="G5385" s="34"/>
      <c r="H5385" s="35"/>
      <c r="I5385" s="36"/>
      <c r="J5385" s="36"/>
      <c r="K5385" s="37"/>
      <c r="L5385" s="38">
        <f>DONNEE!$A$4</f>
        <v>32</v>
      </c>
      <c r="M5385" s="39" t="str">
        <f>IFERROR(VLOOKUP(L5385,Tab_Code_Magasin[],2,0),"")</f>
        <v>CE LA MARSA ERRIADH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73</v>
      </c>
      <c r="T5385" s="40" t="str">
        <f t="shared" si="471"/>
        <v>32_A1_2024</v>
      </c>
      <c r="U5385" s="40" t="s">
        <v>1167</v>
      </c>
      <c r="V5385" s="40" t="s">
        <v>1168</v>
      </c>
      <c r="W5385" s="67" t="s">
        <v>1169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1117</v>
      </c>
      <c r="B5386" s="54" t="s">
        <v>114</v>
      </c>
      <c r="C5386" s="31" t="s">
        <v>301</v>
      </c>
      <c r="D5386" s="32" t="s">
        <v>21</v>
      </c>
      <c r="E5386" s="33" t="s">
        <v>32</v>
      </c>
      <c r="F5386" s="22"/>
      <c r="G5386" s="34"/>
      <c r="H5386" s="35"/>
      <c r="I5386" s="36"/>
      <c r="J5386" s="36"/>
      <c r="K5386" s="37"/>
      <c r="L5386" s="38">
        <f>DONNEE!$A$4</f>
        <v>32</v>
      </c>
      <c r="M5386" s="39" t="str">
        <f>IFERROR(VLOOKUP(L5386,Tab_Code_Magasin[],2,0),"")</f>
        <v>CE LA MARSA ERRIADH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73</v>
      </c>
      <c r="T5386" s="40" t="str">
        <f t="shared" si="471"/>
        <v>32_A1_2024</v>
      </c>
      <c r="U5386" s="40" t="s">
        <v>1170</v>
      </c>
      <c r="V5386" s="40" t="s">
        <v>1171</v>
      </c>
      <c r="W5386" s="67" t="s">
        <v>1172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1117</v>
      </c>
      <c r="B5387" s="54" t="s">
        <v>114</v>
      </c>
      <c r="C5387" s="51" t="s">
        <v>304</v>
      </c>
      <c r="D5387" s="32" t="s">
        <v>21</v>
      </c>
      <c r="E5387" s="33" t="s">
        <v>32</v>
      </c>
      <c r="F5387" s="22"/>
      <c r="G5387" s="34"/>
      <c r="H5387" s="35"/>
      <c r="I5387" s="36"/>
      <c r="J5387" s="36"/>
      <c r="K5387" s="37"/>
      <c r="L5387" s="38">
        <f>DONNEE!$A$4</f>
        <v>32</v>
      </c>
      <c r="M5387" s="39" t="str">
        <f>IFERROR(VLOOKUP(L5387,Tab_Code_Magasin[],2,0),"")</f>
        <v>CE LA MARSA ERRIADH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73</v>
      </c>
      <c r="T5387" s="40" t="str">
        <f t="shared" si="471"/>
        <v>32_A1_2024</v>
      </c>
      <c r="U5387" s="40" t="s">
        <v>1173</v>
      </c>
      <c r="V5387" s="40" t="s">
        <v>1174</v>
      </c>
      <c r="W5387" s="67" t="s">
        <v>1175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1117</v>
      </c>
      <c r="B5388" s="54" t="s">
        <v>114</v>
      </c>
      <c r="C5388" s="42" t="s">
        <v>307</v>
      </c>
      <c r="D5388" s="32" t="s">
        <v>21</v>
      </c>
      <c r="E5388" s="33" t="s">
        <v>32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32</v>
      </c>
      <c r="M5388" s="39" t="str">
        <f>IFERROR(VLOOKUP(L5388,Tab_Code_Magasin[],2,0),"")</f>
        <v>CE LA MARSA ERRIADH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73</v>
      </c>
      <c r="T5388" s="40" t="str">
        <f t="shared" si="471"/>
        <v>32_A1_2024</v>
      </c>
      <c r="U5388" s="40" t="s">
        <v>1176</v>
      </c>
      <c r="V5388" s="40" t="s">
        <v>1177</v>
      </c>
      <c r="W5388" s="67" t="s">
        <v>1178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1117</v>
      </c>
      <c r="B5389" s="54" t="s">
        <v>114</v>
      </c>
      <c r="C5389" s="51" t="s">
        <v>310</v>
      </c>
      <c r="D5389" s="32" t="s">
        <v>21</v>
      </c>
      <c r="E5389" s="33" t="s">
        <v>32</v>
      </c>
      <c r="F5389" s="22"/>
      <c r="G5389" s="34"/>
      <c r="H5389" s="35"/>
      <c r="I5389" s="36"/>
      <c r="J5389" s="36"/>
      <c r="K5389" s="37"/>
      <c r="L5389" s="38">
        <f>DONNEE!$A$4</f>
        <v>32</v>
      </c>
      <c r="M5389" s="39" t="str">
        <f>IFERROR(VLOOKUP(L5389,Tab_Code_Magasin[],2,0),"")</f>
        <v>CE LA MARSA ERRIADH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73</v>
      </c>
      <c r="T5389" s="40" t="str">
        <f t="shared" si="471"/>
        <v>32_A1_2024</v>
      </c>
      <c r="U5389" s="40" t="s">
        <v>1179</v>
      </c>
      <c r="V5389" s="40" t="s">
        <v>1180</v>
      </c>
      <c r="W5389" s="67" t="s">
        <v>1181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1117</v>
      </c>
      <c r="B5390" s="54" t="s">
        <v>114</v>
      </c>
      <c r="C5390" s="31" t="s">
        <v>124</v>
      </c>
      <c r="D5390" s="32" t="s">
        <v>21</v>
      </c>
      <c r="E5390" s="33" t="s">
        <v>32</v>
      </c>
      <c r="F5390" s="22"/>
      <c r="G5390" s="34"/>
      <c r="H5390" s="35"/>
      <c r="I5390" s="36"/>
      <c r="J5390" s="36"/>
      <c r="K5390" s="37"/>
      <c r="L5390" s="38">
        <f>DONNEE!$A$4</f>
        <v>32</v>
      </c>
      <c r="M5390" s="39" t="str">
        <f>IFERROR(VLOOKUP(L5390,Tab_Code_Magasin[],2,0),"")</f>
        <v>CE LA MARSA ERRIADH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73</v>
      </c>
      <c r="T5390" s="40" t="str">
        <f t="shared" si="471"/>
        <v>32_A1_2024</v>
      </c>
      <c r="U5390" s="40" t="s">
        <v>1182</v>
      </c>
      <c r="V5390" s="40" t="s">
        <v>1183</v>
      </c>
      <c r="W5390" s="67" t="s">
        <v>1184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1117</v>
      </c>
      <c r="B5391" s="31" t="s">
        <v>127</v>
      </c>
      <c r="C5391" s="31" t="s">
        <v>128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32</v>
      </c>
      <c r="M5391" s="39" t="str">
        <f>IFERROR(VLOOKUP(L5391,Tab_Code_Magasin[],2,0),"")</f>
        <v>CE LA MARSA ERRIADH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73</v>
      </c>
      <c r="T5391" s="40" t="str">
        <f t="shared" si="471"/>
        <v>32_A1_2024</v>
      </c>
      <c r="U5391" s="40" t="s">
        <v>1185</v>
      </c>
      <c r="V5391" s="40" t="s">
        <v>1186</v>
      </c>
      <c r="W5391" s="67" t="s">
        <v>1187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1188</v>
      </c>
      <c r="B5392" s="54" t="s">
        <v>1189</v>
      </c>
      <c r="C5392" s="31" t="s">
        <v>133</v>
      </c>
      <c r="D5392" s="32" t="s">
        <v>21</v>
      </c>
      <c r="E5392" s="33" t="s">
        <v>32</v>
      </c>
      <c r="F5392" s="22"/>
      <c r="G5392" s="34"/>
      <c r="H5392" s="35"/>
      <c r="I5392" s="36"/>
      <c r="J5392" s="36"/>
      <c r="K5392" s="37"/>
      <c r="L5392" s="38">
        <f>DONNEE!$A$4</f>
        <v>32</v>
      </c>
      <c r="M5392" s="39" t="str">
        <f>IFERROR(VLOOKUP(L5392,Tab_Code_Magasin[],2,0),"")</f>
        <v>CE LA MARSA ERRIADH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73</v>
      </c>
      <c r="T5392" s="40" t="str">
        <f t="shared" ref="T5392:T5455" si="482">L5392&amp;"_"&amp;O5392&amp;"_"&amp;Q5392</f>
        <v>32_A1_2024</v>
      </c>
      <c r="U5392" s="40" t="s">
        <v>1141</v>
      </c>
      <c r="V5392" s="40" t="s">
        <v>1190</v>
      </c>
      <c r="W5392" s="67" t="s">
        <v>1191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1188</v>
      </c>
      <c r="B5393" s="54" t="s">
        <v>1189</v>
      </c>
      <c r="C5393" s="31" t="s">
        <v>1192</v>
      </c>
      <c r="D5393" s="32" t="s">
        <v>21</v>
      </c>
      <c r="E5393" s="33" t="s">
        <v>32</v>
      </c>
      <c r="F5393" s="22"/>
      <c r="G5393" s="34"/>
      <c r="H5393" s="35"/>
      <c r="I5393" s="36"/>
      <c r="J5393" s="36"/>
      <c r="K5393" s="37"/>
      <c r="L5393" s="38">
        <f>DONNEE!$A$4</f>
        <v>32</v>
      </c>
      <c r="M5393" s="39" t="str">
        <f>IFERROR(VLOOKUP(L5393,Tab_Code_Magasin[],2,0),"")</f>
        <v>CE LA MARSA ERRIADH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73</v>
      </c>
      <c r="T5393" s="40" t="str">
        <f t="shared" si="482"/>
        <v>32_A1_2024</v>
      </c>
      <c r="U5393" s="40" t="s">
        <v>1145</v>
      </c>
      <c r="V5393" s="40" t="s">
        <v>1193</v>
      </c>
      <c r="W5393" s="67" t="s">
        <v>1194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1188</v>
      </c>
      <c r="B5394" s="54" t="s">
        <v>1189</v>
      </c>
      <c r="C5394" s="31" t="s">
        <v>432</v>
      </c>
      <c r="D5394" s="32" t="s">
        <v>21</v>
      </c>
      <c r="E5394" s="33" t="s">
        <v>32</v>
      </c>
      <c r="F5394" s="22"/>
      <c r="G5394" s="34"/>
      <c r="H5394" s="35"/>
      <c r="I5394" s="36"/>
      <c r="J5394" s="36"/>
      <c r="K5394" s="37"/>
      <c r="L5394" s="38">
        <f>DONNEE!$A$4</f>
        <v>32</v>
      </c>
      <c r="M5394" s="39" t="str">
        <f>IFERROR(VLOOKUP(L5394,Tab_Code_Magasin[],2,0),"")</f>
        <v>CE LA MARSA ERRIADH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73</v>
      </c>
      <c r="T5394" s="40" t="str">
        <f t="shared" si="482"/>
        <v>32_A1_2024</v>
      </c>
      <c r="U5394" s="40" t="s">
        <v>1148</v>
      </c>
      <c r="V5394" s="40" t="s">
        <v>1195</v>
      </c>
      <c r="W5394" s="67" t="s">
        <v>1196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1188</v>
      </c>
      <c r="B5395" s="54" t="s">
        <v>1189</v>
      </c>
      <c r="C5395" s="56" t="s">
        <v>1197</v>
      </c>
      <c r="D5395" s="32" t="s">
        <v>21</v>
      </c>
      <c r="E5395" s="33" t="s">
        <v>32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32</v>
      </c>
      <c r="M5395" s="39" t="str">
        <f>IFERROR(VLOOKUP(L5395,Tab_Code_Magasin[],2,0),"")</f>
        <v>CE LA MARSA ERRIADH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73</v>
      </c>
      <c r="T5395" s="40" t="str">
        <f t="shared" si="482"/>
        <v>32_A1_2024</v>
      </c>
      <c r="U5395" s="40" t="s">
        <v>1151</v>
      </c>
      <c r="V5395" s="40" t="s">
        <v>1198</v>
      </c>
      <c r="W5395" s="67" t="s">
        <v>1199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1188</v>
      </c>
      <c r="B5396" s="54" t="s">
        <v>1189</v>
      </c>
      <c r="C5396" s="44" t="s">
        <v>1200</v>
      </c>
      <c r="D5396" s="32" t="s">
        <v>21</v>
      </c>
      <c r="E5396" s="33" t="s">
        <v>32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32</v>
      </c>
      <c r="M5396" s="39" t="str">
        <f>IFERROR(VLOOKUP(L5396,Tab_Code_Magasin[],2,0),"")</f>
        <v>CE LA MARSA ERRIADH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73</v>
      </c>
      <c r="T5396" s="40" t="str">
        <f t="shared" si="482"/>
        <v>32_A1_2024</v>
      </c>
      <c r="U5396" s="40" t="s">
        <v>1153</v>
      </c>
      <c r="V5396" s="40" t="s">
        <v>1201</v>
      </c>
      <c r="W5396" s="67" t="s">
        <v>1202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1188</v>
      </c>
      <c r="B5397" s="54" t="s">
        <v>1189</v>
      </c>
      <c r="C5397" s="31" t="s">
        <v>599</v>
      </c>
      <c r="D5397" s="32" t="s">
        <v>21</v>
      </c>
      <c r="E5397" s="33" t="s">
        <v>32</v>
      </c>
      <c r="F5397" s="22"/>
      <c r="G5397" s="34"/>
      <c r="H5397" s="35"/>
      <c r="I5397" s="36"/>
      <c r="J5397" s="36"/>
      <c r="K5397" s="37"/>
      <c r="L5397" s="38">
        <f>DONNEE!$A$4</f>
        <v>32</v>
      </c>
      <c r="M5397" s="39" t="str">
        <f>IFERROR(VLOOKUP(L5397,Tab_Code_Magasin[],2,0),"")</f>
        <v>CE LA MARSA ERRIADH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73</v>
      </c>
      <c r="T5397" s="40" t="str">
        <f t="shared" si="482"/>
        <v>32_A1_2024</v>
      </c>
      <c r="U5397" s="40" t="s">
        <v>1155</v>
      </c>
      <c r="V5397" s="40" t="s">
        <v>1203</v>
      </c>
      <c r="W5397" s="67" t="s">
        <v>1204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1188</v>
      </c>
      <c r="B5398" s="54" t="s">
        <v>1189</v>
      </c>
      <c r="C5398" s="58" t="s">
        <v>1205</v>
      </c>
      <c r="D5398" s="32" t="s">
        <v>21</v>
      </c>
      <c r="E5398" s="33" t="s">
        <v>32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32</v>
      </c>
      <c r="M5398" s="39" t="str">
        <f>IFERROR(VLOOKUP(L5398,Tab_Code_Magasin[],2,0),"")</f>
        <v>CE LA MARSA ERRIADH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73</v>
      </c>
      <c r="T5398" s="40" t="str">
        <f t="shared" si="482"/>
        <v>32_A1_2024</v>
      </c>
      <c r="U5398" s="40" t="s">
        <v>1157</v>
      </c>
      <c r="V5398" s="40" t="s">
        <v>1206</v>
      </c>
      <c r="W5398" s="67" t="s">
        <v>1207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1188</v>
      </c>
      <c r="B5399" s="54" t="s">
        <v>1189</v>
      </c>
      <c r="C5399" s="42" t="s">
        <v>107</v>
      </c>
      <c r="D5399" s="32" t="s">
        <v>21</v>
      </c>
      <c r="E5399" s="33" t="s">
        <v>32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32</v>
      </c>
      <c r="M5399" s="39" t="str">
        <f>IFERROR(VLOOKUP(L5399,Tab_Code_Magasin[],2,0),"")</f>
        <v>CE LA MARSA ERRIADH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73</v>
      </c>
      <c r="T5399" s="40" t="str">
        <f t="shared" si="482"/>
        <v>32_A1_2024</v>
      </c>
      <c r="U5399" s="40" t="s">
        <v>1159</v>
      </c>
      <c r="V5399" s="40" t="s">
        <v>1208</v>
      </c>
      <c r="W5399" s="67" t="s">
        <v>1209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1188</v>
      </c>
      <c r="B5400" s="54" t="s">
        <v>1189</v>
      </c>
      <c r="C5400" s="31" t="s">
        <v>1210</v>
      </c>
      <c r="D5400" s="32" t="s">
        <v>21</v>
      </c>
      <c r="E5400" s="33" t="s">
        <v>32</v>
      </c>
      <c r="F5400" s="22"/>
      <c r="G5400" s="34"/>
      <c r="H5400" s="35"/>
      <c r="I5400" s="36"/>
      <c r="J5400" s="36"/>
      <c r="K5400" s="37"/>
      <c r="L5400" s="38">
        <f>DONNEE!$A$4</f>
        <v>32</v>
      </c>
      <c r="M5400" s="39" t="str">
        <f>IFERROR(VLOOKUP(L5400,Tab_Code_Magasin[],2,0),"")</f>
        <v>CE LA MARSA ERRIADH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73</v>
      </c>
      <c r="T5400" s="40" t="str">
        <f t="shared" si="482"/>
        <v>32_A1_2024</v>
      </c>
      <c r="U5400" s="40" t="s">
        <v>1161</v>
      </c>
      <c r="V5400" s="40" t="s">
        <v>1211</v>
      </c>
      <c r="W5400" s="67" t="s">
        <v>1212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1188</v>
      </c>
      <c r="B5401" s="54" t="s">
        <v>1062</v>
      </c>
      <c r="C5401" s="31" t="s">
        <v>1213</v>
      </c>
      <c r="D5401" s="32" t="s">
        <v>21</v>
      </c>
      <c r="E5401" s="33" t="s">
        <v>32</v>
      </c>
      <c r="F5401" s="22"/>
      <c r="G5401" s="34"/>
      <c r="H5401" s="35"/>
      <c r="I5401" s="36"/>
      <c r="J5401" s="36"/>
      <c r="K5401" s="37"/>
      <c r="L5401" s="38">
        <f>DONNEE!$A$4</f>
        <v>32</v>
      </c>
      <c r="M5401" s="39" t="str">
        <f>IFERROR(VLOOKUP(L5401,Tab_Code_Magasin[],2,0),"")</f>
        <v>CE LA MARSA ERRIADH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73</v>
      </c>
      <c r="T5401" s="40" t="str">
        <f t="shared" si="482"/>
        <v>32_A1_2024</v>
      </c>
      <c r="U5401" s="40" t="s">
        <v>1169</v>
      </c>
      <c r="V5401" s="40" t="s">
        <v>1214</v>
      </c>
      <c r="W5401" s="67" t="s">
        <v>1215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1188</v>
      </c>
      <c r="B5402" s="54" t="s">
        <v>1062</v>
      </c>
      <c r="C5402" s="44" t="s">
        <v>151</v>
      </c>
      <c r="D5402" s="32" t="s">
        <v>21</v>
      </c>
      <c r="E5402" s="33" t="s">
        <v>32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32</v>
      </c>
      <c r="M5402" s="39" t="str">
        <f>IFERROR(VLOOKUP(L5402,Tab_Code_Magasin[],2,0),"")</f>
        <v>CE LA MARSA ERRIADH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73</v>
      </c>
      <c r="T5402" s="40" t="str">
        <f t="shared" si="482"/>
        <v>32_A1_2024</v>
      </c>
      <c r="U5402" s="40" t="s">
        <v>1172</v>
      </c>
      <c r="V5402" s="40" t="s">
        <v>1216</v>
      </c>
      <c r="W5402" s="67" t="s">
        <v>1217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1188</v>
      </c>
      <c r="B5403" s="54" t="s">
        <v>1062</v>
      </c>
      <c r="C5403" s="31" t="s">
        <v>599</v>
      </c>
      <c r="D5403" s="32" t="s">
        <v>21</v>
      </c>
      <c r="E5403" s="33" t="s">
        <v>32</v>
      </c>
      <c r="F5403" s="22"/>
      <c r="G5403" s="34"/>
      <c r="H5403" s="35"/>
      <c r="I5403" s="36"/>
      <c r="J5403" s="36"/>
      <c r="K5403" s="37"/>
      <c r="L5403" s="38">
        <f>DONNEE!$A$4</f>
        <v>32</v>
      </c>
      <c r="M5403" s="39" t="str">
        <f>IFERROR(VLOOKUP(L5403,Tab_Code_Magasin[],2,0),"")</f>
        <v>CE LA MARSA ERRIADH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73</v>
      </c>
      <c r="T5403" s="40" t="str">
        <f t="shared" si="482"/>
        <v>32_A1_2024</v>
      </c>
      <c r="U5403" s="40" t="s">
        <v>1175</v>
      </c>
      <c r="V5403" s="40" t="s">
        <v>1218</v>
      </c>
      <c r="W5403" s="67" t="s">
        <v>1219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1188</v>
      </c>
      <c r="B5404" s="54" t="s">
        <v>1062</v>
      </c>
      <c r="C5404" s="31" t="s">
        <v>875</v>
      </c>
      <c r="D5404" s="32" t="s">
        <v>21</v>
      </c>
      <c r="E5404" s="33" t="s">
        <v>32</v>
      </c>
      <c r="F5404" s="22"/>
      <c r="G5404" s="34"/>
      <c r="H5404" s="35"/>
      <c r="I5404" s="36"/>
      <c r="J5404" s="36"/>
      <c r="K5404" s="37"/>
      <c r="L5404" s="38">
        <f>DONNEE!$A$4</f>
        <v>32</v>
      </c>
      <c r="M5404" s="39" t="str">
        <f>IFERROR(VLOOKUP(L5404,Tab_Code_Magasin[],2,0),"")</f>
        <v>CE LA MARSA ERRIADH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73</v>
      </c>
      <c r="T5404" s="40" t="str">
        <f t="shared" si="482"/>
        <v>32_A1_2024</v>
      </c>
      <c r="U5404" s="40" t="s">
        <v>1178</v>
      </c>
      <c r="V5404" s="40" t="s">
        <v>1220</v>
      </c>
      <c r="W5404" s="67" t="s">
        <v>1221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1188</v>
      </c>
      <c r="B5405" s="54" t="s">
        <v>1062</v>
      </c>
      <c r="C5405" s="42" t="s">
        <v>1222</v>
      </c>
      <c r="D5405" s="32" t="s">
        <v>21</v>
      </c>
      <c r="E5405" s="33" t="s">
        <v>32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32</v>
      </c>
      <c r="M5405" s="39" t="str">
        <f>IFERROR(VLOOKUP(L5405,Tab_Code_Magasin[],2,0),"")</f>
        <v>CE LA MARSA ERRIADH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73</v>
      </c>
      <c r="T5405" s="40" t="str">
        <f t="shared" si="482"/>
        <v>32_A1_2024</v>
      </c>
      <c r="U5405" s="40" t="s">
        <v>1181</v>
      </c>
      <c r="V5405" s="40" t="s">
        <v>1223</v>
      </c>
      <c r="W5405" s="67" t="s">
        <v>1224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1188</v>
      </c>
      <c r="B5406" s="54" t="s">
        <v>1062</v>
      </c>
      <c r="C5406" s="42" t="s">
        <v>205</v>
      </c>
      <c r="D5406" s="32" t="s">
        <v>21</v>
      </c>
      <c r="E5406" s="33" t="s">
        <v>32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32</v>
      </c>
      <c r="M5406" s="39" t="str">
        <f>IFERROR(VLOOKUP(L5406,Tab_Code_Magasin[],2,0),"")</f>
        <v>CE LA MARSA ERRIADH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73</v>
      </c>
      <c r="T5406" s="40" t="str">
        <f t="shared" si="482"/>
        <v>32_A1_2024</v>
      </c>
      <c r="U5406" s="40" t="s">
        <v>1184</v>
      </c>
      <c r="V5406" s="40" t="s">
        <v>1225</v>
      </c>
      <c r="W5406" s="67" t="s">
        <v>1226</v>
      </c>
      <c r="X5406" s="76" t="s">
        <v>499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1188</v>
      </c>
      <c r="B5407" s="54" t="s">
        <v>114</v>
      </c>
      <c r="C5407" s="31" t="s">
        <v>115</v>
      </c>
      <c r="D5407" s="32" t="s">
        <v>21</v>
      </c>
      <c r="E5407" s="33" t="s">
        <v>32</v>
      </c>
      <c r="F5407" s="22"/>
      <c r="G5407" s="34"/>
      <c r="H5407" s="35"/>
      <c r="I5407" s="36"/>
      <c r="J5407" s="36"/>
      <c r="K5407" s="37"/>
      <c r="L5407" s="38">
        <f>DONNEE!$A$4</f>
        <v>32</v>
      </c>
      <c r="M5407" s="39" t="str">
        <f>IFERROR(VLOOKUP(L5407,Tab_Code_Magasin[],2,0),"")</f>
        <v>CE LA MARSA ERRIADH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73</v>
      </c>
      <c r="T5407" s="40" t="str">
        <f t="shared" si="482"/>
        <v>32_A1_2024</v>
      </c>
      <c r="U5407" s="40" t="s">
        <v>1227</v>
      </c>
      <c r="V5407" s="40" t="s">
        <v>1228</v>
      </c>
      <c r="W5407" s="67" t="s">
        <v>1229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1188</v>
      </c>
      <c r="B5408" s="54" t="s">
        <v>114</v>
      </c>
      <c r="C5408" s="42" t="s">
        <v>107</v>
      </c>
      <c r="D5408" s="32" t="s">
        <v>21</v>
      </c>
      <c r="E5408" s="33" t="s">
        <v>32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32</v>
      </c>
      <c r="M5408" s="39" t="str">
        <f>IFERROR(VLOOKUP(L5408,Tab_Code_Magasin[],2,0),"")</f>
        <v>CE LA MARSA ERRIADH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73</v>
      </c>
      <c r="T5408" s="40" t="str">
        <f t="shared" si="482"/>
        <v>32_A1_2024</v>
      </c>
      <c r="U5408" s="40" t="s">
        <v>1230</v>
      </c>
      <c r="V5408" s="40" t="s">
        <v>1231</v>
      </c>
      <c r="W5408" s="67" t="s">
        <v>1232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1188</v>
      </c>
      <c r="B5409" s="54" t="s">
        <v>114</v>
      </c>
      <c r="C5409" s="31" t="s">
        <v>118</v>
      </c>
      <c r="D5409" s="32" t="s">
        <v>21</v>
      </c>
      <c r="E5409" s="33" t="s">
        <v>32</v>
      </c>
      <c r="F5409" s="22"/>
      <c r="G5409" s="34"/>
      <c r="H5409" s="35"/>
      <c r="I5409" s="36"/>
      <c r="J5409" s="36"/>
      <c r="K5409" s="37"/>
      <c r="L5409" s="38">
        <f>DONNEE!$A$4</f>
        <v>32</v>
      </c>
      <c r="M5409" s="39" t="str">
        <f>IFERROR(VLOOKUP(L5409,Tab_Code_Magasin[],2,0),"")</f>
        <v>CE LA MARSA ERRIADH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73</v>
      </c>
      <c r="T5409" s="40" t="str">
        <f t="shared" si="482"/>
        <v>32_A1_2024</v>
      </c>
      <c r="U5409" s="40" t="s">
        <v>1233</v>
      </c>
      <c r="V5409" s="40" t="s">
        <v>1234</v>
      </c>
      <c r="W5409" s="67" t="s">
        <v>1235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1188</v>
      </c>
      <c r="B5410" s="54" t="s">
        <v>114</v>
      </c>
      <c r="C5410" s="51" t="s">
        <v>304</v>
      </c>
      <c r="D5410" s="32" t="s">
        <v>21</v>
      </c>
      <c r="E5410" s="33" t="s">
        <v>32</v>
      </c>
      <c r="F5410" s="22"/>
      <c r="G5410" s="34"/>
      <c r="H5410" s="35"/>
      <c r="I5410" s="36"/>
      <c r="J5410" s="36"/>
      <c r="K5410" s="37"/>
      <c r="L5410" s="38">
        <f>DONNEE!$A$4</f>
        <v>32</v>
      </c>
      <c r="M5410" s="39" t="str">
        <f>IFERROR(VLOOKUP(L5410,Tab_Code_Magasin[],2,0),"")</f>
        <v>CE LA MARSA ERRIADH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73</v>
      </c>
      <c r="T5410" s="40" t="str">
        <f t="shared" si="482"/>
        <v>32_A1_2024</v>
      </c>
      <c r="U5410" s="40" t="s">
        <v>1236</v>
      </c>
      <c r="V5410" s="40" t="s">
        <v>1237</v>
      </c>
      <c r="W5410" s="67" t="s">
        <v>1238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1188</v>
      </c>
      <c r="B5411" s="54" t="s">
        <v>114</v>
      </c>
      <c r="C5411" s="51" t="s">
        <v>310</v>
      </c>
      <c r="D5411" s="32" t="s">
        <v>21</v>
      </c>
      <c r="E5411" s="33" t="s">
        <v>32</v>
      </c>
      <c r="F5411" s="22"/>
      <c r="G5411" s="34"/>
      <c r="H5411" s="35"/>
      <c r="I5411" s="36"/>
      <c r="J5411" s="36"/>
      <c r="K5411" s="37"/>
      <c r="L5411" s="38">
        <f>DONNEE!$A$4</f>
        <v>32</v>
      </c>
      <c r="M5411" s="39" t="str">
        <f>IFERROR(VLOOKUP(L5411,Tab_Code_Magasin[],2,0),"")</f>
        <v>CE LA MARSA ERRIADH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73</v>
      </c>
      <c r="T5411" s="40" t="str">
        <f t="shared" si="482"/>
        <v>32_A1_2024</v>
      </c>
      <c r="U5411" s="40" t="s">
        <v>1239</v>
      </c>
      <c r="V5411" s="40" t="s">
        <v>1240</v>
      </c>
      <c r="W5411" s="67" t="s">
        <v>1241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1188</v>
      </c>
      <c r="B5412" s="54" t="s">
        <v>114</v>
      </c>
      <c r="C5412" s="31" t="s">
        <v>124</v>
      </c>
      <c r="D5412" s="32" t="s">
        <v>21</v>
      </c>
      <c r="E5412" s="33" t="s">
        <v>32</v>
      </c>
      <c r="F5412" s="22"/>
      <c r="G5412" s="34"/>
      <c r="H5412" s="35"/>
      <c r="I5412" s="36"/>
      <c r="J5412" s="36"/>
      <c r="K5412" s="37"/>
      <c r="L5412" s="38">
        <f>DONNEE!$A$4</f>
        <v>32</v>
      </c>
      <c r="M5412" s="39" t="str">
        <f>IFERROR(VLOOKUP(L5412,Tab_Code_Magasin[],2,0),"")</f>
        <v>CE LA MARSA ERRIADH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73</v>
      </c>
      <c r="T5412" s="40" t="str">
        <f t="shared" si="482"/>
        <v>32_A1_2024</v>
      </c>
      <c r="U5412" s="40" t="s">
        <v>1242</v>
      </c>
      <c r="V5412" s="40" t="s">
        <v>1243</v>
      </c>
      <c r="W5412" s="67" t="s">
        <v>1244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1188</v>
      </c>
      <c r="B5413" s="31" t="s">
        <v>127</v>
      </c>
      <c r="C5413" s="31" t="s">
        <v>128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32</v>
      </c>
      <c r="M5413" s="39" t="str">
        <f>IFERROR(VLOOKUP(L5413,Tab_Code_Magasin[],2,0),"")</f>
        <v>CE LA MARSA ERRIADH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73</v>
      </c>
      <c r="T5413" s="40" t="str">
        <f t="shared" si="482"/>
        <v>32_A1_2024</v>
      </c>
      <c r="U5413" s="40" t="s">
        <v>1245</v>
      </c>
      <c r="V5413" s="40" t="s">
        <v>1246</v>
      </c>
      <c r="W5413" s="67" t="s">
        <v>1247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1248</v>
      </c>
      <c r="B5414" s="54" t="s">
        <v>1249</v>
      </c>
      <c r="C5414" s="51" t="s">
        <v>1250</v>
      </c>
      <c r="D5414" s="32" t="s">
        <v>21</v>
      </c>
      <c r="E5414" s="33" t="s">
        <v>32</v>
      </c>
      <c r="F5414" s="22"/>
      <c r="G5414" s="34"/>
      <c r="H5414" s="35"/>
      <c r="I5414" s="36"/>
      <c r="J5414" s="36"/>
      <c r="K5414" s="37"/>
      <c r="L5414" s="38">
        <f>DONNEE!$A$4</f>
        <v>32</v>
      </c>
      <c r="M5414" s="39" t="str">
        <f>IFERROR(VLOOKUP(L5414,Tab_Code_Magasin[],2,0),"")</f>
        <v>CE LA MARSA ERRIADH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73</v>
      </c>
      <c r="T5414" s="40" t="str">
        <f t="shared" si="482"/>
        <v>32_A1_2024</v>
      </c>
      <c r="U5414" s="40" t="s">
        <v>1207</v>
      </c>
      <c r="V5414" s="40" t="s">
        <v>1251</v>
      </c>
      <c r="W5414" s="67" t="s">
        <v>1252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1248</v>
      </c>
      <c r="B5415" s="54" t="s">
        <v>1249</v>
      </c>
      <c r="C5415" s="51" t="s">
        <v>1253</v>
      </c>
      <c r="D5415" s="32" t="s">
        <v>21</v>
      </c>
      <c r="E5415" s="33" t="s">
        <v>32</v>
      </c>
      <c r="F5415" s="22"/>
      <c r="G5415" s="34"/>
      <c r="H5415" s="35"/>
      <c r="I5415" s="36"/>
      <c r="J5415" s="36"/>
      <c r="K5415" s="37"/>
      <c r="L5415" s="38">
        <f>DONNEE!$A$4</f>
        <v>32</v>
      </c>
      <c r="M5415" s="39" t="str">
        <f>IFERROR(VLOOKUP(L5415,Tab_Code_Magasin[],2,0),"")</f>
        <v>CE LA MARSA ERRIADH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73</v>
      </c>
      <c r="T5415" s="40" t="str">
        <f t="shared" si="482"/>
        <v>32_A1_2024</v>
      </c>
      <c r="U5415" s="40" t="s">
        <v>1209</v>
      </c>
      <c r="V5415" s="40" t="s">
        <v>1254</v>
      </c>
      <c r="W5415" s="67" t="s">
        <v>1255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1248</v>
      </c>
      <c r="B5416" s="54" t="s">
        <v>1249</v>
      </c>
      <c r="C5416" s="51" t="s">
        <v>1256</v>
      </c>
      <c r="D5416" s="32" t="s">
        <v>21</v>
      </c>
      <c r="E5416" s="33" t="s">
        <v>32</v>
      </c>
      <c r="F5416" s="22"/>
      <c r="G5416" s="34"/>
      <c r="H5416" s="35"/>
      <c r="I5416" s="36"/>
      <c r="J5416" s="36"/>
      <c r="K5416" s="37"/>
      <c r="L5416" s="38">
        <f>DONNEE!$A$4</f>
        <v>32</v>
      </c>
      <c r="M5416" s="39" t="str">
        <f>IFERROR(VLOOKUP(L5416,Tab_Code_Magasin[],2,0),"")</f>
        <v>CE LA MARSA ERRIADH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73</v>
      </c>
      <c r="T5416" s="40" t="str">
        <f t="shared" si="482"/>
        <v>32_A1_2024</v>
      </c>
      <c r="U5416" s="40" t="s">
        <v>1212</v>
      </c>
      <c r="V5416" s="40" t="s">
        <v>1257</v>
      </c>
      <c r="W5416" s="67" t="s">
        <v>1258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1248</v>
      </c>
      <c r="B5417" s="54" t="s">
        <v>1249</v>
      </c>
      <c r="C5417" s="51" t="s">
        <v>1259</v>
      </c>
      <c r="D5417" s="32" t="s">
        <v>21</v>
      </c>
      <c r="E5417" s="33" t="s">
        <v>32</v>
      </c>
      <c r="F5417" s="22"/>
      <c r="G5417" s="34"/>
      <c r="H5417" s="35"/>
      <c r="I5417" s="36"/>
      <c r="J5417" s="36"/>
      <c r="K5417" s="37"/>
      <c r="L5417" s="38">
        <f>DONNEE!$A$4</f>
        <v>32</v>
      </c>
      <c r="M5417" s="39" t="str">
        <f>IFERROR(VLOOKUP(L5417,Tab_Code_Magasin[],2,0),"")</f>
        <v>CE LA MARSA ERRIADH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73</v>
      </c>
      <c r="T5417" s="40" t="str">
        <f t="shared" si="482"/>
        <v>32_A1_2024</v>
      </c>
      <c r="U5417" s="40" t="s">
        <v>1260</v>
      </c>
      <c r="V5417" s="40" t="s">
        <v>1261</v>
      </c>
      <c r="W5417" s="67" t="s">
        <v>1262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1248</v>
      </c>
      <c r="B5418" s="54" t="s">
        <v>1249</v>
      </c>
      <c r="C5418" s="44" t="s">
        <v>261</v>
      </c>
      <c r="D5418" s="32" t="s">
        <v>21</v>
      </c>
      <c r="E5418" s="33" t="s">
        <v>32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32</v>
      </c>
      <c r="M5418" s="39" t="str">
        <f>IFERROR(VLOOKUP(L5418,Tab_Code_Magasin[],2,0),"")</f>
        <v>CE LA MARSA ERRIADH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73</v>
      </c>
      <c r="T5418" s="40" t="str">
        <f t="shared" si="482"/>
        <v>32_A1_2024</v>
      </c>
      <c r="U5418" s="40" t="s">
        <v>1263</v>
      </c>
      <c r="V5418" s="40" t="s">
        <v>1264</v>
      </c>
      <c r="W5418" s="67" t="s">
        <v>1265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1248</v>
      </c>
      <c r="B5419" s="54" t="s">
        <v>1249</v>
      </c>
      <c r="C5419" s="51" t="s">
        <v>599</v>
      </c>
      <c r="D5419" s="32" t="s">
        <v>21</v>
      </c>
      <c r="E5419" s="33" t="s">
        <v>32</v>
      </c>
      <c r="F5419" s="22"/>
      <c r="G5419" s="34"/>
      <c r="H5419" s="35"/>
      <c r="I5419" s="36"/>
      <c r="J5419" s="36"/>
      <c r="K5419" s="37"/>
      <c r="L5419" s="38">
        <f>DONNEE!$A$4</f>
        <v>32</v>
      </c>
      <c r="M5419" s="39" t="str">
        <f>IFERROR(VLOOKUP(L5419,Tab_Code_Magasin[],2,0),"")</f>
        <v>CE LA MARSA ERRIADH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73</v>
      </c>
      <c r="T5419" s="40" t="str">
        <f t="shared" si="482"/>
        <v>32_A1_2024</v>
      </c>
      <c r="U5419" s="40" t="s">
        <v>1266</v>
      </c>
      <c r="V5419" s="40" t="s">
        <v>1267</v>
      </c>
      <c r="W5419" s="67" t="s">
        <v>1268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1248</v>
      </c>
      <c r="B5420" s="54" t="s">
        <v>1249</v>
      </c>
      <c r="C5420" s="51" t="s">
        <v>1269</v>
      </c>
      <c r="D5420" s="32" t="s">
        <v>21</v>
      </c>
      <c r="E5420" s="33" t="s">
        <v>32</v>
      </c>
      <c r="F5420" s="22"/>
      <c r="G5420" s="34"/>
      <c r="H5420" s="35"/>
      <c r="I5420" s="36"/>
      <c r="J5420" s="36"/>
      <c r="K5420" s="37"/>
      <c r="L5420" s="38">
        <f>DONNEE!$A$4</f>
        <v>32</v>
      </c>
      <c r="M5420" s="39" t="str">
        <f>IFERROR(VLOOKUP(L5420,Tab_Code_Magasin[],2,0),"")</f>
        <v>CE LA MARSA ERRIADH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73</v>
      </c>
      <c r="T5420" s="40" t="str">
        <f t="shared" si="482"/>
        <v>32_A1_2024</v>
      </c>
      <c r="U5420" s="40" t="s">
        <v>1270</v>
      </c>
      <c r="V5420" s="40" t="s">
        <v>1271</v>
      </c>
      <c r="W5420" s="67" t="s">
        <v>1272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1248</v>
      </c>
      <c r="B5421" s="54" t="s">
        <v>1249</v>
      </c>
      <c r="C5421" s="44" t="s">
        <v>1273</v>
      </c>
      <c r="D5421" s="32" t="s">
        <v>21</v>
      </c>
      <c r="E5421" s="33" t="s">
        <v>32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32</v>
      </c>
      <c r="M5421" s="39" t="str">
        <f>IFERROR(VLOOKUP(L5421,Tab_Code_Magasin[],2,0),"")</f>
        <v>CE LA MARSA ERRIADH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73</v>
      </c>
      <c r="T5421" s="40" t="str">
        <f t="shared" si="482"/>
        <v>32_A1_2024</v>
      </c>
      <c r="U5421" s="40" t="s">
        <v>1215</v>
      </c>
      <c r="V5421" s="40" t="s">
        <v>1274</v>
      </c>
      <c r="W5421" s="67" t="s">
        <v>1275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1248</v>
      </c>
      <c r="B5422" s="54" t="s">
        <v>1276</v>
      </c>
      <c r="C5422" s="31" t="s">
        <v>257</v>
      </c>
      <c r="D5422" s="32" t="s">
        <v>21</v>
      </c>
      <c r="E5422" s="33" t="s">
        <v>32</v>
      </c>
      <c r="F5422" s="22"/>
      <c r="G5422" s="34"/>
      <c r="H5422" s="35"/>
      <c r="I5422" s="36"/>
      <c r="J5422" s="36"/>
      <c r="K5422" s="37"/>
      <c r="L5422" s="38">
        <f>DONNEE!$A$4</f>
        <v>32</v>
      </c>
      <c r="M5422" s="39" t="str">
        <f>IFERROR(VLOOKUP(L5422,Tab_Code_Magasin[],2,0),"")</f>
        <v>CE LA MARSA ERRIADH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73</v>
      </c>
      <c r="T5422" s="40" t="str">
        <f t="shared" si="482"/>
        <v>32_A1_2024</v>
      </c>
      <c r="U5422" s="40" t="s">
        <v>1226</v>
      </c>
      <c r="V5422" s="40" t="s">
        <v>1277</v>
      </c>
      <c r="W5422" s="67" t="s">
        <v>1278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1248</v>
      </c>
      <c r="B5423" s="54" t="s">
        <v>1276</v>
      </c>
      <c r="C5423" s="44" t="s">
        <v>261</v>
      </c>
      <c r="D5423" s="32" t="s">
        <v>21</v>
      </c>
      <c r="E5423" s="33" t="s">
        <v>32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32</v>
      </c>
      <c r="M5423" s="39" t="str">
        <f>IFERROR(VLOOKUP(L5423,Tab_Code_Magasin[],2,0),"")</f>
        <v>CE LA MARSA ERRIADH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73</v>
      </c>
      <c r="T5423" s="40" t="str">
        <f t="shared" si="482"/>
        <v>32_A1_2024</v>
      </c>
      <c r="U5423" s="40" t="s">
        <v>1279</v>
      </c>
      <c r="V5423" s="40" t="s">
        <v>1280</v>
      </c>
      <c r="W5423" s="67" t="s">
        <v>1281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1248</v>
      </c>
      <c r="B5424" s="54" t="s">
        <v>1276</v>
      </c>
      <c r="C5424" s="31" t="s">
        <v>875</v>
      </c>
      <c r="D5424" s="32" t="s">
        <v>21</v>
      </c>
      <c r="E5424" s="33" t="s">
        <v>32</v>
      </c>
      <c r="F5424" s="22"/>
      <c r="G5424" s="34"/>
      <c r="H5424" s="35"/>
      <c r="I5424" s="36"/>
      <c r="J5424" s="36"/>
      <c r="K5424" s="37"/>
      <c r="L5424" s="38">
        <f>DONNEE!$A$4</f>
        <v>32</v>
      </c>
      <c r="M5424" s="39" t="str">
        <f>IFERROR(VLOOKUP(L5424,Tab_Code_Magasin[],2,0),"")</f>
        <v>CE LA MARSA ERRIADH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73</v>
      </c>
      <c r="T5424" s="40" t="str">
        <f t="shared" si="482"/>
        <v>32_A1_2024</v>
      </c>
      <c r="U5424" s="40" t="s">
        <v>1229</v>
      </c>
      <c r="V5424" s="40" t="s">
        <v>1282</v>
      </c>
      <c r="W5424" s="67" t="s">
        <v>1283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1248</v>
      </c>
      <c r="B5425" s="54" t="s">
        <v>1276</v>
      </c>
      <c r="C5425" s="31" t="s">
        <v>1284</v>
      </c>
      <c r="D5425" s="32" t="s">
        <v>21</v>
      </c>
      <c r="E5425" s="33" t="s">
        <v>32</v>
      </c>
      <c r="F5425" s="22"/>
      <c r="G5425" s="34"/>
      <c r="H5425" s="35"/>
      <c r="I5425" s="36"/>
      <c r="J5425" s="36"/>
      <c r="K5425" s="37"/>
      <c r="L5425" s="38">
        <f>DONNEE!$A$4</f>
        <v>32</v>
      </c>
      <c r="M5425" s="39" t="str">
        <f>IFERROR(VLOOKUP(L5425,Tab_Code_Magasin[],2,0),"")</f>
        <v>CE LA MARSA ERRIADH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73</v>
      </c>
      <c r="T5425" s="40" t="str">
        <f t="shared" si="482"/>
        <v>32_A1_2024</v>
      </c>
      <c r="U5425" s="40" t="s">
        <v>1232</v>
      </c>
      <c r="V5425" s="40" t="s">
        <v>1285</v>
      </c>
      <c r="W5425" s="67" t="s">
        <v>1286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1248</v>
      </c>
      <c r="B5426" s="54" t="s">
        <v>1276</v>
      </c>
      <c r="C5426" s="31" t="s">
        <v>1287</v>
      </c>
      <c r="D5426" s="32" t="s">
        <v>21</v>
      </c>
      <c r="E5426" s="33" t="s">
        <v>32</v>
      </c>
      <c r="F5426" s="22"/>
      <c r="G5426" s="34"/>
      <c r="H5426" s="35"/>
      <c r="I5426" s="36"/>
      <c r="J5426" s="36"/>
      <c r="K5426" s="37"/>
      <c r="L5426" s="38">
        <f>DONNEE!$A$4</f>
        <v>32</v>
      </c>
      <c r="M5426" s="39" t="str">
        <f>IFERROR(VLOOKUP(L5426,Tab_Code_Magasin[],2,0),"")</f>
        <v>CE LA MARSA ERRIADH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73</v>
      </c>
      <c r="T5426" s="40" t="str">
        <f t="shared" si="482"/>
        <v>32_A1_2024</v>
      </c>
      <c r="U5426" s="40" t="s">
        <v>1235</v>
      </c>
      <c r="V5426" s="40" t="s">
        <v>1288</v>
      </c>
      <c r="W5426" s="67" t="s">
        <v>1289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1248</v>
      </c>
      <c r="B5427" s="54" t="s">
        <v>1276</v>
      </c>
      <c r="C5427" s="51" t="s">
        <v>1290</v>
      </c>
      <c r="D5427" s="32" t="s">
        <v>21</v>
      </c>
      <c r="E5427" s="33" t="s">
        <v>32</v>
      </c>
      <c r="F5427" s="22"/>
      <c r="G5427" s="34"/>
      <c r="H5427" s="35"/>
      <c r="I5427" s="36"/>
      <c r="J5427" s="36"/>
      <c r="K5427" s="37"/>
      <c r="L5427" s="38">
        <f>DONNEE!$A$4</f>
        <v>32</v>
      </c>
      <c r="M5427" s="39" t="str">
        <f>IFERROR(VLOOKUP(L5427,Tab_Code_Magasin[],2,0),"")</f>
        <v>CE LA MARSA ERRIADH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73</v>
      </c>
      <c r="T5427" s="40" t="str">
        <f t="shared" si="482"/>
        <v>32_A1_2024</v>
      </c>
      <c r="U5427" s="40" t="s">
        <v>1238</v>
      </c>
      <c r="V5427" s="40" t="s">
        <v>1291</v>
      </c>
      <c r="W5427" s="67" t="s">
        <v>1292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1248</v>
      </c>
      <c r="B5428" s="54" t="s">
        <v>1276</v>
      </c>
      <c r="C5428" s="51" t="s">
        <v>1293</v>
      </c>
      <c r="D5428" s="32" t="s">
        <v>21</v>
      </c>
      <c r="E5428" s="33" t="s">
        <v>32</v>
      </c>
      <c r="F5428" s="22"/>
      <c r="G5428" s="34"/>
      <c r="H5428" s="35"/>
      <c r="I5428" s="36"/>
      <c r="J5428" s="36"/>
      <c r="K5428" s="37"/>
      <c r="L5428" s="38">
        <f>DONNEE!$A$4</f>
        <v>32</v>
      </c>
      <c r="M5428" s="39" t="str">
        <f>IFERROR(VLOOKUP(L5428,Tab_Code_Magasin[],2,0),"")</f>
        <v>CE LA MARSA ERRIADH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73</v>
      </c>
      <c r="T5428" s="40" t="str">
        <f t="shared" si="482"/>
        <v>32_A1_2024</v>
      </c>
      <c r="U5428" s="40" t="s">
        <v>1241</v>
      </c>
      <c r="V5428" s="40" t="s">
        <v>1294</v>
      </c>
      <c r="W5428" s="67" t="s">
        <v>1295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1248</v>
      </c>
      <c r="B5429" s="54" t="s">
        <v>1276</v>
      </c>
      <c r="C5429" s="52" t="s">
        <v>1273</v>
      </c>
      <c r="D5429" s="32" t="s">
        <v>21</v>
      </c>
      <c r="E5429" s="33" t="s">
        <v>32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32</v>
      </c>
      <c r="M5429" s="39" t="str">
        <f>IFERROR(VLOOKUP(L5429,Tab_Code_Magasin[],2,0),"")</f>
        <v>CE LA MARSA ERRIADH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73</v>
      </c>
      <c r="T5429" s="40" t="str">
        <f t="shared" si="482"/>
        <v>32_A1_2024</v>
      </c>
      <c r="U5429" s="40" t="s">
        <v>1244</v>
      </c>
      <c r="V5429" s="40" t="s">
        <v>1296</v>
      </c>
      <c r="W5429" s="67" t="s">
        <v>1297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1248</v>
      </c>
      <c r="B5430" s="54" t="s">
        <v>1276</v>
      </c>
      <c r="C5430" s="42" t="s">
        <v>1298</v>
      </c>
      <c r="D5430" s="32" t="s">
        <v>21</v>
      </c>
      <c r="E5430" s="33" t="s">
        <v>32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32</v>
      </c>
      <c r="M5430" s="39" t="str">
        <f>IFERROR(VLOOKUP(L5430,Tab_Code_Magasin[],2,0),"")</f>
        <v>CE LA MARSA ERRIADH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73</v>
      </c>
      <c r="T5430" s="40" t="str">
        <f t="shared" si="482"/>
        <v>32_A1_2024</v>
      </c>
      <c r="U5430" s="40" t="s">
        <v>1247</v>
      </c>
      <c r="V5430" s="40" t="s">
        <v>1299</v>
      </c>
      <c r="W5430" s="67" t="s">
        <v>1300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1248</v>
      </c>
      <c r="B5431" s="54" t="s">
        <v>1301</v>
      </c>
      <c r="C5431" s="31" t="s">
        <v>257</v>
      </c>
      <c r="D5431" s="32" t="s">
        <v>21</v>
      </c>
      <c r="E5431" s="33" t="s">
        <v>32</v>
      </c>
      <c r="F5431" s="22"/>
      <c r="G5431" s="34"/>
      <c r="H5431" s="35"/>
      <c r="I5431" s="36"/>
      <c r="J5431" s="36"/>
      <c r="K5431" s="37"/>
      <c r="L5431" s="38">
        <f>DONNEE!$A$4</f>
        <v>32</v>
      </c>
      <c r="M5431" s="39" t="str">
        <f>IFERROR(VLOOKUP(L5431,Tab_Code_Magasin[],2,0),"")</f>
        <v>CE LA MARSA ERRIADH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73</v>
      </c>
      <c r="T5431" s="40" t="str">
        <f t="shared" si="482"/>
        <v>32_A1_2024</v>
      </c>
      <c r="U5431" s="40" t="s">
        <v>1302</v>
      </c>
      <c r="V5431" s="40" t="s">
        <v>1303</v>
      </c>
      <c r="W5431" s="67" t="s">
        <v>1304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1248</v>
      </c>
      <c r="B5432" s="54" t="s">
        <v>1301</v>
      </c>
      <c r="C5432" s="44" t="s">
        <v>261</v>
      </c>
      <c r="D5432" s="32" t="s">
        <v>21</v>
      </c>
      <c r="E5432" s="33" t="s">
        <v>32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32</v>
      </c>
      <c r="M5432" s="39" t="str">
        <f>IFERROR(VLOOKUP(L5432,Tab_Code_Magasin[],2,0),"")</f>
        <v>CE LA MARSA ERRIADH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73</v>
      </c>
      <c r="T5432" s="40" t="str">
        <f t="shared" si="482"/>
        <v>32_A1_2024</v>
      </c>
      <c r="U5432" s="40" t="s">
        <v>1305</v>
      </c>
      <c r="V5432" s="40" t="s">
        <v>1306</v>
      </c>
      <c r="W5432" s="67" t="s">
        <v>1307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1248</v>
      </c>
      <c r="B5433" s="54" t="s">
        <v>1301</v>
      </c>
      <c r="C5433" s="31" t="s">
        <v>1308</v>
      </c>
      <c r="D5433" s="32" t="s">
        <v>21</v>
      </c>
      <c r="E5433" s="33" t="s">
        <v>32</v>
      </c>
      <c r="F5433" s="22"/>
      <c r="G5433" s="34"/>
      <c r="H5433" s="35"/>
      <c r="I5433" s="36"/>
      <c r="J5433" s="36"/>
      <c r="K5433" s="37"/>
      <c r="L5433" s="38">
        <f>DONNEE!$A$4</f>
        <v>32</v>
      </c>
      <c r="M5433" s="39" t="str">
        <f>IFERROR(VLOOKUP(L5433,Tab_Code_Magasin[],2,0),"")</f>
        <v>CE LA MARSA ERRIADH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73</v>
      </c>
      <c r="T5433" s="40" t="str">
        <f t="shared" si="482"/>
        <v>32_A1_2024</v>
      </c>
      <c r="U5433" s="40" t="s">
        <v>1309</v>
      </c>
      <c r="V5433" s="40" t="s">
        <v>1310</v>
      </c>
      <c r="W5433" s="67" t="s">
        <v>1311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1248</v>
      </c>
      <c r="B5434" s="54" t="s">
        <v>1301</v>
      </c>
      <c r="C5434" s="31" t="s">
        <v>1312</v>
      </c>
      <c r="D5434" s="32" t="s">
        <v>21</v>
      </c>
      <c r="E5434" s="33" t="s">
        <v>32</v>
      </c>
      <c r="F5434" s="22"/>
      <c r="G5434" s="34"/>
      <c r="H5434" s="35"/>
      <c r="I5434" s="36"/>
      <c r="J5434" s="36"/>
      <c r="K5434" s="37"/>
      <c r="L5434" s="38">
        <f>DONNEE!$A$4</f>
        <v>32</v>
      </c>
      <c r="M5434" s="39" t="str">
        <f>IFERROR(VLOOKUP(L5434,Tab_Code_Magasin[],2,0),"")</f>
        <v>CE LA MARSA ERRIADH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73</v>
      </c>
      <c r="T5434" s="40" t="str">
        <f t="shared" si="482"/>
        <v>32_A1_2024</v>
      </c>
      <c r="U5434" s="40" t="s">
        <v>1313</v>
      </c>
      <c r="V5434" s="40" t="s">
        <v>1314</v>
      </c>
      <c r="W5434" s="67" t="s">
        <v>1315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1248</v>
      </c>
      <c r="B5435" s="54" t="s">
        <v>1301</v>
      </c>
      <c r="C5435" s="51" t="s">
        <v>1290</v>
      </c>
      <c r="D5435" s="32" t="s">
        <v>21</v>
      </c>
      <c r="E5435" s="33" t="s">
        <v>32</v>
      </c>
      <c r="F5435" s="22"/>
      <c r="G5435" s="34"/>
      <c r="H5435" s="35"/>
      <c r="I5435" s="36"/>
      <c r="J5435" s="36"/>
      <c r="K5435" s="37"/>
      <c r="L5435" s="38">
        <f>DONNEE!$A$4</f>
        <v>32</v>
      </c>
      <c r="M5435" s="39" t="str">
        <f>IFERROR(VLOOKUP(L5435,Tab_Code_Magasin[],2,0),"")</f>
        <v>CE LA MARSA ERRIADH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73</v>
      </c>
      <c r="T5435" s="40" t="str">
        <f t="shared" si="482"/>
        <v>32_A1_2024</v>
      </c>
      <c r="U5435" s="40" t="s">
        <v>1316</v>
      </c>
      <c r="V5435" s="40" t="s">
        <v>1317</v>
      </c>
      <c r="W5435" s="67" t="s">
        <v>1318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1248</v>
      </c>
      <c r="B5436" s="54" t="s">
        <v>1301</v>
      </c>
      <c r="C5436" s="51" t="s">
        <v>1293</v>
      </c>
      <c r="D5436" s="32" t="s">
        <v>21</v>
      </c>
      <c r="E5436" s="33" t="s">
        <v>32</v>
      </c>
      <c r="F5436" s="22"/>
      <c r="G5436" s="34"/>
      <c r="H5436" s="35"/>
      <c r="I5436" s="36"/>
      <c r="J5436" s="36"/>
      <c r="K5436" s="37"/>
      <c r="L5436" s="38">
        <f>DONNEE!$A$4</f>
        <v>32</v>
      </c>
      <c r="M5436" s="39" t="str">
        <f>IFERROR(VLOOKUP(L5436,Tab_Code_Magasin[],2,0),"")</f>
        <v>CE LA MARSA ERRIADH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73</v>
      </c>
      <c r="T5436" s="40" t="str">
        <f t="shared" si="482"/>
        <v>32_A1_2024</v>
      </c>
      <c r="U5436" s="40" t="s">
        <v>1319</v>
      </c>
      <c r="V5436" s="40" t="s">
        <v>1320</v>
      </c>
      <c r="W5436" s="67" t="s">
        <v>1321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1248</v>
      </c>
      <c r="B5437" s="54" t="s">
        <v>1322</v>
      </c>
      <c r="C5437" s="31" t="s">
        <v>1323</v>
      </c>
      <c r="D5437" s="32" t="s">
        <v>21</v>
      </c>
      <c r="E5437" s="33" t="s">
        <v>32</v>
      </c>
      <c r="F5437" s="22"/>
      <c r="G5437" s="34"/>
      <c r="H5437" s="35"/>
      <c r="I5437" s="36"/>
      <c r="J5437" s="36"/>
      <c r="K5437" s="37"/>
      <c r="L5437" s="38">
        <f>DONNEE!$A$4</f>
        <v>32</v>
      </c>
      <c r="M5437" s="39" t="str">
        <f>IFERROR(VLOOKUP(L5437,Tab_Code_Magasin[],2,0),"")</f>
        <v>CE LA MARSA ERRIADH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73</v>
      </c>
      <c r="T5437" s="40" t="str">
        <f t="shared" si="482"/>
        <v>32_A1_2024</v>
      </c>
      <c r="U5437" s="40" t="s">
        <v>1258</v>
      </c>
      <c r="V5437" s="40" t="s">
        <v>1324</v>
      </c>
      <c r="W5437" s="67" t="s">
        <v>1325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1248</v>
      </c>
      <c r="B5438" s="54" t="s">
        <v>1322</v>
      </c>
      <c r="C5438" s="51" t="s">
        <v>1290</v>
      </c>
      <c r="D5438" s="32" t="s">
        <v>21</v>
      </c>
      <c r="E5438" s="33" t="s">
        <v>32</v>
      </c>
      <c r="F5438" s="22"/>
      <c r="G5438" s="34"/>
      <c r="H5438" s="35"/>
      <c r="I5438" s="36"/>
      <c r="J5438" s="36"/>
      <c r="K5438" s="37"/>
      <c r="L5438" s="38">
        <f>DONNEE!$A$4</f>
        <v>32</v>
      </c>
      <c r="M5438" s="39" t="str">
        <f>IFERROR(VLOOKUP(L5438,Tab_Code_Magasin[],2,0),"")</f>
        <v>CE LA MARSA ERRIADH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73</v>
      </c>
      <c r="T5438" s="40" t="str">
        <f t="shared" si="482"/>
        <v>32_A1_2024</v>
      </c>
      <c r="U5438" s="40" t="s">
        <v>1262</v>
      </c>
      <c r="V5438" s="40" t="s">
        <v>1326</v>
      </c>
      <c r="W5438" s="67" t="s">
        <v>1327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1248</v>
      </c>
      <c r="B5439" s="54" t="s">
        <v>1322</v>
      </c>
      <c r="C5439" s="51" t="s">
        <v>1293</v>
      </c>
      <c r="D5439" s="32" t="s">
        <v>21</v>
      </c>
      <c r="E5439" s="33" t="s">
        <v>32</v>
      </c>
      <c r="F5439" s="22"/>
      <c r="G5439" s="34"/>
      <c r="H5439" s="35"/>
      <c r="I5439" s="36"/>
      <c r="J5439" s="36"/>
      <c r="K5439" s="37"/>
      <c r="L5439" s="38">
        <f>DONNEE!$A$4</f>
        <v>32</v>
      </c>
      <c r="M5439" s="39" t="str">
        <f>IFERROR(VLOOKUP(L5439,Tab_Code_Magasin[],2,0),"")</f>
        <v>CE LA MARSA ERRIADH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73</v>
      </c>
      <c r="T5439" s="40" t="str">
        <f t="shared" si="482"/>
        <v>32_A1_2024</v>
      </c>
      <c r="U5439" s="40" t="s">
        <v>1265</v>
      </c>
      <c r="V5439" s="40" t="s">
        <v>1328</v>
      </c>
      <c r="W5439" s="67" t="s">
        <v>1329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1248</v>
      </c>
      <c r="B5440" s="54" t="s">
        <v>1322</v>
      </c>
      <c r="C5440" s="44" t="s">
        <v>1330</v>
      </c>
      <c r="D5440" s="32" t="s">
        <v>21</v>
      </c>
      <c r="E5440" s="33" t="s">
        <v>32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32</v>
      </c>
      <c r="M5440" s="39" t="str">
        <f>IFERROR(VLOOKUP(L5440,Tab_Code_Magasin[],2,0),"")</f>
        <v>CE LA MARSA ERRIADH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73</v>
      </c>
      <c r="T5440" s="40" t="str">
        <f t="shared" si="482"/>
        <v>32_A1_2024</v>
      </c>
      <c r="U5440" s="40" t="s">
        <v>1268</v>
      </c>
      <c r="V5440" s="40" t="s">
        <v>1331</v>
      </c>
      <c r="W5440" s="67" t="s">
        <v>1332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1248</v>
      </c>
      <c r="B5441" s="54" t="s">
        <v>1322</v>
      </c>
      <c r="C5441" s="31" t="s">
        <v>1333</v>
      </c>
      <c r="D5441" s="32" t="s">
        <v>21</v>
      </c>
      <c r="E5441" s="33" t="s">
        <v>32</v>
      </c>
      <c r="F5441" s="22"/>
      <c r="G5441" s="34"/>
      <c r="H5441" s="35"/>
      <c r="I5441" s="36"/>
      <c r="J5441" s="36"/>
      <c r="K5441" s="37"/>
      <c r="L5441" s="38">
        <f>DONNEE!$A$4</f>
        <v>32</v>
      </c>
      <c r="M5441" s="39" t="str">
        <f>IFERROR(VLOOKUP(L5441,Tab_Code_Magasin[],2,0),"")</f>
        <v>CE LA MARSA ERRIADH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73</v>
      </c>
      <c r="T5441" s="40" t="str">
        <f t="shared" si="482"/>
        <v>32_A1_2024</v>
      </c>
      <c r="U5441" s="40" t="s">
        <v>1272</v>
      </c>
      <c r="V5441" s="40" t="s">
        <v>1334</v>
      </c>
      <c r="W5441" s="67" t="s">
        <v>1335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1248</v>
      </c>
      <c r="B5442" s="54" t="s">
        <v>1322</v>
      </c>
      <c r="C5442" s="44" t="s">
        <v>1336</v>
      </c>
      <c r="D5442" s="32" t="s">
        <v>21</v>
      </c>
      <c r="E5442" s="33" t="s">
        <v>32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32</v>
      </c>
      <c r="M5442" s="39" t="str">
        <f>IFERROR(VLOOKUP(L5442,Tab_Code_Magasin[],2,0),"")</f>
        <v>CE LA MARSA ERRIADH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73</v>
      </c>
      <c r="T5442" s="40" t="str">
        <f t="shared" si="482"/>
        <v>32_A1_2024</v>
      </c>
      <c r="U5442" s="40" t="s">
        <v>1275</v>
      </c>
      <c r="V5442" s="40" t="s">
        <v>1337</v>
      </c>
      <c r="W5442" s="67" t="s">
        <v>1338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1248</v>
      </c>
      <c r="B5443" s="54" t="s">
        <v>1322</v>
      </c>
      <c r="C5443" s="56" t="s">
        <v>205</v>
      </c>
      <c r="D5443" s="32" t="s">
        <v>21</v>
      </c>
      <c r="E5443" s="33" t="s">
        <v>32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32</v>
      </c>
      <c r="M5443" s="39" t="str">
        <f>IFERROR(VLOOKUP(L5443,Tab_Code_Magasin[],2,0),"")</f>
        <v>CE LA MARSA ERRIADH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73</v>
      </c>
      <c r="T5443" s="40" t="str">
        <f t="shared" si="482"/>
        <v>32_A1_2024</v>
      </c>
      <c r="U5443" s="40" t="s">
        <v>1339</v>
      </c>
      <c r="V5443" s="40" t="s">
        <v>1340</v>
      </c>
      <c r="W5443" s="67" t="s">
        <v>1341</v>
      </c>
      <c r="X5443" s="76" t="s">
        <v>1342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1248</v>
      </c>
      <c r="B5444" s="54" t="s">
        <v>114</v>
      </c>
      <c r="C5444" s="31" t="s">
        <v>115</v>
      </c>
      <c r="D5444" s="32" t="s">
        <v>21</v>
      </c>
      <c r="E5444" s="33" t="s">
        <v>32</v>
      </c>
      <c r="F5444" s="22"/>
      <c r="G5444" s="34"/>
      <c r="H5444" s="35"/>
      <c r="I5444" s="36"/>
      <c r="J5444" s="36"/>
      <c r="K5444" s="37"/>
      <c r="L5444" s="38">
        <f>DONNEE!$A$4</f>
        <v>32</v>
      </c>
      <c r="M5444" s="39" t="str">
        <f>IFERROR(VLOOKUP(L5444,Tab_Code_Magasin[],2,0),"")</f>
        <v>CE LA MARSA ERRIADH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73</v>
      </c>
      <c r="T5444" s="40" t="str">
        <f t="shared" si="482"/>
        <v>32_A1_2024</v>
      </c>
      <c r="U5444" s="40" t="s">
        <v>1343</v>
      </c>
      <c r="V5444" s="40" t="s">
        <v>1344</v>
      </c>
      <c r="W5444" s="67" t="s">
        <v>1345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1248</v>
      </c>
      <c r="B5445" s="54" t="s">
        <v>114</v>
      </c>
      <c r="C5445" s="31" t="s">
        <v>118</v>
      </c>
      <c r="D5445" s="32" t="s">
        <v>21</v>
      </c>
      <c r="E5445" s="33" t="s">
        <v>32</v>
      </c>
      <c r="F5445" s="22"/>
      <c r="G5445" s="34"/>
      <c r="H5445" s="35"/>
      <c r="I5445" s="36"/>
      <c r="J5445" s="36"/>
      <c r="K5445" s="37"/>
      <c r="L5445" s="38">
        <f>DONNEE!$A$4</f>
        <v>32</v>
      </c>
      <c r="M5445" s="39" t="str">
        <f>IFERROR(VLOOKUP(L5445,Tab_Code_Magasin[],2,0),"")</f>
        <v>CE LA MARSA ERRIADH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73</v>
      </c>
      <c r="T5445" s="40" t="str">
        <f t="shared" si="482"/>
        <v>32_A1_2024</v>
      </c>
      <c r="U5445" s="40" t="s">
        <v>1346</v>
      </c>
      <c r="V5445" s="40" t="s">
        <v>1347</v>
      </c>
      <c r="W5445" s="67" t="s">
        <v>1348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1248</v>
      </c>
      <c r="B5446" s="54" t="s">
        <v>114</v>
      </c>
      <c r="C5446" s="51" t="s">
        <v>304</v>
      </c>
      <c r="D5446" s="32" t="s">
        <v>21</v>
      </c>
      <c r="E5446" s="33" t="s">
        <v>32</v>
      </c>
      <c r="F5446" s="22"/>
      <c r="G5446" s="34"/>
      <c r="H5446" s="35"/>
      <c r="I5446" s="36"/>
      <c r="J5446" s="36"/>
      <c r="K5446" s="37"/>
      <c r="L5446" s="38">
        <f>DONNEE!$A$4</f>
        <v>32</v>
      </c>
      <c r="M5446" s="39" t="str">
        <f>IFERROR(VLOOKUP(L5446,Tab_Code_Magasin[],2,0),"")</f>
        <v>CE LA MARSA ERRIADH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73</v>
      </c>
      <c r="T5446" s="40" t="str">
        <f t="shared" si="482"/>
        <v>32_A1_2024</v>
      </c>
      <c r="U5446" s="40" t="s">
        <v>1278</v>
      </c>
      <c r="V5446" s="40" t="s">
        <v>1349</v>
      </c>
      <c r="W5446" s="67" t="s">
        <v>1350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1248</v>
      </c>
      <c r="B5447" s="54" t="s">
        <v>114</v>
      </c>
      <c r="C5447" s="56" t="s">
        <v>307</v>
      </c>
      <c r="D5447" s="32" t="s">
        <v>21</v>
      </c>
      <c r="E5447" s="33" t="s">
        <v>32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32</v>
      </c>
      <c r="M5447" s="39" t="str">
        <f>IFERROR(VLOOKUP(L5447,Tab_Code_Magasin[],2,0),"")</f>
        <v>CE LA MARSA ERRIADH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73</v>
      </c>
      <c r="T5447" s="40" t="str">
        <f t="shared" si="482"/>
        <v>32_A1_2024</v>
      </c>
      <c r="U5447" s="40" t="s">
        <v>1281</v>
      </c>
      <c r="V5447" s="40" t="s">
        <v>1351</v>
      </c>
      <c r="W5447" s="67" t="s">
        <v>1352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1248</v>
      </c>
      <c r="B5448" s="54" t="s">
        <v>114</v>
      </c>
      <c r="C5448" s="51" t="s">
        <v>310</v>
      </c>
      <c r="D5448" s="32" t="s">
        <v>21</v>
      </c>
      <c r="E5448" s="33" t="s">
        <v>32</v>
      </c>
      <c r="F5448" s="22"/>
      <c r="G5448" s="34"/>
      <c r="H5448" s="35"/>
      <c r="I5448" s="36"/>
      <c r="J5448" s="36"/>
      <c r="K5448" s="37"/>
      <c r="L5448" s="38">
        <f>DONNEE!$A$4</f>
        <v>32</v>
      </c>
      <c r="M5448" s="39" t="str">
        <f>IFERROR(VLOOKUP(L5448,Tab_Code_Magasin[],2,0),"")</f>
        <v>CE LA MARSA ERRIADH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73</v>
      </c>
      <c r="T5448" s="40" t="str">
        <f t="shared" si="482"/>
        <v>32_A1_2024</v>
      </c>
      <c r="U5448" s="40" t="s">
        <v>1283</v>
      </c>
      <c r="V5448" s="40" t="s">
        <v>1353</v>
      </c>
      <c r="W5448" s="67" t="s">
        <v>1354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1248</v>
      </c>
      <c r="B5449" s="54" t="s">
        <v>114</v>
      </c>
      <c r="C5449" s="31" t="s">
        <v>124</v>
      </c>
      <c r="D5449" s="32" t="s">
        <v>21</v>
      </c>
      <c r="E5449" s="33" t="s">
        <v>32</v>
      </c>
      <c r="F5449" s="22"/>
      <c r="G5449" s="34"/>
      <c r="H5449" s="35"/>
      <c r="I5449" s="36"/>
      <c r="J5449" s="36"/>
      <c r="K5449" s="37"/>
      <c r="L5449" s="38">
        <f>DONNEE!$A$4</f>
        <v>32</v>
      </c>
      <c r="M5449" s="39" t="str">
        <f>IFERROR(VLOOKUP(L5449,Tab_Code_Magasin[],2,0),"")</f>
        <v>CE LA MARSA ERRIADH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73</v>
      </c>
      <c r="T5449" s="40" t="str">
        <f t="shared" si="482"/>
        <v>32_A1_2024</v>
      </c>
      <c r="U5449" s="40" t="s">
        <v>1286</v>
      </c>
      <c r="V5449" s="40" t="s">
        <v>1355</v>
      </c>
      <c r="W5449" s="67" t="s">
        <v>1356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1248</v>
      </c>
      <c r="B5450" s="31" t="s">
        <v>127</v>
      </c>
      <c r="C5450" s="31" t="s">
        <v>128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32</v>
      </c>
      <c r="M5450" s="39" t="str">
        <f>IFERROR(VLOOKUP(L5450,Tab_Code_Magasin[],2,0),"")</f>
        <v>CE LA MARSA ERRIADH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73</v>
      </c>
      <c r="T5450" s="40" t="str">
        <f t="shared" si="482"/>
        <v>32_A1_2024</v>
      </c>
      <c r="U5450" s="40" t="s">
        <v>1289</v>
      </c>
      <c r="V5450" s="40" t="s">
        <v>1357</v>
      </c>
      <c r="W5450" s="67" t="s">
        <v>1358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1359</v>
      </c>
      <c r="B5451" s="54" t="s">
        <v>1359</v>
      </c>
      <c r="C5451" s="31" t="s">
        <v>1360</v>
      </c>
      <c r="D5451" s="32" t="s">
        <v>21</v>
      </c>
      <c r="E5451" s="33" t="s">
        <v>32</v>
      </c>
      <c r="F5451" s="22"/>
      <c r="G5451" s="34"/>
      <c r="H5451" s="35"/>
      <c r="I5451" s="36"/>
      <c r="J5451" s="36"/>
      <c r="K5451" s="37"/>
      <c r="L5451" s="38">
        <f>DONNEE!$A$4</f>
        <v>32</v>
      </c>
      <c r="M5451" s="39" t="str">
        <f>IFERROR(VLOOKUP(L5451,Tab_Code_Magasin[],2,0),"")</f>
        <v>CE LA MARSA ERRIADH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73</v>
      </c>
      <c r="T5451" s="40" t="str">
        <f t="shared" si="482"/>
        <v>32_A1_2024</v>
      </c>
      <c r="U5451" s="40" t="s">
        <v>1318</v>
      </c>
      <c r="V5451" s="40" t="s">
        <v>1361</v>
      </c>
      <c r="W5451" s="67" t="s">
        <v>1362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1359</v>
      </c>
      <c r="B5452" s="54" t="s">
        <v>1359</v>
      </c>
      <c r="C5452" s="31" t="s">
        <v>1363</v>
      </c>
      <c r="D5452" s="32" t="s">
        <v>21</v>
      </c>
      <c r="E5452" s="33" t="s">
        <v>32</v>
      </c>
      <c r="F5452" s="22"/>
      <c r="G5452" s="34"/>
      <c r="H5452" s="35"/>
      <c r="I5452" s="36"/>
      <c r="J5452" s="36"/>
      <c r="K5452" s="37"/>
      <c r="L5452" s="38">
        <f>DONNEE!$A$4</f>
        <v>32</v>
      </c>
      <c r="M5452" s="39" t="str">
        <f>IFERROR(VLOOKUP(L5452,Tab_Code_Magasin[],2,0),"")</f>
        <v>CE LA MARSA ERRIADH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73</v>
      </c>
      <c r="T5452" s="40" t="str">
        <f t="shared" si="482"/>
        <v>32_A1_2024</v>
      </c>
      <c r="U5452" s="40"/>
      <c r="V5452" s="40"/>
      <c r="W5452" s="67" t="s">
        <v>1364</v>
      </c>
      <c r="X5452" s="76" t="s">
        <v>167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1359</v>
      </c>
      <c r="B5453" s="54" t="s">
        <v>1359</v>
      </c>
      <c r="C5453" s="31" t="s">
        <v>1365</v>
      </c>
      <c r="D5453" s="32" t="s">
        <v>21</v>
      </c>
      <c r="E5453" s="33" t="s">
        <v>32</v>
      </c>
      <c r="F5453" s="22"/>
      <c r="G5453" s="34"/>
      <c r="H5453" s="35"/>
      <c r="I5453" s="36"/>
      <c r="J5453" s="36"/>
      <c r="K5453" s="37"/>
      <c r="L5453" s="38">
        <f>DONNEE!$A$4</f>
        <v>32</v>
      </c>
      <c r="M5453" s="39" t="str">
        <f>IFERROR(VLOOKUP(L5453,Tab_Code_Magasin[],2,0),"")</f>
        <v>CE LA MARSA ERRIADH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73</v>
      </c>
      <c r="T5453" s="40" t="str">
        <f t="shared" si="482"/>
        <v>32_A1_2024</v>
      </c>
      <c r="U5453" s="40" t="s">
        <v>1321</v>
      </c>
      <c r="V5453" s="40" t="s">
        <v>1366</v>
      </c>
      <c r="W5453" s="67" t="s">
        <v>1367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1359</v>
      </c>
      <c r="B5454" s="54" t="s">
        <v>1359</v>
      </c>
      <c r="C5454" s="42" t="s">
        <v>1368</v>
      </c>
      <c r="D5454" s="32" t="s">
        <v>21</v>
      </c>
      <c r="E5454" s="33" t="s">
        <v>32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32</v>
      </c>
      <c r="M5454" s="39" t="str">
        <f>IFERROR(VLOOKUP(L5454,Tab_Code_Magasin[],2,0),"")</f>
        <v>CE LA MARSA ERRIADH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73</v>
      </c>
      <c r="T5454" s="40" t="str">
        <f t="shared" si="482"/>
        <v>32_A1_2024</v>
      </c>
      <c r="U5454" s="40" t="s">
        <v>1369</v>
      </c>
      <c r="V5454" s="40" t="s">
        <v>1370</v>
      </c>
      <c r="W5454" s="67" t="s">
        <v>1371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1359</v>
      </c>
      <c r="B5455" s="54" t="s">
        <v>1359</v>
      </c>
      <c r="C5455" s="31" t="s">
        <v>1372</v>
      </c>
      <c r="D5455" s="32" t="s">
        <v>21</v>
      </c>
      <c r="E5455" s="33" t="s">
        <v>32</v>
      </c>
      <c r="F5455" s="22"/>
      <c r="G5455" s="34"/>
      <c r="H5455" s="35"/>
      <c r="I5455" s="36"/>
      <c r="J5455" s="36"/>
      <c r="K5455" s="37"/>
      <c r="L5455" s="38">
        <f>DONNEE!$A$4</f>
        <v>32</v>
      </c>
      <c r="M5455" s="39" t="str">
        <f>IFERROR(VLOOKUP(L5455,Tab_Code_Magasin[],2,0),"")</f>
        <v>CE LA MARSA ERRIADH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73</v>
      </c>
      <c r="T5455" s="40" t="str">
        <f t="shared" si="482"/>
        <v>32_A1_2024</v>
      </c>
      <c r="U5455" s="40" t="s">
        <v>1373</v>
      </c>
      <c r="V5455" s="40" t="s">
        <v>1374</v>
      </c>
      <c r="W5455" s="67" t="s">
        <v>1375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1359</v>
      </c>
      <c r="B5456" s="54" t="s">
        <v>1359</v>
      </c>
      <c r="C5456" s="31" t="s">
        <v>1376</v>
      </c>
      <c r="D5456" s="32" t="s">
        <v>21</v>
      </c>
      <c r="E5456" s="33" t="s">
        <v>32</v>
      </c>
      <c r="F5456" s="22"/>
      <c r="G5456" s="34"/>
      <c r="H5456" s="35"/>
      <c r="I5456" s="36"/>
      <c r="J5456" s="36"/>
      <c r="K5456" s="37"/>
      <c r="L5456" s="38">
        <f>DONNEE!$A$4</f>
        <v>32</v>
      </c>
      <c r="M5456" s="39" t="str">
        <f>IFERROR(VLOOKUP(L5456,Tab_Code_Magasin[],2,0),"")</f>
        <v>CE LA MARSA ERRIADH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73</v>
      </c>
      <c r="T5456" s="40" t="str">
        <f t="shared" ref="T5456:T5519" si="487">L5456&amp;"_"&amp;O5456&amp;"_"&amp;Q5456</f>
        <v>32_A1_2024</v>
      </c>
      <c r="U5456" s="40" t="s">
        <v>1377</v>
      </c>
      <c r="V5456" s="40" t="s">
        <v>1378</v>
      </c>
      <c r="W5456" s="67" t="s">
        <v>1379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1359</v>
      </c>
      <c r="B5457" s="54" t="s">
        <v>1359</v>
      </c>
      <c r="C5457" s="31" t="s">
        <v>1380</v>
      </c>
      <c r="D5457" s="32" t="s">
        <v>21</v>
      </c>
      <c r="E5457" s="33" t="s">
        <v>32</v>
      </c>
      <c r="F5457" s="22"/>
      <c r="G5457" s="34"/>
      <c r="H5457" s="35"/>
      <c r="I5457" s="36"/>
      <c r="J5457" s="36"/>
      <c r="K5457" s="37"/>
      <c r="L5457" s="38">
        <f>DONNEE!$A$4</f>
        <v>32</v>
      </c>
      <c r="M5457" s="39" t="str">
        <f>IFERROR(VLOOKUP(L5457,Tab_Code_Magasin[],2,0),"")</f>
        <v>CE LA MARSA ERRIADH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73</v>
      </c>
      <c r="T5457" s="40" t="str">
        <f t="shared" si="487"/>
        <v>32_A1_2024</v>
      </c>
      <c r="U5457" s="40" t="s">
        <v>1325</v>
      </c>
      <c r="V5457" s="40" t="s">
        <v>1381</v>
      </c>
      <c r="W5457" s="67" t="s">
        <v>1382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1359</v>
      </c>
      <c r="B5458" s="54" t="s">
        <v>1359</v>
      </c>
      <c r="C5458" s="42" t="s">
        <v>1383</v>
      </c>
      <c r="D5458" s="32" t="s">
        <v>21</v>
      </c>
      <c r="E5458" s="33" t="s">
        <v>32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32</v>
      </c>
      <c r="M5458" s="39" t="str">
        <f>IFERROR(VLOOKUP(L5458,Tab_Code_Magasin[],2,0),"")</f>
        <v>CE LA MARSA ERRIADH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73</v>
      </c>
      <c r="T5458" s="40" t="str">
        <f t="shared" si="487"/>
        <v>32_A1_2024</v>
      </c>
      <c r="U5458" s="40" t="s">
        <v>1327</v>
      </c>
      <c r="V5458" s="40" t="s">
        <v>1384</v>
      </c>
      <c r="W5458" s="67" t="s">
        <v>1385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1359</v>
      </c>
      <c r="B5459" s="54" t="s">
        <v>1359</v>
      </c>
      <c r="C5459" s="31" t="s">
        <v>1386</v>
      </c>
      <c r="D5459" s="32" t="s">
        <v>21</v>
      </c>
      <c r="E5459" s="33" t="s">
        <v>32</v>
      </c>
      <c r="F5459" s="22"/>
      <c r="G5459" s="34"/>
      <c r="H5459" s="35"/>
      <c r="I5459" s="36"/>
      <c r="J5459" s="36"/>
      <c r="K5459" s="37"/>
      <c r="L5459" s="38">
        <f>DONNEE!$A$4</f>
        <v>32</v>
      </c>
      <c r="M5459" s="39" t="str">
        <f>IFERROR(VLOOKUP(L5459,Tab_Code_Magasin[],2,0),"")</f>
        <v>CE LA MARSA ERRIADH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73</v>
      </c>
      <c r="T5459" s="40" t="str">
        <f t="shared" si="487"/>
        <v>32_A1_2024</v>
      </c>
      <c r="U5459" s="40" t="s">
        <v>1329</v>
      </c>
      <c r="V5459" s="40" t="s">
        <v>1387</v>
      </c>
      <c r="W5459" s="67" t="s">
        <v>1388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1359</v>
      </c>
      <c r="B5460" s="54" t="s">
        <v>1359</v>
      </c>
      <c r="C5460" s="59" t="s">
        <v>1389</v>
      </c>
      <c r="D5460" s="32" t="s">
        <v>21</v>
      </c>
      <c r="E5460" s="33" t="s">
        <v>32</v>
      </c>
      <c r="F5460" s="22"/>
      <c r="G5460" s="34"/>
      <c r="H5460" s="35"/>
      <c r="I5460" s="36"/>
      <c r="J5460" s="36"/>
      <c r="K5460" s="37"/>
      <c r="L5460" s="38">
        <f>DONNEE!$A$4</f>
        <v>32</v>
      </c>
      <c r="M5460" s="39" t="str">
        <f>IFERROR(VLOOKUP(L5460,Tab_Code_Magasin[],2,0),"")</f>
        <v>CE LA MARSA ERRIADH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73</v>
      </c>
      <c r="T5460" s="40" t="str">
        <f t="shared" si="487"/>
        <v>32_A1_2024</v>
      </c>
      <c r="U5460" s="40" t="s">
        <v>1335</v>
      </c>
      <c r="V5460" s="40" t="s">
        <v>1390</v>
      </c>
      <c r="W5460" s="67" t="s">
        <v>1391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1359</v>
      </c>
      <c r="B5461" s="54" t="s">
        <v>1359</v>
      </c>
      <c r="C5461" s="59" t="s">
        <v>1392</v>
      </c>
      <c r="D5461" s="32" t="s">
        <v>21</v>
      </c>
      <c r="E5461" s="33" t="s">
        <v>32</v>
      </c>
      <c r="F5461" s="22"/>
      <c r="G5461" s="34"/>
      <c r="H5461" s="35"/>
      <c r="I5461" s="36"/>
      <c r="J5461" s="36"/>
      <c r="K5461" s="37"/>
      <c r="L5461" s="38">
        <f>DONNEE!$A$4</f>
        <v>32</v>
      </c>
      <c r="M5461" s="39" t="str">
        <f>IFERROR(VLOOKUP(L5461,Tab_Code_Magasin[],2,0),"")</f>
        <v>CE LA MARSA ERRIADH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73</v>
      </c>
      <c r="T5461" s="40" t="str">
        <f t="shared" si="487"/>
        <v>32_A1_2024</v>
      </c>
      <c r="U5461" s="40" t="s">
        <v>1338</v>
      </c>
      <c r="V5461" s="40" t="s">
        <v>1393</v>
      </c>
      <c r="W5461" s="67" t="s">
        <v>1394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1359</v>
      </c>
      <c r="B5462" s="54" t="s">
        <v>1359</v>
      </c>
      <c r="C5462" s="59" t="s">
        <v>1395</v>
      </c>
      <c r="D5462" s="32" t="s">
        <v>21</v>
      </c>
      <c r="E5462" s="33" t="s">
        <v>32</v>
      </c>
      <c r="F5462" s="22"/>
      <c r="G5462" s="34"/>
      <c r="H5462" s="35"/>
      <c r="I5462" s="36"/>
      <c r="J5462" s="36"/>
      <c r="K5462" s="37"/>
      <c r="L5462" s="38">
        <f>DONNEE!$A$4</f>
        <v>32</v>
      </c>
      <c r="M5462" s="39" t="str">
        <f>IFERROR(VLOOKUP(L5462,Tab_Code_Magasin[],2,0),"")</f>
        <v>CE LA MARSA ERRIADH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73</v>
      </c>
      <c r="T5462" s="40" t="str">
        <f t="shared" si="487"/>
        <v>32_A1_2024</v>
      </c>
      <c r="U5462" s="40" t="s">
        <v>1341</v>
      </c>
      <c r="V5462" s="40" t="s">
        <v>1396</v>
      </c>
      <c r="W5462" s="67" t="s">
        <v>1397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1359</v>
      </c>
      <c r="B5463" s="54" t="s">
        <v>1359</v>
      </c>
      <c r="C5463" s="31" t="s">
        <v>1398</v>
      </c>
      <c r="D5463" s="32" t="s">
        <v>21</v>
      </c>
      <c r="E5463" s="33" t="s">
        <v>32</v>
      </c>
      <c r="F5463" s="22"/>
      <c r="G5463" s="34"/>
      <c r="H5463" s="35"/>
      <c r="I5463" s="36"/>
      <c r="J5463" s="36"/>
      <c r="K5463" s="37"/>
      <c r="L5463" s="38">
        <f>DONNEE!$A$4</f>
        <v>32</v>
      </c>
      <c r="M5463" s="39" t="str">
        <f>IFERROR(VLOOKUP(L5463,Tab_Code_Magasin[],2,0),"")</f>
        <v>CE LA MARSA ERRIADH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73</v>
      </c>
      <c r="T5463" s="40" t="str">
        <f t="shared" si="487"/>
        <v>32_A1_2024</v>
      </c>
      <c r="U5463" s="40" t="s">
        <v>1399</v>
      </c>
      <c r="V5463" s="40" t="s">
        <v>1400</v>
      </c>
      <c r="W5463" s="67" t="s">
        <v>1401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1359</v>
      </c>
      <c r="B5464" s="54" t="s">
        <v>1359</v>
      </c>
      <c r="C5464" s="42" t="s">
        <v>1402</v>
      </c>
      <c r="D5464" s="32" t="s">
        <v>21</v>
      </c>
      <c r="E5464" s="33" t="s">
        <v>32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32</v>
      </c>
      <c r="M5464" s="39" t="str">
        <f>IFERROR(VLOOKUP(L5464,Tab_Code_Magasin[],2,0),"")</f>
        <v>CE LA MARSA ERRIADH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73</v>
      </c>
      <c r="T5464" s="40" t="str">
        <f t="shared" si="487"/>
        <v>32_A1_2024</v>
      </c>
      <c r="U5464" s="40" t="s">
        <v>1345</v>
      </c>
      <c r="V5464" s="40" t="s">
        <v>1403</v>
      </c>
      <c r="W5464" s="67" t="s">
        <v>1404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1359</v>
      </c>
      <c r="B5465" s="54" t="s">
        <v>1359</v>
      </c>
      <c r="C5465" s="51" t="s">
        <v>1405</v>
      </c>
      <c r="D5465" s="32" t="s">
        <v>21</v>
      </c>
      <c r="E5465" s="33" t="s">
        <v>32</v>
      </c>
      <c r="F5465" s="22"/>
      <c r="G5465" s="34"/>
      <c r="H5465" s="35"/>
      <c r="I5465" s="36"/>
      <c r="J5465" s="36"/>
      <c r="K5465" s="37"/>
      <c r="L5465" s="38">
        <f>DONNEE!$A$4</f>
        <v>32</v>
      </c>
      <c r="M5465" s="39" t="str">
        <f>IFERROR(VLOOKUP(L5465,Tab_Code_Magasin[],2,0),"")</f>
        <v>CE LA MARSA ERRIADH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73</v>
      </c>
      <c r="T5465" s="40" t="str">
        <f t="shared" si="487"/>
        <v>32_A1_2024</v>
      </c>
      <c r="U5465" s="40" t="s">
        <v>1348</v>
      </c>
      <c r="V5465" s="40" t="s">
        <v>1406</v>
      </c>
      <c r="W5465" s="67" t="s">
        <v>1407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1359</v>
      </c>
      <c r="B5466" s="54" t="s">
        <v>1359</v>
      </c>
      <c r="C5466" s="51" t="s">
        <v>1408</v>
      </c>
      <c r="D5466" s="32" t="s">
        <v>21</v>
      </c>
      <c r="E5466" s="33" t="s">
        <v>32</v>
      </c>
      <c r="F5466" s="22"/>
      <c r="G5466" s="34"/>
      <c r="H5466" s="35"/>
      <c r="I5466" s="36"/>
      <c r="J5466" s="36"/>
      <c r="K5466" s="37"/>
      <c r="L5466" s="38">
        <f>DONNEE!$A$4</f>
        <v>32</v>
      </c>
      <c r="M5466" s="39" t="str">
        <f>IFERROR(VLOOKUP(L5466,Tab_Code_Magasin[],2,0),"")</f>
        <v>CE LA MARSA ERRIADH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73</v>
      </c>
      <c r="T5466" s="40" t="str">
        <f t="shared" si="487"/>
        <v>32_A1_2024</v>
      </c>
      <c r="U5466" s="40" t="s">
        <v>1350</v>
      </c>
      <c r="V5466" s="40" t="s">
        <v>1409</v>
      </c>
      <c r="W5466" s="67" t="s">
        <v>1410</v>
      </c>
      <c r="X5466" s="76" t="s">
        <v>1411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1359</v>
      </c>
      <c r="B5467" s="54" t="s">
        <v>1359</v>
      </c>
      <c r="C5467" s="51" t="s">
        <v>1412</v>
      </c>
      <c r="D5467" s="32" t="s">
        <v>21</v>
      </c>
      <c r="E5467" s="33" t="s">
        <v>32</v>
      </c>
      <c r="F5467" s="22"/>
      <c r="G5467" s="34"/>
      <c r="H5467" s="35"/>
      <c r="I5467" s="36"/>
      <c r="J5467" s="36"/>
      <c r="K5467" s="37"/>
      <c r="L5467" s="38">
        <f>DONNEE!$A$4</f>
        <v>32</v>
      </c>
      <c r="M5467" s="39" t="str">
        <f>IFERROR(VLOOKUP(L5467,Tab_Code_Magasin[],2,0),"")</f>
        <v>CE LA MARSA ERRIADH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73</v>
      </c>
      <c r="T5467" s="40" t="str">
        <f t="shared" si="487"/>
        <v>32_A1_2024</v>
      </c>
      <c r="U5467" s="40" t="s">
        <v>1352</v>
      </c>
      <c r="V5467" s="40" t="s">
        <v>1413</v>
      </c>
      <c r="W5467" s="67" t="s">
        <v>1414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1359</v>
      </c>
      <c r="B5468" s="54" t="s">
        <v>1359</v>
      </c>
      <c r="C5468" s="51" t="s">
        <v>1415</v>
      </c>
      <c r="D5468" s="32" t="s">
        <v>21</v>
      </c>
      <c r="E5468" s="33" t="s">
        <v>32</v>
      </c>
      <c r="F5468" s="22"/>
      <c r="G5468" s="34"/>
      <c r="H5468" s="35"/>
      <c r="I5468" s="36"/>
      <c r="J5468" s="36"/>
      <c r="K5468" s="37"/>
      <c r="L5468" s="38">
        <f>DONNEE!$A$4</f>
        <v>32</v>
      </c>
      <c r="M5468" s="39" t="str">
        <f>IFERROR(VLOOKUP(L5468,Tab_Code_Magasin[],2,0),"")</f>
        <v>CE LA MARSA ERRIADH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73</v>
      </c>
      <c r="T5468" s="40" t="str">
        <f t="shared" si="487"/>
        <v>32_A1_2024</v>
      </c>
      <c r="U5468" s="40" t="s">
        <v>1354</v>
      </c>
      <c r="V5468" s="40" t="s">
        <v>1416</v>
      </c>
      <c r="W5468" s="67" t="s">
        <v>1417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1359</v>
      </c>
      <c r="B5469" s="31" t="s">
        <v>127</v>
      </c>
      <c r="C5469" s="31" t="s">
        <v>128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32</v>
      </c>
      <c r="M5469" s="39" t="str">
        <f>IFERROR(VLOOKUP(L5469,Tab_Code_Magasin[],2,0),"")</f>
        <v>CE LA MARSA ERRIADH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73</v>
      </c>
      <c r="T5469" s="40" t="str">
        <f t="shared" si="487"/>
        <v>32_A1_2024</v>
      </c>
      <c r="U5469" s="40" t="s">
        <v>1356</v>
      </c>
      <c r="V5469" s="40" t="s">
        <v>1418</v>
      </c>
      <c r="W5469" s="67" t="s">
        <v>1419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1420</v>
      </c>
      <c r="B5470" s="54" t="s">
        <v>1420</v>
      </c>
      <c r="C5470" s="31" t="s">
        <v>1421</v>
      </c>
      <c r="D5470" s="32" t="s">
        <v>21</v>
      </c>
      <c r="E5470" s="33" t="s">
        <v>32</v>
      </c>
      <c r="F5470" s="22"/>
      <c r="G5470" s="34"/>
      <c r="H5470" s="35"/>
      <c r="I5470" s="36"/>
      <c r="J5470" s="36"/>
      <c r="K5470" s="37"/>
      <c r="L5470" s="38">
        <f>DONNEE!$A$4</f>
        <v>32</v>
      </c>
      <c r="M5470" s="39" t="str">
        <f>IFERROR(VLOOKUP(L5470,Tab_Code_Magasin[],2,0),"")</f>
        <v>CE LA MARSA ERRIADH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73</v>
      </c>
      <c r="T5470" s="40" t="str">
        <f t="shared" si="487"/>
        <v>32_A1_2024</v>
      </c>
      <c r="U5470" s="40" t="s">
        <v>1422</v>
      </c>
      <c r="V5470" s="40" t="s">
        <v>1423</v>
      </c>
      <c r="W5470" s="67" t="s">
        <v>1424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1420</v>
      </c>
      <c r="B5471" s="54" t="s">
        <v>1420</v>
      </c>
      <c r="C5471" s="31" t="s">
        <v>1425</v>
      </c>
      <c r="D5471" s="32" t="s">
        <v>21</v>
      </c>
      <c r="E5471" s="33" t="s">
        <v>32</v>
      </c>
      <c r="F5471" s="22"/>
      <c r="G5471" s="34"/>
      <c r="H5471" s="35"/>
      <c r="I5471" s="36"/>
      <c r="J5471" s="36"/>
      <c r="K5471" s="37"/>
      <c r="L5471" s="38">
        <f>DONNEE!$A$4</f>
        <v>32</v>
      </c>
      <c r="M5471" s="39" t="str">
        <f>IFERROR(VLOOKUP(L5471,Tab_Code_Magasin[],2,0),"")</f>
        <v>CE LA MARSA ERRIADH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73</v>
      </c>
      <c r="T5471" s="40" t="str">
        <f t="shared" si="487"/>
        <v>32_A1_2024</v>
      </c>
      <c r="U5471" s="40" t="s">
        <v>1426</v>
      </c>
      <c r="V5471" s="40" t="s">
        <v>1427</v>
      </c>
      <c r="W5471" s="67" t="s">
        <v>1428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1420</v>
      </c>
      <c r="B5472" s="54" t="s">
        <v>1420</v>
      </c>
      <c r="C5472" s="42" t="s">
        <v>1429</v>
      </c>
      <c r="D5472" s="32" t="s">
        <v>21</v>
      </c>
      <c r="E5472" s="33" t="s">
        <v>32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32</v>
      </c>
      <c r="M5472" s="39" t="str">
        <f>IFERROR(VLOOKUP(L5472,Tab_Code_Magasin[],2,0),"")</f>
        <v>CE LA MARSA ERRIADH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73</v>
      </c>
      <c r="T5472" s="40" t="str">
        <f t="shared" si="487"/>
        <v>32_A1_2024</v>
      </c>
      <c r="U5472" s="40" t="s">
        <v>1430</v>
      </c>
      <c r="V5472" s="40" t="s">
        <v>1431</v>
      </c>
      <c r="W5472" s="67" t="s">
        <v>1432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1420</v>
      </c>
      <c r="B5473" s="54" t="s">
        <v>1420</v>
      </c>
      <c r="C5473" s="31" t="s">
        <v>1433</v>
      </c>
      <c r="D5473" s="32" t="s">
        <v>21</v>
      </c>
      <c r="E5473" s="33" t="s">
        <v>32</v>
      </c>
      <c r="F5473" s="22"/>
      <c r="G5473" s="34"/>
      <c r="H5473" s="35"/>
      <c r="I5473" s="36"/>
      <c r="J5473" s="36"/>
      <c r="K5473" s="37"/>
      <c r="L5473" s="38">
        <f>DONNEE!$A$4</f>
        <v>32</v>
      </c>
      <c r="M5473" s="39" t="str">
        <f>IFERROR(VLOOKUP(L5473,Tab_Code_Magasin[],2,0),"")</f>
        <v>CE LA MARSA ERRIADH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73</v>
      </c>
      <c r="T5473" s="40" t="str">
        <f t="shared" si="487"/>
        <v>32_A1_2024</v>
      </c>
      <c r="U5473" s="40" t="s">
        <v>1434</v>
      </c>
      <c r="V5473" s="40" t="s">
        <v>1435</v>
      </c>
      <c r="W5473" s="67" t="s">
        <v>1436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1420</v>
      </c>
      <c r="B5474" s="54" t="s">
        <v>1420</v>
      </c>
      <c r="C5474" s="51" t="s">
        <v>1437</v>
      </c>
      <c r="D5474" s="32" t="s">
        <v>21</v>
      </c>
      <c r="E5474" s="33" t="s">
        <v>32</v>
      </c>
      <c r="F5474" s="22"/>
      <c r="G5474" s="34"/>
      <c r="H5474" s="35"/>
      <c r="I5474" s="36"/>
      <c r="J5474" s="36"/>
      <c r="K5474" s="37"/>
      <c r="L5474" s="38">
        <f>DONNEE!$A$4</f>
        <v>32</v>
      </c>
      <c r="M5474" s="39" t="str">
        <f>IFERROR(VLOOKUP(L5474,Tab_Code_Magasin[],2,0),"")</f>
        <v>CE LA MARSA ERRIADH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73</v>
      </c>
      <c r="T5474" s="40" t="str">
        <f t="shared" si="487"/>
        <v>32_A1_2024</v>
      </c>
      <c r="U5474" s="40" t="s">
        <v>1362</v>
      </c>
      <c r="V5474" s="40" t="s">
        <v>1438</v>
      </c>
      <c r="W5474" s="67" t="s">
        <v>1439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1420</v>
      </c>
      <c r="B5475" s="54" t="s">
        <v>1440</v>
      </c>
      <c r="C5475" s="59" t="s">
        <v>1441</v>
      </c>
      <c r="D5475" s="32" t="s">
        <v>21</v>
      </c>
      <c r="E5475" s="33" t="s">
        <v>32</v>
      </c>
      <c r="F5475" s="22"/>
      <c r="G5475" s="34"/>
      <c r="H5475" s="35"/>
      <c r="I5475" s="36"/>
      <c r="J5475" s="36"/>
      <c r="K5475" s="37"/>
      <c r="L5475" s="38">
        <f>DONNEE!$A$4</f>
        <v>32</v>
      </c>
      <c r="M5475" s="39" t="str">
        <f>IFERROR(VLOOKUP(L5475,Tab_Code_Magasin[],2,0),"")</f>
        <v>CE LA MARSA ERRIADH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73</v>
      </c>
      <c r="T5475" s="40" t="str">
        <f t="shared" si="487"/>
        <v>32_A1_2024</v>
      </c>
      <c r="U5475" s="40" t="s">
        <v>1379</v>
      </c>
      <c r="V5475" s="40" t="s">
        <v>1442</v>
      </c>
      <c r="W5475" s="67" t="s">
        <v>1443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1420</v>
      </c>
      <c r="B5476" s="54" t="s">
        <v>1440</v>
      </c>
      <c r="C5476" s="59" t="s">
        <v>1444</v>
      </c>
      <c r="D5476" s="32" t="s">
        <v>21</v>
      </c>
      <c r="E5476" s="33" t="s">
        <v>32</v>
      </c>
      <c r="F5476" s="22"/>
      <c r="G5476" s="34"/>
      <c r="H5476" s="35"/>
      <c r="I5476" s="36"/>
      <c r="J5476" s="36"/>
      <c r="K5476" s="37"/>
      <c r="L5476" s="38">
        <f>DONNEE!$A$4</f>
        <v>32</v>
      </c>
      <c r="M5476" s="39" t="str">
        <f>IFERROR(VLOOKUP(L5476,Tab_Code_Magasin[],2,0),"")</f>
        <v>CE LA MARSA ERRIADH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73</v>
      </c>
      <c r="T5476" s="40" t="str">
        <f t="shared" si="487"/>
        <v>32_A1_2024</v>
      </c>
      <c r="U5476" s="40" t="s">
        <v>1445</v>
      </c>
      <c r="V5476" s="40" t="s">
        <v>1446</v>
      </c>
      <c r="W5476" s="67" t="s">
        <v>1447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1420</v>
      </c>
      <c r="B5477" s="31" t="s">
        <v>127</v>
      </c>
      <c r="C5477" s="31" t="s">
        <v>128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32</v>
      </c>
      <c r="M5477" s="39" t="str">
        <f>IFERROR(VLOOKUP(L5477,Tab_Code_Magasin[],2,0),"")</f>
        <v>CE LA MARSA ERRIADH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73</v>
      </c>
      <c r="T5477" s="40" t="str">
        <f t="shared" si="487"/>
        <v>32_A1_2024</v>
      </c>
      <c r="U5477" s="40" t="s">
        <v>1382</v>
      </c>
      <c r="V5477" s="40" t="s">
        <v>1448</v>
      </c>
      <c r="W5477" s="67" t="s">
        <v>1449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70</v>
      </c>
      <c r="B5478" s="54" t="s">
        <v>70</v>
      </c>
      <c r="C5478" s="51" t="s">
        <v>1450</v>
      </c>
      <c r="D5478" s="32" t="s">
        <v>21</v>
      </c>
      <c r="E5478" s="33" t="s">
        <v>32</v>
      </c>
      <c r="F5478" s="22"/>
      <c r="G5478" s="34"/>
      <c r="H5478" s="35"/>
      <c r="I5478" s="36"/>
      <c r="J5478" s="36"/>
      <c r="K5478" s="37"/>
      <c r="L5478" s="38">
        <f>DONNEE!$A$4</f>
        <v>32</v>
      </c>
      <c r="M5478" s="39" t="str">
        <f>IFERROR(VLOOKUP(L5478,Tab_Code_Magasin[],2,0),"")</f>
        <v>CE LA MARSA ERRIADH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1451</v>
      </c>
      <c r="T5478" s="40" t="str">
        <f t="shared" si="487"/>
        <v>32_A1_2024</v>
      </c>
      <c r="U5478" s="40" t="s">
        <v>1452</v>
      </c>
      <c r="V5478" s="40" t="s">
        <v>1453</v>
      </c>
      <c r="W5478" s="67" t="s">
        <v>1452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70</v>
      </c>
      <c r="B5479" s="54" t="s">
        <v>70</v>
      </c>
      <c r="C5479" s="51" t="s">
        <v>1454</v>
      </c>
      <c r="D5479" s="32" t="s">
        <v>21</v>
      </c>
      <c r="E5479" s="33" t="s">
        <v>32</v>
      </c>
      <c r="F5479" s="22"/>
      <c r="G5479" s="34"/>
      <c r="H5479" s="35"/>
      <c r="I5479" s="36"/>
      <c r="J5479" s="36"/>
      <c r="K5479" s="37"/>
      <c r="L5479" s="38">
        <f>DONNEE!$A$4</f>
        <v>32</v>
      </c>
      <c r="M5479" s="39" t="str">
        <f>IFERROR(VLOOKUP(L5479,Tab_Code_Magasin[],2,0),"")</f>
        <v>CE LA MARSA ERRIADH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1451</v>
      </c>
      <c r="T5479" s="40" t="str">
        <f t="shared" si="487"/>
        <v>32_A1_2024</v>
      </c>
      <c r="U5479" s="40" t="s">
        <v>1455</v>
      </c>
      <c r="V5479" s="40" t="s">
        <v>1456</v>
      </c>
      <c r="W5479" s="67" t="s">
        <v>1455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70</v>
      </c>
      <c r="B5480" s="54" t="s">
        <v>70</v>
      </c>
      <c r="C5480" s="51" t="s">
        <v>1457</v>
      </c>
      <c r="D5480" s="32" t="s">
        <v>21</v>
      </c>
      <c r="E5480" s="33" t="s">
        <v>32</v>
      </c>
      <c r="F5480" s="22"/>
      <c r="G5480" s="34"/>
      <c r="H5480" s="35"/>
      <c r="I5480" s="36"/>
      <c r="J5480" s="36"/>
      <c r="K5480" s="37"/>
      <c r="L5480" s="38">
        <f>DONNEE!$A$4</f>
        <v>32</v>
      </c>
      <c r="M5480" s="39" t="str">
        <f>IFERROR(VLOOKUP(L5480,Tab_Code_Magasin[],2,0),"")</f>
        <v>CE LA MARSA ERRIADH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1451</v>
      </c>
      <c r="T5480" s="40" t="str">
        <f t="shared" si="487"/>
        <v>32_A1_2024</v>
      </c>
      <c r="U5480" s="40" t="s">
        <v>1458</v>
      </c>
      <c r="V5480" s="40" t="s">
        <v>1459</v>
      </c>
      <c r="W5480" s="67" t="s">
        <v>1458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70</v>
      </c>
      <c r="B5481" s="54" t="s">
        <v>70</v>
      </c>
      <c r="C5481" s="51" t="s">
        <v>1460</v>
      </c>
      <c r="D5481" s="32" t="s">
        <v>21</v>
      </c>
      <c r="E5481" s="33" t="s">
        <v>32</v>
      </c>
      <c r="F5481" s="22"/>
      <c r="G5481" s="34"/>
      <c r="H5481" s="35"/>
      <c r="I5481" s="36"/>
      <c r="J5481" s="36"/>
      <c r="K5481" s="37"/>
      <c r="L5481" s="38">
        <f>DONNEE!$A$4</f>
        <v>32</v>
      </c>
      <c r="M5481" s="39" t="str">
        <f>IFERROR(VLOOKUP(L5481,Tab_Code_Magasin[],2,0),"")</f>
        <v>CE LA MARSA ERRIADH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1451</v>
      </c>
      <c r="T5481" s="40" t="str">
        <f t="shared" si="487"/>
        <v>32_A1_2024</v>
      </c>
      <c r="U5481" s="40" t="s">
        <v>1461</v>
      </c>
      <c r="V5481" s="40" t="s">
        <v>1462</v>
      </c>
      <c r="W5481" s="67" t="s">
        <v>1461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70</v>
      </c>
      <c r="B5482" s="54" t="s">
        <v>70</v>
      </c>
      <c r="C5482" s="31" t="s">
        <v>1463</v>
      </c>
      <c r="D5482" s="32" t="s">
        <v>21</v>
      </c>
      <c r="E5482" s="33" t="s">
        <v>32</v>
      </c>
      <c r="F5482" s="22"/>
      <c r="G5482" s="34"/>
      <c r="H5482" s="35"/>
      <c r="I5482" s="36"/>
      <c r="J5482" s="36"/>
      <c r="K5482" s="37"/>
      <c r="L5482" s="38">
        <f>DONNEE!$A$4</f>
        <v>32</v>
      </c>
      <c r="M5482" s="39" t="str">
        <f>IFERROR(VLOOKUP(L5482,Tab_Code_Magasin[],2,0),"")</f>
        <v>CE LA MARSA ERRIADH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1451</v>
      </c>
      <c r="T5482" s="40" t="str">
        <f t="shared" si="487"/>
        <v>32_A1_2024</v>
      </c>
      <c r="U5482" s="40" t="s">
        <v>1464</v>
      </c>
      <c r="V5482" s="40" t="s">
        <v>1465</v>
      </c>
      <c r="W5482" s="67" t="s">
        <v>1464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934</v>
      </c>
      <c r="B5483" s="54" t="s">
        <v>1466</v>
      </c>
      <c r="C5483" s="56" t="s">
        <v>1467</v>
      </c>
      <c r="D5483" s="32" t="s">
        <v>21</v>
      </c>
      <c r="E5483" s="33" t="s">
        <v>32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32</v>
      </c>
      <c r="M5483" s="39" t="str">
        <f>IFERROR(VLOOKUP(L5483,Tab_Code_Magasin[],2,0),"")</f>
        <v>CE LA MARSA ERRIADH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1451</v>
      </c>
      <c r="T5483" s="40" t="str">
        <f t="shared" si="487"/>
        <v>32_A1_2024</v>
      </c>
      <c r="U5483" s="40" t="s">
        <v>1468</v>
      </c>
      <c r="V5483" s="40" t="s">
        <v>1469</v>
      </c>
      <c r="W5483" s="67" t="s">
        <v>1468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934</v>
      </c>
      <c r="B5484" s="54" t="s">
        <v>1466</v>
      </c>
      <c r="C5484" s="51" t="s">
        <v>1470</v>
      </c>
      <c r="D5484" s="32" t="s">
        <v>21</v>
      </c>
      <c r="E5484" s="33" t="s">
        <v>32</v>
      </c>
      <c r="F5484" s="22"/>
      <c r="G5484" s="34"/>
      <c r="H5484" s="35"/>
      <c r="I5484" s="36"/>
      <c r="J5484" s="36"/>
      <c r="K5484" s="37"/>
      <c r="L5484" s="38">
        <f>DONNEE!$A$4</f>
        <v>32</v>
      </c>
      <c r="M5484" s="39" t="str">
        <f>IFERROR(VLOOKUP(L5484,Tab_Code_Magasin[],2,0),"")</f>
        <v>CE LA MARSA ERRIADH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1451</v>
      </c>
      <c r="T5484" s="40" t="str">
        <f t="shared" si="487"/>
        <v>32_A1_2024</v>
      </c>
      <c r="U5484" s="40" t="s">
        <v>1471</v>
      </c>
      <c r="V5484" s="40" t="s">
        <v>1472</v>
      </c>
      <c r="W5484" s="67" t="s">
        <v>1471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934</v>
      </c>
      <c r="B5485" s="54" t="s">
        <v>1466</v>
      </c>
      <c r="C5485" s="31" t="s">
        <v>1473</v>
      </c>
      <c r="D5485" s="32" t="s">
        <v>21</v>
      </c>
      <c r="E5485" s="33" t="s">
        <v>32</v>
      </c>
      <c r="F5485" s="22"/>
      <c r="G5485" s="34"/>
      <c r="H5485" s="35"/>
      <c r="I5485" s="36"/>
      <c r="J5485" s="36"/>
      <c r="K5485" s="37"/>
      <c r="L5485" s="38">
        <f>DONNEE!$A$4</f>
        <v>32</v>
      </c>
      <c r="M5485" s="39" t="str">
        <f>IFERROR(VLOOKUP(L5485,Tab_Code_Magasin[],2,0),"")</f>
        <v>CE LA MARSA ERRIADH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1451</v>
      </c>
      <c r="T5485" s="40" t="str">
        <f t="shared" si="487"/>
        <v>32_A1_2024</v>
      </c>
      <c r="U5485" s="40" t="s">
        <v>1474</v>
      </c>
      <c r="V5485" s="40" t="s">
        <v>1475</v>
      </c>
      <c r="W5485" s="67" t="s">
        <v>1474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934</v>
      </c>
      <c r="B5486" s="54" t="s">
        <v>1466</v>
      </c>
      <c r="C5486" s="51" t="s">
        <v>1476</v>
      </c>
      <c r="D5486" s="32" t="s">
        <v>21</v>
      </c>
      <c r="E5486" s="33" t="s">
        <v>32</v>
      </c>
      <c r="F5486" s="22"/>
      <c r="G5486" s="34"/>
      <c r="H5486" s="35"/>
      <c r="I5486" s="36"/>
      <c r="J5486" s="36"/>
      <c r="K5486" s="37"/>
      <c r="L5486" s="38">
        <f>DONNEE!$A$4</f>
        <v>32</v>
      </c>
      <c r="M5486" s="39" t="str">
        <f>IFERROR(VLOOKUP(L5486,Tab_Code_Magasin[],2,0),"")</f>
        <v>CE LA MARSA ERRIADH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1451</v>
      </c>
      <c r="T5486" s="40" t="str">
        <f t="shared" si="487"/>
        <v>32_A1_2024</v>
      </c>
      <c r="U5486" s="40" t="s">
        <v>1477</v>
      </c>
      <c r="V5486" s="40" t="s">
        <v>1478</v>
      </c>
      <c r="W5486" s="67" t="s">
        <v>1477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934</v>
      </c>
      <c r="B5487" s="54" t="s">
        <v>1466</v>
      </c>
      <c r="C5487" s="51" t="s">
        <v>1479</v>
      </c>
      <c r="D5487" s="32" t="s">
        <v>21</v>
      </c>
      <c r="E5487" s="33" t="s">
        <v>32</v>
      </c>
      <c r="F5487" s="22"/>
      <c r="G5487" s="34"/>
      <c r="H5487" s="35"/>
      <c r="I5487" s="36"/>
      <c r="J5487" s="36"/>
      <c r="K5487" s="37"/>
      <c r="L5487" s="38">
        <f>DONNEE!$A$4</f>
        <v>32</v>
      </c>
      <c r="M5487" s="39" t="str">
        <f>IFERROR(VLOOKUP(L5487,Tab_Code_Magasin[],2,0),"")</f>
        <v>CE LA MARSA ERRIADH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1451</v>
      </c>
      <c r="T5487" s="40" t="str">
        <f t="shared" si="487"/>
        <v>32_A1_2024</v>
      </c>
      <c r="U5487" s="40" t="s">
        <v>1480</v>
      </c>
      <c r="V5487" s="40" t="s">
        <v>1481</v>
      </c>
      <c r="W5487" s="67" t="s">
        <v>1480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934</v>
      </c>
      <c r="B5488" s="54" t="s">
        <v>1466</v>
      </c>
      <c r="C5488" s="51" t="s">
        <v>1482</v>
      </c>
      <c r="D5488" s="32" t="s">
        <v>21</v>
      </c>
      <c r="E5488" s="33" t="s">
        <v>32</v>
      </c>
      <c r="F5488" s="22"/>
      <c r="G5488" s="34"/>
      <c r="H5488" s="35"/>
      <c r="I5488" s="36"/>
      <c r="J5488" s="36"/>
      <c r="K5488" s="37"/>
      <c r="L5488" s="38">
        <f>DONNEE!$A$4</f>
        <v>32</v>
      </c>
      <c r="M5488" s="39" t="str">
        <f>IFERROR(VLOOKUP(L5488,Tab_Code_Magasin[],2,0),"")</f>
        <v>CE LA MARSA ERRIADH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1451</v>
      </c>
      <c r="T5488" s="40" t="str">
        <f t="shared" si="487"/>
        <v>32_A1_2024</v>
      </c>
      <c r="U5488" s="40" t="s">
        <v>1483</v>
      </c>
      <c r="V5488" s="40" t="s">
        <v>1484</v>
      </c>
      <c r="W5488" s="67" t="s">
        <v>1483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934</v>
      </c>
      <c r="B5489" s="54" t="s">
        <v>1466</v>
      </c>
      <c r="C5489" s="51" t="s">
        <v>1485</v>
      </c>
      <c r="D5489" s="32" t="s">
        <v>21</v>
      </c>
      <c r="E5489" s="33" t="s">
        <v>32</v>
      </c>
      <c r="F5489" s="22"/>
      <c r="G5489" s="34"/>
      <c r="H5489" s="35"/>
      <c r="I5489" s="36"/>
      <c r="J5489" s="36"/>
      <c r="K5489" s="37"/>
      <c r="L5489" s="38">
        <f>DONNEE!$A$4</f>
        <v>32</v>
      </c>
      <c r="M5489" s="39" t="str">
        <f>IFERROR(VLOOKUP(L5489,Tab_Code_Magasin[],2,0),"")</f>
        <v>CE LA MARSA ERRIADH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1451</v>
      </c>
      <c r="T5489" s="40" t="str">
        <f t="shared" si="487"/>
        <v>32_A1_2024</v>
      </c>
      <c r="U5489" s="40" t="s">
        <v>1486</v>
      </c>
      <c r="V5489" s="40" t="s">
        <v>1487</v>
      </c>
      <c r="W5489" s="67" t="s">
        <v>1486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1117</v>
      </c>
      <c r="B5490" s="54" t="s">
        <v>1488</v>
      </c>
      <c r="C5490" s="56" t="s">
        <v>1467</v>
      </c>
      <c r="D5490" s="32" t="s">
        <v>21</v>
      </c>
      <c r="E5490" s="33" t="s">
        <v>32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32</v>
      </c>
      <c r="M5490" s="39" t="str">
        <f>IFERROR(VLOOKUP(L5490,Tab_Code_Magasin[],2,0),"")</f>
        <v>CE LA MARSA ERRIADH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1451</v>
      </c>
      <c r="T5490" s="40" t="str">
        <f t="shared" si="487"/>
        <v>32_A1_2024</v>
      </c>
      <c r="U5490" s="40" t="s">
        <v>1489</v>
      </c>
      <c r="V5490" s="40" t="s">
        <v>1490</v>
      </c>
      <c r="W5490" s="67" t="s">
        <v>1489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1117</v>
      </c>
      <c r="B5491" s="54" t="s">
        <v>1488</v>
      </c>
      <c r="C5491" s="51" t="s">
        <v>1491</v>
      </c>
      <c r="D5491" s="32" t="s">
        <v>21</v>
      </c>
      <c r="E5491" s="33" t="s">
        <v>32</v>
      </c>
      <c r="F5491" s="22"/>
      <c r="G5491" s="34"/>
      <c r="H5491" s="35"/>
      <c r="I5491" s="36"/>
      <c r="J5491" s="36"/>
      <c r="K5491" s="37"/>
      <c r="L5491" s="38">
        <f>DONNEE!$A$4</f>
        <v>32</v>
      </c>
      <c r="M5491" s="39" t="str">
        <f>IFERROR(VLOOKUP(L5491,Tab_Code_Magasin[],2,0),"")</f>
        <v>CE LA MARSA ERRIADH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1451</v>
      </c>
      <c r="T5491" s="40" t="str">
        <f t="shared" si="487"/>
        <v>32_A1_2024</v>
      </c>
      <c r="U5491" s="40" t="s">
        <v>1492</v>
      </c>
      <c r="V5491" s="40" t="s">
        <v>1493</v>
      </c>
      <c r="W5491" s="67" t="s">
        <v>1492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1117</v>
      </c>
      <c r="B5492" s="54" t="s">
        <v>1488</v>
      </c>
      <c r="C5492" s="51" t="s">
        <v>1494</v>
      </c>
      <c r="D5492" s="32" t="s">
        <v>21</v>
      </c>
      <c r="E5492" s="33" t="s">
        <v>32</v>
      </c>
      <c r="F5492" s="22"/>
      <c r="G5492" s="34"/>
      <c r="H5492" s="35"/>
      <c r="I5492" s="36"/>
      <c r="J5492" s="36"/>
      <c r="K5492" s="37"/>
      <c r="L5492" s="38">
        <f>DONNEE!$A$4</f>
        <v>32</v>
      </c>
      <c r="M5492" s="39" t="str">
        <f>IFERROR(VLOOKUP(L5492,Tab_Code_Magasin[],2,0),"")</f>
        <v>CE LA MARSA ERRIADH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1451</v>
      </c>
      <c r="T5492" s="40" t="str">
        <f t="shared" si="487"/>
        <v>32_A1_2024</v>
      </c>
      <c r="U5492" s="40" t="s">
        <v>1495</v>
      </c>
      <c r="V5492" s="40" t="s">
        <v>1496</v>
      </c>
      <c r="W5492" s="67" t="s">
        <v>1495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1117</v>
      </c>
      <c r="B5493" s="54" t="s">
        <v>1488</v>
      </c>
      <c r="C5493" s="51" t="s">
        <v>1482</v>
      </c>
      <c r="D5493" s="32" t="s">
        <v>21</v>
      </c>
      <c r="E5493" s="33" t="s">
        <v>32</v>
      </c>
      <c r="F5493" s="22"/>
      <c r="G5493" s="34"/>
      <c r="H5493" s="35"/>
      <c r="I5493" s="36"/>
      <c r="J5493" s="36"/>
      <c r="K5493" s="37"/>
      <c r="L5493" s="38">
        <f>DONNEE!$A$4</f>
        <v>32</v>
      </c>
      <c r="M5493" s="39" t="str">
        <f>IFERROR(VLOOKUP(L5493,Tab_Code_Magasin[],2,0),"")</f>
        <v>CE LA MARSA ERRIADH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1451</v>
      </c>
      <c r="T5493" s="40" t="str">
        <f t="shared" si="487"/>
        <v>32_A1_2024</v>
      </c>
      <c r="U5493" s="40" t="s">
        <v>1497</v>
      </c>
      <c r="V5493" s="40" t="s">
        <v>1498</v>
      </c>
      <c r="W5493" s="67" t="s">
        <v>1497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1117</v>
      </c>
      <c r="B5494" s="54" t="s">
        <v>1488</v>
      </c>
      <c r="C5494" s="51" t="s">
        <v>1485</v>
      </c>
      <c r="D5494" s="32" t="s">
        <v>21</v>
      </c>
      <c r="E5494" s="33" t="s">
        <v>32</v>
      </c>
      <c r="F5494" s="22"/>
      <c r="G5494" s="34"/>
      <c r="H5494" s="35"/>
      <c r="I5494" s="36"/>
      <c r="J5494" s="36"/>
      <c r="K5494" s="37"/>
      <c r="L5494" s="38">
        <f>DONNEE!$A$4</f>
        <v>32</v>
      </c>
      <c r="M5494" s="39" t="str">
        <f>IFERROR(VLOOKUP(L5494,Tab_Code_Magasin[],2,0),"")</f>
        <v>CE LA MARSA ERRIADH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1451</v>
      </c>
      <c r="T5494" s="40" t="str">
        <f t="shared" si="487"/>
        <v>32_A1_2024</v>
      </c>
      <c r="U5494" s="40" t="s">
        <v>1499</v>
      </c>
      <c r="V5494" s="40" t="s">
        <v>1500</v>
      </c>
      <c r="W5494" s="67" t="s">
        <v>1499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1023</v>
      </c>
      <c r="B5495" s="54" t="s">
        <v>1023</v>
      </c>
      <c r="C5495" s="51" t="s">
        <v>1501</v>
      </c>
      <c r="D5495" s="32" t="s">
        <v>21</v>
      </c>
      <c r="E5495" s="33" t="s">
        <v>32</v>
      </c>
      <c r="F5495" s="62"/>
      <c r="G5495" s="34"/>
      <c r="H5495" s="35"/>
      <c r="I5495" s="36"/>
      <c r="J5495" s="36"/>
      <c r="K5495" s="37"/>
      <c r="L5495" s="38">
        <f>DONNEE!$A$4</f>
        <v>32</v>
      </c>
      <c r="M5495" s="39" t="str">
        <f>IFERROR(VLOOKUP(L5495,Tab_Code_Magasin[],2,0),"")</f>
        <v>CE LA MARSA ERRIADH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1451</v>
      </c>
      <c r="T5495" s="40" t="str">
        <f t="shared" si="487"/>
        <v>32_A1_2024</v>
      </c>
      <c r="U5495" s="40" t="s">
        <v>1502</v>
      </c>
      <c r="V5495" s="40" t="s">
        <v>1503</v>
      </c>
      <c r="W5495" s="67" t="s">
        <v>1502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1023</v>
      </c>
      <c r="B5496" s="54" t="s">
        <v>1023</v>
      </c>
      <c r="C5496" s="51" t="s">
        <v>1504</v>
      </c>
      <c r="D5496" s="32" t="s">
        <v>21</v>
      </c>
      <c r="E5496" s="33" t="s">
        <v>32</v>
      </c>
      <c r="F5496" s="62"/>
      <c r="G5496" s="34"/>
      <c r="H5496" s="35"/>
      <c r="I5496" s="36"/>
      <c r="J5496" s="36"/>
      <c r="K5496" s="37"/>
      <c r="L5496" s="38">
        <f>DONNEE!$A$4</f>
        <v>32</v>
      </c>
      <c r="M5496" s="39" t="str">
        <f>IFERROR(VLOOKUP(L5496,Tab_Code_Magasin[],2,0),"")</f>
        <v>CE LA MARSA ERRIADH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1451</v>
      </c>
      <c r="T5496" s="40" t="str">
        <f t="shared" si="487"/>
        <v>32_A1_2024</v>
      </c>
      <c r="U5496" s="40" t="s">
        <v>1505</v>
      </c>
      <c r="V5496" s="40" t="s">
        <v>1506</v>
      </c>
      <c r="W5496" s="67" t="s">
        <v>1505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1023</v>
      </c>
      <c r="B5497" s="54" t="s">
        <v>1023</v>
      </c>
      <c r="C5497" s="51" t="s">
        <v>1485</v>
      </c>
      <c r="D5497" s="32" t="s">
        <v>21</v>
      </c>
      <c r="E5497" s="33" t="s">
        <v>32</v>
      </c>
      <c r="F5497" s="62"/>
      <c r="G5497" s="34"/>
      <c r="H5497" s="35"/>
      <c r="I5497" s="36"/>
      <c r="J5497" s="36"/>
      <c r="K5497" s="37"/>
      <c r="L5497" s="38">
        <f>DONNEE!$A$4</f>
        <v>32</v>
      </c>
      <c r="M5497" s="39" t="str">
        <f>IFERROR(VLOOKUP(L5497,Tab_Code_Magasin[],2,0),"")</f>
        <v>CE LA MARSA ERRIADH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1451</v>
      </c>
      <c r="T5497" s="40" t="str">
        <f t="shared" si="487"/>
        <v>32_A1_2024</v>
      </c>
      <c r="U5497" s="40" t="s">
        <v>1507</v>
      </c>
      <c r="V5497" s="40" t="s">
        <v>1508</v>
      </c>
      <c r="W5497" s="67" t="s">
        <v>1507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1023</v>
      </c>
      <c r="B5498" s="54" t="s">
        <v>1023</v>
      </c>
      <c r="C5498" s="51" t="s">
        <v>1509</v>
      </c>
      <c r="D5498" s="32" t="s">
        <v>21</v>
      </c>
      <c r="E5498" s="33" t="s">
        <v>32</v>
      </c>
      <c r="F5498" s="62"/>
      <c r="G5498" s="34"/>
      <c r="H5498" s="35"/>
      <c r="I5498" s="36"/>
      <c r="J5498" s="36"/>
      <c r="K5498" s="37"/>
      <c r="L5498" s="38">
        <f>DONNEE!$A$4</f>
        <v>32</v>
      </c>
      <c r="M5498" s="39" t="str">
        <f>IFERROR(VLOOKUP(L5498,Tab_Code_Magasin[],2,0),"")</f>
        <v>CE LA MARSA ERRIADH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1451</v>
      </c>
      <c r="T5498" s="40" t="str">
        <f t="shared" si="487"/>
        <v>32_A1_2024</v>
      </c>
      <c r="U5498" s="40" t="s">
        <v>1510</v>
      </c>
      <c r="V5498" s="40" t="s">
        <v>1511</v>
      </c>
      <c r="W5498" s="67" t="s">
        <v>1510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1023</v>
      </c>
      <c r="B5499" s="54" t="s">
        <v>1023</v>
      </c>
      <c r="C5499" s="42" t="s">
        <v>1512</v>
      </c>
      <c r="D5499" s="32" t="s">
        <v>21</v>
      </c>
      <c r="E5499" s="33" t="s">
        <v>32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32</v>
      </c>
      <c r="M5499" s="39" t="str">
        <f>IFERROR(VLOOKUP(L5499,Tab_Code_Magasin[],2,0),"")</f>
        <v>CE LA MARSA ERRIADH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1451</v>
      </c>
      <c r="T5499" s="40" t="str">
        <f t="shared" si="487"/>
        <v>32_A1_2024</v>
      </c>
      <c r="U5499" s="40" t="s">
        <v>1513</v>
      </c>
      <c r="V5499" s="40" t="s">
        <v>1514</v>
      </c>
      <c r="W5499" s="67" t="s">
        <v>1513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1023</v>
      </c>
      <c r="B5500" s="54" t="s">
        <v>1023</v>
      </c>
      <c r="C5500" s="42" t="s">
        <v>1515</v>
      </c>
      <c r="D5500" s="32" t="s">
        <v>21</v>
      </c>
      <c r="E5500" s="33" t="s">
        <v>32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32</v>
      </c>
      <c r="M5500" s="39" t="str">
        <f>IFERROR(VLOOKUP(L5500,Tab_Code_Magasin[],2,0),"")</f>
        <v>CE LA MARSA ERRIADH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1451</v>
      </c>
      <c r="T5500" s="40" t="str">
        <f t="shared" si="487"/>
        <v>32_A1_2024</v>
      </c>
      <c r="U5500" s="40" t="s">
        <v>1516</v>
      </c>
      <c r="V5500" s="40" t="s">
        <v>1517</v>
      </c>
      <c r="W5500" s="67" t="s">
        <v>1516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1023</v>
      </c>
      <c r="B5501" s="54" t="s">
        <v>1023</v>
      </c>
      <c r="C5501" s="42" t="s">
        <v>1518</v>
      </c>
      <c r="D5501" s="32" t="s">
        <v>21</v>
      </c>
      <c r="E5501" s="33" t="s">
        <v>32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32</v>
      </c>
      <c r="M5501" s="39" t="str">
        <f>IFERROR(VLOOKUP(L5501,Tab_Code_Magasin[],2,0),"")</f>
        <v>CE LA MARSA ERRIADH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1451</v>
      </c>
      <c r="T5501" s="40" t="str">
        <f t="shared" si="487"/>
        <v>32_A1_2024</v>
      </c>
      <c r="U5501" s="40" t="s">
        <v>1519</v>
      </c>
      <c r="V5501" s="40" t="s">
        <v>1520</v>
      </c>
      <c r="W5501" s="67" t="s">
        <v>1519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1023</v>
      </c>
      <c r="B5502" s="54" t="s">
        <v>1023</v>
      </c>
      <c r="C5502" s="51" t="s">
        <v>1521</v>
      </c>
      <c r="D5502" s="32" t="s">
        <v>21</v>
      </c>
      <c r="E5502" s="33" t="s">
        <v>32</v>
      </c>
      <c r="F5502" s="22"/>
      <c r="G5502" s="34"/>
      <c r="H5502" s="35"/>
      <c r="I5502" s="36"/>
      <c r="J5502" s="36"/>
      <c r="K5502" s="37"/>
      <c r="L5502" s="38">
        <f>DONNEE!$A$4</f>
        <v>32</v>
      </c>
      <c r="M5502" s="39" t="str">
        <f>IFERROR(VLOOKUP(L5502,Tab_Code_Magasin[],2,0),"")</f>
        <v>CE LA MARSA ERRIADH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1451</v>
      </c>
      <c r="T5502" s="40" t="str">
        <f t="shared" si="487"/>
        <v>32_A1_2024</v>
      </c>
      <c r="U5502" s="40" t="s">
        <v>1522</v>
      </c>
      <c r="V5502" s="40" t="s">
        <v>1523</v>
      </c>
      <c r="W5502" s="67" t="s">
        <v>1522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1023</v>
      </c>
      <c r="B5503" s="54" t="s">
        <v>1023</v>
      </c>
      <c r="C5503" s="51" t="s">
        <v>1524</v>
      </c>
      <c r="D5503" s="32" t="s">
        <v>21</v>
      </c>
      <c r="E5503" s="33" t="s">
        <v>32</v>
      </c>
      <c r="F5503" s="22"/>
      <c r="G5503" s="34"/>
      <c r="H5503" s="35"/>
      <c r="I5503" s="36"/>
      <c r="J5503" s="36"/>
      <c r="K5503" s="37"/>
      <c r="L5503" s="38">
        <f>DONNEE!$A$4</f>
        <v>32</v>
      </c>
      <c r="M5503" s="39" t="str">
        <f>IFERROR(VLOOKUP(L5503,Tab_Code_Magasin[],2,0),"")</f>
        <v>CE LA MARSA ERRIADH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1451</v>
      </c>
      <c r="T5503" s="40" t="str">
        <f t="shared" si="487"/>
        <v>32_A1_2024</v>
      </c>
      <c r="U5503" s="40" t="s">
        <v>1525</v>
      </c>
      <c r="V5503" s="40" t="s">
        <v>1526</v>
      </c>
      <c r="W5503" s="67" t="s">
        <v>1525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1023</v>
      </c>
      <c r="B5504" s="54" t="s">
        <v>1023</v>
      </c>
      <c r="C5504" s="56" t="s">
        <v>1527</v>
      </c>
      <c r="D5504" s="32" t="s">
        <v>21</v>
      </c>
      <c r="E5504" s="33" t="s">
        <v>32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32</v>
      </c>
      <c r="M5504" s="39" t="str">
        <f>IFERROR(VLOOKUP(L5504,Tab_Code_Magasin[],2,0),"")</f>
        <v>CE LA MARSA ERRIADH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1451</v>
      </c>
      <c r="T5504" s="40" t="str">
        <f t="shared" si="487"/>
        <v>32_A1_2024</v>
      </c>
      <c r="U5504" s="40" t="s">
        <v>1528</v>
      </c>
      <c r="V5504" s="40" t="s">
        <v>1529</v>
      </c>
      <c r="W5504" s="67" t="s">
        <v>1528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1023</v>
      </c>
      <c r="B5505" s="54" t="s">
        <v>1023</v>
      </c>
      <c r="C5505" s="51" t="s">
        <v>1530</v>
      </c>
      <c r="D5505" s="32" t="s">
        <v>21</v>
      </c>
      <c r="E5505" s="33" t="s">
        <v>32</v>
      </c>
      <c r="F5505" s="22"/>
      <c r="G5505" s="34"/>
      <c r="H5505" s="35"/>
      <c r="I5505" s="36"/>
      <c r="J5505" s="36"/>
      <c r="K5505" s="37"/>
      <c r="L5505" s="38">
        <f>DONNEE!$A$4</f>
        <v>32</v>
      </c>
      <c r="M5505" s="39" t="str">
        <f>IFERROR(VLOOKUP(L5505,Tab_Code_Magasin[],2,0),"")</f>
        <v>CE LA MARSA ERRIADH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1451</v>
      </c>
      <c r="T5505" s="40" t="str">
        <f t="shared" si="487"/>
        <v>32_A1_2024</v>
      </c>
      <c r="U5505" s="40" t="s">
        <v>1531</v>
      </c>
      <c r="V5505" s="40" t="s">
        <v>1532</v>
      </c>
      <c r="W5505" s="67" t="s">
        <v>1531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1023</v>
      </c>
      <c r="B5506" s="54" t="s">
        <v>1023</v>
      </c>
      <c r="C5506" s="42" t="s">
        <v>1533</v>
      </c>
      <c r="D5506" s="32" t="s">
        <v>21</v>
      </c>
      <c r="E5506" s="33" t="s">
        <v>32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32</v>
      </c>
      <c r="M5506" s="39" t="str">
        <f>IFERROR(VLOOKUP(L5506,Tab_Code_Magasin[],2,0),"")</f>
        <v>CE LA MARSA ERRIADH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1451</v>
      </c>
      <c r="T5506" s="40" t="str">
        <f t="shared" si="487"/>
        <v>32_A1_2024</v>
      </c>
      <c r="U5506" s="40" t="s">
        <v>1534</v>
      </c>
      <c r="V5506" s="40" t="s">
        <v>1535</v>
      </c>
      <c r="W5506" s="67" t="s">
        <v>1534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1188</v>
      </c>
      <c r="B5507" s="54" t="s">
        <v>1188</v>
      </c>
      <c r="C5507" s="51" t="s">
        <v>1536</v>
      </c>
      <c r="D5507" s="32" t="s">
        <v>21</v>
      </c>
      <c r="E5507" s="33" t="s">
        <v>32</v>
      </c>
      <c r="F5507" s="22"/>
      <c r="G5507" s="34"/>
      <c r="H5507" s="35"/>
      <c r="I5507" s="36"/>
      <c r="J5507" s="36"/>
      <c r="K5507" s="37"/>
      <c r="L5507" s="38">
        <f>DONNEE!$A$4</f>
        <v>32</v>
      </c>
      <c r="M5507" s="39" t="str">
        <f>IFERROR(VLOOKUP(L5507,Tab_Code_Magasin[],2,0),"")</f>
        <v>CE LA MARSA ERRIADH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1451</v>
      </c>
      <c r="T5507" s="40" t="str">
        <f t="shared" si="487"/>
        <v>32_A1_2024</v>
      </c>
      <c r="U5507" s="40" t="s">
        <v>1537</v>
      </c>
      <c r="V5507" s="40" t="s">
        <v>1538</v>
      </c>
      <c r="W5507" s="67" t="s">
        <v>1537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1188</v>
      </c>
      <c r="B5508" s="54" t="s">
        <v>1188</v>
      </c>
      <c r="C5508" s="51" t="s">
        <v>1539</v>
      </c>
      <c r="D5508" s="32" t="s">
        <v>21</v>
      </c>
      <c r="E5508" s="33" t="s">
        <v>32</v>
      </c>
      <c r="F5508" s="22"/>
      <c r="G5508" s="34"/>
      <c r="H5508" s="35"/>
      <c r="I5508" s="36"/>
      <c r="J5508" s="36"/>
      <c r="K5508" s="37"/>
      <c r="L5508" s="38">
        <f>DONNEE!$A$4</f>
        <v>32</v>
      </c>
      <c r="M5508" s="39" t="str">
        <f>IFERROR(VLOOKUP(L5508,Tab_Code_Magasin[],2,0),"")</f>
        <v>CE LA MARSA ERRIADH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1451</v>
      </c>
      <c r="T5508" s="40" t="str">
        <f t="shared" si="487"/>
        <v>32_A1_2024</v>
      </c>
      <c r="U5508" s="40" t="s">
        <v>1540</v>
      </c>
      <c r="V5508" s="40" t="s">
        <v>1541</v>
      </c>
      <c r="W5508" s="67" t="s">
        <v>1540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1188</v>
      </c>
      <c r="B5509" s="54" t="s">
        <v>1188</v>
      </c>
      <c r="C5509" s="51" t="s">
        <v>1542</v>
      </c>
      <c r="D5509" s="32" t="s">
        <v>21</v>
      </c>
      <c r="E5509" s="33" t="s">
        <v>32</v>
      </c>
      <c r="F5509" s="22"/>
      <c r="G5509" s="34"/>
      <c r="H5509" s="35"/>
      <c r="I5509" s="36"/>
      <c r="J5509" s="36"/>
      <c r="K5509" s="37"/>
      <c r="L5509" s="38">
        <f>DONNEE!$A$4</f>
        <v>32</v>
      </c>
      <c r="M5509" s="39" t="str">
        <f>IFERROR(VLOOKUP(L5509,Tab_Code_Magasin[],2,0),"")</f>
        <v>CE LA MARSA ERRIADH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1451</v>
      </c>
      <c r="T5509" s="40" t="str">
        <f t="shared" si="487"/>
        <v>32_A1_2024</v>
      </c>
      <c r="U5509" s="40" t="s">
        <v>1543</v>
      </c>
      <c r="V5509" s="40" t="s">
        <v>1544</v>
      </c>
      <c r="W5509" s="67" t="s">
        <v>1543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1188</v>
      </c>
      <c r="B5510" s="54" t="s">
        <v>1188</v>
      </c>
      <c r="C5510" s="51" t="s">
        <v>1545</v>
      </c>
      <c r="D5510" s="32" t="s">
        <v>21</v>
      </c>
      <c r="E5510" s="33" t="s">
        <v>32</v>
      </c>
      <c r="F5510" s="22"/>
      <c r="G5510" s="34"/>
      <c r="H5510" s="35"/>
      <c r="I5510" s="36"/>
      <c r="J5510" s="36"/>
      <c r="K5510" s="37"/>
      <c r="L5510" s="38">
        <f>DONNEE!$A$4</f>
        <v>32</v>
      </c>
      <c r="M5510" s="39" t="str">
        <f>IFERROR(VLOOKUP(L5510,Tab_Code_Magasin[],2,0),"")</f>
        <v>CE LA MARSA ERRIADH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1451</v>
      </c>
      <c r="T5510" s="40" t="str">
        <f t="shared" si="487"/>
        <v>32_A1_2024</v>
      </c>
      <c r="U5510" s="40" t="s">
        <v>1546</v>
      </c>
      <c r="V5510" s="40" t="s">
        <v>1547</v>
      </c>
      <c r="W5510" s="67" t="s">
        <v>1546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1188</v>
      </c>
      <c r="B5511" s="54" t="s">
        <v>1188</v>
      </c>
      <c r="C5511" s="51" t="s">
        <v>1548</v>
      </c>
      <c r="D5511" s="32" t="s">
        <v>21</v>
      </c>
      <c r="E5511" s="33" t="s">
        <v>32</v>
      </c>
      <c r="F5511" s="22"/>
      <c r="G5511" s="34"/>
      <c r="H5511" s="35"/>
      <c r="I5511" s="36"/>
      <c r="J5511" s="36"/>
      <c r="K5511" s="37"/>
      <c r="L5511" s="38">
        <f>DONNEE!$A$4</f>
        <v>32</v>
      </c>
      <c r="M5511" s="39" t="str">
        <f>IFERROR(VLOOKUP(L5511,Tab_Code_Magasin[],2,0),"")</f>
        <v>CE LA MARSA ERRIADH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1451</v>
      </c>
      <c r="T5511" s="40" t="str">
        <f t="shared" si="487"/>
        <v>32_A1_2024</v>
      </c>
      <c r="U5511" s="40" t="s">
        <v>1549</v>
      </c>
      <c r="V5511" s="40" t="s">
        <v>1550</v>
      </c>
      <c r="W5511" s="67" t="s">
        <v>1549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1188</v>
      </c>
      <c r="B5512" s="54" t="s">
        <v>1188</v>
      </c>
      <c r="C5512" s="56" t="s">
        <v>1551</v>
      </c>
      <c r="D5512" s="32" t="s">
        <v>21</v>
      </c>
      <c r="E5512" s="33" t="s">
        <v>32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32</v>
      </c>
      <c r="M5512" s="39" t="str">
        <f>IFERROR(VLOOKUP(L5512,Tab_Code_Magasin[],2,0),"")</f>
        <v>CE LA MARSA ERRIADH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1451</v>
      </c>
      <c r="T5512" s="40" t="str">
        <f t="shared" si="487"/>
        <v>32_A1_2024</v>
      </c>
      <c r="U5512" s="40" t="s">
        <v>1552</v>
      </c>
      <c r="V5512" s="40" t="s">
        <v>1553</v>
      </c>
      <c r="W5512" s="67" t="s">
        <v>1552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1248</v>
      </c>
      <c r="B5513" s="54" t="s">
        <v>1248</v>
      </c>
      <c r="C5513" s="56" t="s">
        <v>1554</v>
      </c>
      <c r="D5513" s="32" t="s">
        <v>21</v>
      </c>
      <c r="E5513" s="33" t="s">
        <v>32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32</v>
      </c>
      <c r="M5513" s="39" t="str">
        <f>IFERROR(VLOOKUP(L5513,Tab_Code_Magasin[],2,0),"")</f>
        <v>CE LA MARSA ERRIADH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1451</v>
      </c>
      <c r="T5513" s="40" t="str">
        <f t="shared" si="487"/>
        <v>32_A1_2024</v>
      </c>
      <c r="U5513" s="40" t="s">
        <v>1555</v>
      </c>
      <c r="V5513" s="40" t="s">
        <v>1556</v>
      </c>
      <c r="W5513" s="67" t="s">
        <v>1555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1248</v>
      </c>
      <c r="B5514" s="54" t="s">
        <v>1248</v>
      </c>
      <c r="C5514" s="51" t="s">
        <v>1557</v>
      </c>
      <c r="D5514" s="32" t="s">
        <v>21</v>
      </c>
      <c r="E5514" s="33" t="s">
        <v>32</v>
      </c>
      <c r="F5514" s="22"/>
      <c r="G5514" s="34"/>
      <c r="H5514" s="35"/>
      <c r="I5514" s="36"/>
      <c r="J5514" s="36"/>
      <c r="K5514" s="37"/>
      <c r="L5514" s="38">
        <f>DONNEE!$A$4</f>
        <v>32</v>
      </c>
      <c r="M5514" s="39" t="str">
        <f>IFERROR(VLOOKUP(L5514,Tab_Code_Magasin[],2,0),"")</f>
        <v>CE LA MARSA ERRIADH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1451</v>
      </c>
      <c r="T5514" s="40" t="str">
        <f t="shared" si="487"/>
        <v>32_A1_2024</v>
      </c>
      <c r="U5514" s="40" t="s">
        <v>1558</v>
      </c>
      <c r="V5514" s="40" t="s">
        <v>1559</v>
      </c>
      <c r="W5514" s="67" t="s">
        <v>1558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1248</v>
      </c>
      <c r="B5515" s="54" t="s">
        <v>1248</v>
      </c>
      <c r="C5515" s="51" t="s">
        <v>1560</v>
      </c>
      <c r="D5515" s="32" t="s">
        <v>21</v>
      </c>
      <c r="E5515" s="33" t="s">
        <v>32</v>
      </c>
      <c r="F5515" s="22"/>
      <c r="G5515" s="34"/>
      <c r="H5515" s="35"/>
      <c r="I5515" s="36"/>
      <c r="J5515" s="36"/>
      <c r="K5515" s="37"/>
      <c r="L5515" s="38">
        <f>DONNEE!$A$4</f>
        <v>32</v>
      </c>
      <c r="M5515" s="39" t="str">
        <f>IFERROR(VLOOKUP(L5515,Tab_Code_Magasin[],2,0),"")</f>
        <v>CE LA MARSA ERRIADH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1451</v>
      </c>
      <c r="T5515" s="40" t="str">
        <f t="shared" si="487"/>
        <v>32_A1_2024</v>
      </c>
      <c r="U5515" s="40" t="s">
        <v>1561</v>
      </c>
      <c r="V5515" s="40" t="s">
        <v>1562</v>
      </c>
      <c r="W5515" s="67" t="s">
        <v>1561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1248</v>
      </c>
      <c r="B5516" s="54" t="s">
        <v>1248</v>
      </c>
      <c r="C5516" s="51" t="s">
        <v>1563</v>
      </c>
      <c r="D5516" s="32" t="s">
        <v>21</v>
      </c>
      <c r="E5516" s="33" t="s">
        <v>32</v>
      </c>
      <c r="F5516" s="22"/>
      <c r="G5516" s="34"/>
      <c r="H5516" s="35"/>
      <c r="I5516" s="36"/>
      <c r="J5516" s="36"/>
      <c r="K5516" s="37"/>
      <c r="L5516" s="38">
        <f>DONNEE!$A$4</f>
        <v>32</v>
      </c>
      <c r="M5516" s="39" t="str">
        <f>IFERROR(VLOOKUP(L5516,Tab_Code_Magasin[],2,0),"")</f>
        <v>CE LA MARSA ERRIADH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1451</v>
      </c>
      <c r="T5516" s="40" t="str">
        <f t="shared" si="487"/>
        <v>32_A1_2024</v>
      </c>
      <c r="U5516" s="40" t="s">
        <v>1564</v>
      </c>
      <c r="V5516" s="40" t="s">
        <v>1565</v>
      </c>
      <c r="W5516" s="67" t="s">
        <v>1564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1248</v>
      </c>
      <c r="B5517" s="54" t="s">
        <v>1248</v>
      </c>
      <c r="C5517" s="56" t="s">
        <v>1566</v>
      </c>
      <c r="D5517" s="32" t="s">
        <v>21</v>
      </c>
      <c r="E5517" s="33" t="s">
        <v>32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32</v>
      </c>
      <c r="M5517" s="39" t="str">
        <f>IFERROR(VLOOKUP(L5517,Tab_Code_Magasin[],2,0),"")</f>
        <v>CE LA MARSA ERRIADH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1451</v>
      </c>
      <c r="T5517" s="40" t="str">
        <f t="shared" si="487"/>
        <v>32_A1_2024</v>
      </c>
      <c r="U5517" s="40" t="s">
        <v>1567</v>
      </c>
      <c r="V5517" s="40" t="s">
        <v>1568</v>
      </c>
      <c r="W5517" s="67" t="s">
        <v>1567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1248</v>
      </c>
      <c r="B5518" s="54" t="s">
        <v>1248</v>
      </c>
      <c r="C5518" s="56" t="s">
        <v>1533</v>
      </c>
      <c r="D5518" s="32" t="s">
        <v>21</v>
      </c>
      <c r="E5518" s="33" t="s">
        <v>32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32</v>
      </c>
      <c r="M5518" s="39" t="str">
        <f>IFERROR(VLOOKUP(L5518,Tab_Code_Magasin[],2,0),"")</f>
        <v>CE LA MARSA ERRIADH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1451</v>
      </c>
      <c r="T5518" s="40" t="str">
        <f t="shared" si="487"/>
        <v>32_A1_2024</v>
      </c>
      <c r="U5518" s="40" t="s">
        <v>1569</v>
      </c>
      <c r="V5518" s="40" t="s">
        <v>1570</v>
      </c>
      <c r="W5518" s="67" t="s">
        <v>1569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1248</v>
      </c>
      <c r="B5519" s="54" t="s">
        <v>1248</v>
      </c>
      <c r="C5519" s="51" t="s">
        <v>1485</v>
      </c>
      <c r="D5519" s="32" t="s">
        <v>21</v>
      </c>
      <c r="E5519" s="33" t="s">
        <v>32</v>
      </c>
      <c r="F5519" s="22"/>
      <c r="G5519" s="34"/>
      <c r="H5519" s="35"/>
      <c r="I5519" s="36"/>
      <c r="J5519" s="36"/>
      <c r="K5519" s="37"/>
      <c r="L5519" s="38">
        <f>DONNEE!$A$4</f>
        <v>32</v>
      </c>
      <c r="M5519" s="39" t="str">
        <f>IFERROR(VLOOKUP(L5519,Tab_Code_Magasin[],2,0),"")</f>
        <v>CE LA MARSA ERRIADH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1451</v>
      </c>
      <c r="T5519" s="40" t="str">
        <f t="shared" si="487"/>
        <v>32_A1_2024</v>
      </c>
      <c r="U5519" s="40" t="s">
        <v>1571</v>
      </c>
      <c r="V5519" s="40" t="s">
        <v>1572</v>
      </c>
      <c r="W5519" s="67" t="s">
        <v>1571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131</v>
      </c>
      <c r="B5520" s="54" t="s">
        <v>131</v>
      </c>
      <c r="C5520" s="51" t="s">
        <v>1573</v>
      </c>
      <c r="D5520" s="32" t="s">
        <v>21</v>
      </c>
      <c r="E5520" s="33" t="s">
        <v>32</v>
      </c>
      <c r="F5520" s="62"/>
      <c r="G5520" s="34"/>
      <c r="H5520" s="35"/>
      <c r="I5520" s="36"/>
      <c r="J5520" s="36"/>
      <c r="K5520" s="37"/>
      <c r="L5520" s="38">
        <f>DONNEE!$A$4</f>
        <v>32</v>
      </c>
      <c r="M5520" s="39" t="str">
        <f>IFERROR(VLOOKUP(L5520,Tab_Code_Magasin[],2,0),"")</f>
        <v>CE LA MARSA ERRIADH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1451</v>
      </c>
      <c r="T5520" s="40" t="str">
        <f t="shared" ref="T5520:T5583" si="490">L5520&amp;"_"&amp;O5520&amp;"_"&amp;Q5520</f>
        <v>32_A1_2024</v>
      </c>
      <c r="U5520" s="40" t="s">
        <v>1574</v>
      </c>
      <c r="V5520" s="40" t="s">
        <v>1575</v>
      </c>
      <c r="W5520" s="67" t="s">
        <v>1574</v>
      </c>
      <c r="X5520" s="76" t="s">
        <v>1576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131</v>
      </c>
      <c r="B5521" s="54" t="s">
        <v>131</v>
      </c>
      <c r="C5521" s="51" t="s">
        <v>1504</v>
      </c>
      <c r="D5521" s="32" t="s">
        <v>21</v>
      </c>
      <c r="E5521" s="33" t="s">
        <v>32</v>
      </c>
      <c r="F5521" s="62"/>
      <c r="G5521" s="34"/>
      <c r="H5521" s="35"/>
      <c r="I5521" s="36"/>
      <c r="J5521" s="36"/>
      <c r="K5521" s="37"/>
      <c r="L5521" s="38">
        <f>DONNEE!$A$4</f>
        <v>32</v>
      </c>
      <c r="M5521" s="39" t="str">
        <f>IFERROR(VLOOKUP(L5521,Tab_Code_Magasin[],2,0),"")</f>
        <v>CE LA MARSA ERRIADH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1451</v>
      </c>
      <c r="T5521" s="40" t="str">
        <f t="shared" si="490"/>
        <v>32_A1_2024</v>
      </c>
      <c r="U5521" s="40" t="s">
        <v>1577</v>
      </c>
      <c r="V5521" s="40" t="s">
        <v>1578</v>
      </c>
      <c r="W5521" s="67" t="s">
        <v>1577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131</v>
      </c>
      <c r="B5522" s="54" t="s">
        <v>131</v>
      </c>
      <c r="C5522" s="51" t="s">
        <v>1485</v>
      </c>
      <c r="D5522" s="32" t="s">
        <v>21</v>
      </c>
      <c r="E5522" s="33" t="s">
        <v>32</v>
      </c>
      <c r="F5522" s="62"/>
      <c r="G5522" s="34"/>
      <c r="H5522" s="35"/>
      <c r="I5522" s="36"/>
      <c r="J5522" s="36"/>
      <c r="K5522" s="37"/>
      <c r="L5522" s="38">
        <f>DONNEE!$A$4</f>
        <v>32</v>
      </c>
      <c r="M5522" s="39" t="str">
        <f>IFERROR(VLOOKUP(L5522,Tab_Code_Magasin[],2,0),"")</f>
        <v>CE LA MARSA ERRIADH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1451</v>
      </c>
      <c r="T5522" s="40" t="str">
        <f t="shared" si="490"/>
        <v>32_A1_2024</v>
      </c>
      <c r="U5522" s="40" t="s">
        <v>1579</v>
      </c>
      <c r="V5522" s="40" t="s">
        <v>1580</v>
      </c>
      <c r="W5522" s="67" t="s">
        <v>1579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131</v>
      </c>
      <c r="B5523" s="54" t="s">
        <v>131</v>
      </c>
      <c r="C5523" s="51" t="s">
        <v>1509</v>
      </c>
      <c r="D5523" s="32" t="s">
        <v>21</v>
      </c>
      <c r="E5523" s="33" t="s">
        <v>32</v>
      </c>
      <c r="F5523" s="62"/>
      <c r="G5523" s="34"/>
      <c r="H5523" s="35"/>
      <c r="I5523" s="36"/>
      <c r="J5523" s="36"/>
      <c r="K5523" s="37"/>
      <c r="L5523" s="38">
        <f>DONNEE!$A$4</f>
        <v>32</v>
      </c>
      <c r="M5523" s="39" t="str">
        <f>IFERROR(VLOOKUP(L5523,Tab_Code_Magasin[],2,0),"")</f>
        <v>CE LA MARSA ERRIADH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1451</v>
      </c>
      <c r="T5523" s="40" t="str">
        <f t="shared" si="490"/>
        <v>32_A1_2024</v>
      </c>
      <c r="U5523" s="40" t="s">
        <v>1581</v>
      </c>
      <c r="V5523" s="40" t="s">
        <v>1582</v>
      </c>
      <c r="W5523" s="67" t="s">
        <v>1581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131</v>
      </c>
      <c r="B5524" s="54" t="s">
        <v>131</v>
      </c>
      <c r="C5524" s="51" t="s">
        <v>1548</v>
      </c>
      <c r="D5524" s="32" t="s">
        <v>21</v>
      </c>
      <c r="E5524" s="33" t="s">
        <v>32</v>
      </c>
      <c r="F5524" s="62"/>
      <c r="G5524" s="34"/>
      <c r="H5524" s="35"/>
      <c r="I5524" s="36"/>
      <c r="J5524" s="36"/>
      <c r="K5524" s="37"/>
      <c r="L5524" s="38">
        <f>DONNEE!$A$4</f>
        <v>32</v>
      </c>
      <c r="M5524" s="39" t="str">
        <f>IFERROR(VLOOKUP(L5524,Tab_Code_Magasin[],2,0),"")</f>
        <v>CE LA MARSA ERRIADH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1451</v>
      </c>
      <c r="T5524" s="40" t="str">
        <f t="shared" si="490"/>
        <v>32_A1_2024</v>
      </c>
      <c r="U5524" s="40" t="s">
        <v>1583</v>
      </c>
      <c r="V5524" s="40" t="s">
        <v>1584</v>
      </c>
      <c r="W5524" s="67" t="s">
        <v>1583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131</v>
      </c>
      <c r="B5525" s="54" t="s">
        <v>131</v>
      </c>
      <c r="C5525" s="51" t="s">
        <v>1585</v>
      </c>
      <c r="D5525" s="32" t="s">
        <v>21</v>
      </c>
      <c r="E5525" s="33" t="s">
        <v>32</v>
      </c>
      <c r="F5525" s="62"/>
      <c r="G5525" s="34"/>
      <c r="H5525" s="35"/>
      <c r="I5525" s="36"/>
      <c r="J5525" s="36"/>
      <c r="K5525" s="37"/>
      <c r="L5525" s="38">
        <f>DONNEE!$A$4</f>
        <v>32</v>
      </c>
      <c r="M5525" s="39" t="str">
        <f>IFERROR(VLOOKUP(L5525,Tab_Code_Magasin[],2,0),"")</f>
        <v>CE LA MARSA ERRIADH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1451</v>
      </c>
      <c r="T5525" s="40" t="str">
        <f t="shared" si="490"/>
        <v>32_A1_2024</v>
      </c>
      <c r="U5525" s="40" t="s">
        <v>1586</v>
      </c>
      <c r="V5525" s="40" t="s">
        <v>1587</v>
      </c>
      <c r="W5525" s="67" t="s">
        <v>1586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131</v>
      </c>
      <c r="B5526" s="54" t="s">
        <v>131</v>
      </c>
      <c r="C5526" s="51" t="s">
        <v>1588</v>
      </c>
      <c r="D5526" s="32" t="s">
        <v>21</v>
      </c>
      <c r="E5526" s="33" t="s">
        <v>32</v>
      </c>
      <c r="F5526" s="62"/>
      <c r="G5526" s="34"/>
      <c r="H5526" s="35"/>
      <c r="I5526" s="36"/>
      <c r="J5526" s="36"/>
      <c r="K5526" s="37"/>
      <c r="L5526" s="38">
        <f>DONNEE!$A$4</f>
        <v>32</v>
      </c>
      <c r="M5526" s="39" t="str">
        <f>IFERROR(VLOOKUP(L5526,Tab_Code_Magasin[],2,0),"")</f>
        <v>CE LA MARSA ERRIADH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1451</v>
      </c>
      <c r="T5526" s="40" t="str">
        <f t="shared" si="490"/>
        <v>32_A1_2024</v>
      </c>
      <c r="U5526" s="40" t="s">
        <v>1589</v>
      </c>
      <c r="V5526" s="40" t="s">
        <v>1590</v>
      </c>
      <c r="W5526" s="67" t="s">
        <v>1589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131</v>
      </c>
      <c r="B5527" s="54" t="s">
        <v>131</v>
      </c>
      <c r="C5527" s="51" t="s">
        <v>1591</v>
      </c>
      <c r="D5527" s="32" t="s">
        <v>21</v>
      </c>
      <c r="E5527" s="33" t="s">
        <v>32</v>
      </c>
      <c r="F5527" s="22"/>
      <c r="G5527" s="34"/>
      <c r="H5527" s="35"/>
      <c r="I5527" s="36"/>
      <c r="J5527" s="36"/>
      <c r="K5527" s="37"/>
      <c r="L5527" s="38">
        <f>DONNEE!$A$4</f>
        <v>32</v>
      </c>
      <c r="M5527" s="39" t="str">
        <f>IFERROR(VLOOKUP(L5527,Tab_Code_Magasin[],2,0),"")</f>
        <v>CE LA MARSA ERRIADH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1451</v>
      </c>
      <c r="T5527" s="40" t="str">
        <f t="shared" si="490"/>
        <v>32_A1_2024</v>
      </c>
      <c r="U5527" s="40" t="s">
        <v>1592</v>
      </c>
      <c r="V5527" s="40" t="s">
        <v>1593</v>
      </c>
      <c r="W5527" s="67" t="s">
        <v>1592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131</v>
      </c>
      <c r="B5528" s="54" t="s">
        <v>131</v>
      </c>
      <c r="C5528" s="42" t="s">
        <v>1512</v>
      </c>
      <c r="D5528" s="32" t="s">
        <v>21</v>
      </c>
      <c r="E5528" s="33" t="s">
        <v>32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32</v>
      </c>
      <c r="M5528" s="39" t="str">
        <f>IFERROR(VLOOKUP(L5528,Tab_Code_Magasin[],2,0),"")</f>
        <v>CE LA MARSA ERRIADH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1451</v>
      </c>
      <c r="T5528" s="40" t="str">
        <f t="shared" si="490"/>
        <v>32_A1_2024</v>
      </c>
      <c r="U5528" s="40" t="s">
        <v>1594</v>
      </c>
      <c r="V5528" s="40" t="s">
        <v>1595</v>
      </c>
      <c r="W5528" s="67" t="s">
        <v>1594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131</v>
      </c>
      <c r="B5529" s="54" t="s">
        <v>131</v>
      </c>
      <c r="C5529" s="42" t="s">
        <v>1515</v>
      </c>
      <c r="D5529" s="32" t="s">
        <v>21</v>
      </c>
      <c r="E5529" s="33" t="s">
        <v>32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32</v>
      </c>
      <c r="M5529" s="39" t="str">
        <f>IFERROR(VLOOKUP(L5529,Tab_Code_Magasin[],2,0),"")</f>
        <v>CE LA MARSA ERRIADH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1451</v>
      </c>
      <c r="T5529" s="40" t="str">
        <f t="shared" si="490"/>
        <v>32_A1_2024</v>
      </c>
      <c r="U5529" s="40" t="s">
        <v>1596</v>
      </c>
      <c r="V5529" s="40" t="s">
        <v>1597</v>
      </c>
      <c r="W5529" s="67" t="s">
        <v>1596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131</v>
      </c>
      <c r="B5530" s="54" t="s">
        <v>131</v>
      </c>
      <c r="C5530" s="42" t="s">
        <v>1598</v>
      </c>
      <c r="D5530" s="32" t="s">
        <v>21</v>
      </c>
      <c r="E5530" s="33" t="s">
        <v>32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32</v>
      </c>
      <c r="M5530" s="39" t="str">
        <f>IFERROR(VLOOKUP(L5530,Tab_Code_Magasin[],2,0),"")</f>
        <v>CE LA MARSA ERRIADH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1451</v>
      </c>
      <c r="T5530" s="40" t="str">
        <f t="shared" si="490"/>
        <v>32_A1_2024</v>
      </c>
      <c r="U5530" s="40" t="s">
        <v>1599</v>
      </c>
      <c r="V5530" s="40" t="s">
        <v>1600</v>
      </c>
      <c r="W5530" s="67" t="s">
        <v>1599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131</v>
      </c>
      <c r="B5531" s="54" t="s">
        <v>131</v>
      </c>
      <c r="C5531" s="51" t="s">
        <v>1521</v>
      </c>
      <c r="D5531" s="32" t="s">
        <v>21</v>
      </c>
      <c r="E5531" s="33" t="s">
        <v>32</v>
      </c>
      <c r="F5531" s="22"/>
      <c r="G5531" s="34"/>
      <c r="H5531" s="35"/>
      <c r="I5531" s="36"/>
      <c r="J5531" s="36"/>
      <c r="K5531" s="37"/>
      <c r="L5531" s="38">
        <f>DONNEE!$A$4</f>
        <v>32</v>
      </c>
      <c r="M5531" s="39" t="str">
        <f>IFERROR(VLOOKUP(L5531,Tab_Code_Magasin[],2,0),"")</f>
        <v>CE LA MARSA ERRIADH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1451</v>
      </c>
      <c r="T5531" s="40" t="str">
        <f t="shared" si="490"/>
        <v>32_A1_2024</v>
      </c>
      <c r="U5531" s="40" t="s">
        <v>1601</v>
      </c>
      <c r="V5531" s="40" t="s">
        <v>1602</v>
      </c>
      <c r="W5531" s="67" t="s">
        <v>1601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131</v>
      </c>
      <c r="B5532" s="54" t="s">
        <v>131</v>
      </c>
      <c r="C5532" s="51" t="s">
        <v>1524</v>
      </c>
      <c r="D5532" s="32" t="s">
        <v>21</v>
      </c>
      <c r="E5532" s="33" t="s">
        <v>32</v>
      </c>
      <c r="F5532" s="22"/>
      <c r="G5532" s="34"/>
      <c r="H5532" s="35"/>
      <c r="I5532" s="36"/>
      <c r="J5532" s="36"/>
      <c r="K5532" s="37"/>
      <c r="L5532" s="38">
        <f>DONNEE!$A$4</f>
        <v>32</v>
      </c>
      <c r="M5532" s="39" t="str">
        <f>IFERROR(VLOOKUP(L5532,Tab_Code_Magasin[],2,0),"")</f>
        <v>CE LA MARSA ERRIADH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1451</v>
      </c>
      <c r="T5532" s="40" t="str">
        <f t="shared" si="490"/>
        <v>32_A1_2024</v>
      </c>
      <c r="U5532" s="40" t="s">
        <v>1603</v>
      </c>
      <c r="V5532" s="40" t="s">
        <v>1604</v>
      </c>
      <c r="W5532" s="67" t="s">
        <v>1603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131</v>
      </c>
      <c r="B5533" s="54" t="s">
        <v>131</v>
      </c>
      <c r="C5533" s="56" t="s">
        <v>1527</v>
      </c>
      <c r="D5533" s="32" t="s">
        <v>21</v>
      </c>
      <c r="E5533" s="33" t="s">
        <v>32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32</v>
      </c>
      <c r="M5533" s="39" t="str">
        <f>IFERROR(VLOOKUP(L5533,Tab_Code_Magasin[],2,0),"")</f>
        <v>CE LA MARSA ERRIADH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1451</v>
      </c>
      <c r="T5533" s="40" t="str">
        <f t="shared" si="490"/>
        <v>32_A1_2024</v>
      </c>
      <c r="U5533" s="40" t="s">
        <v>1605</v>
      </c>
      <c r="V5533" s="40" t="s">
        <v>1606</v>
      </c>
      <c r="W5533" s="67" t="s">
        <v>1605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131</v>
      </c>
      <c r="B5534" s="54" t="s">
        <v>131</v>
      </c>
      <c r="C5534" s="42" t="s">
        <v>1533</v>
      </c>
      <c r="D5534" s="32" t="s">
        <v>21</v>
      </c>
      <c r="E5534" s="33" t="s">
        <v>32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32</v>
      </c>
      <c r="M5534" s="39" t="str">
        <f>IFERROR(VLOOKUP(L5534,Tab_Code_Magasin[],2,0),"")</f>
        <v>CE LA MARSA ERRIADH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1451</v>
      </c>
      <c r="T5534" s="40" t="str">
        <f t="shared" si="490"/>
        <v>32_A1_2024</v>
      </c>
      <c r="U5534" s="40" t="s">
        <v>1607</v>
      </c>
      <c r="V5534" s="40" t="s">
        <v>1608</v>
      </c>
      <c r="W5534" s="67" t="s">
        <v>1607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131</v>
      </c>
      <c r="B5535" s="54" t="s">
        <v>131</v>
      </c>
      <c r="C5535" s="51" t="s">
        <v>1609</v>
      </c>
      <c r="D5535" s="32" t="s">
        <v>21</v>
      </c>
      <c r="E5535" s="33" t="s">
        <v>32</v>
      </c>
      <c r="F5535" s="22"/>
      <c r="G5535" s="34"/>
      <c r="H5535" s="35"/>
      <c r="I5535" s="36"/>
      <c r="J5535" s="36"/>
      <c r="K5535" s="37"/>
      <c r="L5535" s="38">
        <f>DONNEE!$A$4</f>
        <v>32</v>
      </c>
      <c r="M5535" s="39" t="str">
        <f>IFERROR(VLOOKUP(L5535,Tab_Code_Magasin[],2,0),"")</f>
        <v>CE LA MARSA ERRIADH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1451</v>
      </c>
      <c r="T5535" s="40" t="str">
        <f t="shared" si="490"/>
        <v>32_A1_2024</v>
      </c>
      <c r="U5535" s="40" t="s">
        <v>1610</v>
      </c>
      <c r="V5535" s="40" t="s">
        <v>1611</v>
      </c>
      <c r="W5535" s="67" t="s">
        <v>1610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317</v>
      </c>
      <c r="B5536" s="54" t="s">
        <v>317</v>
      </c>
      <c r="C5536" s="51" t="s">
        <v>1504</v>
      </c>
      <c r="D5536" s="32" t="s">
        <v>21</v>
      </c>
      <c r="E5536" s="33" t="s">
        <v>32</v>
      </c>
      <c r="F5536" s="22"/>
      <c r="G5536" s="34"/>
      <c r="H5536" s="35"/>
      <c r="I5536" s="36"/>
      <c r="J5536" s="36"/>
      <c r="K5536" s="37"/>
      <c r="L5536" s="38">
        <f>DONNEE!$A$4</f>
        <v>32</v>
      </c>
      <c r="M5536" s="39" t="str">
        <f>IFERROR(VLOOKUP(L5536,Tab_Code_Magasin[],2,0),"")</f>
        <v>CE LA MARSA ERRIADH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1451</v>
      </c>
      <c r="T5536" s="40" t="str">
        <f t="shared" si="490"/>
        <v>32_A1_2024</v>
      </c>
      <c r="U5536" s="40"/>
      <c r="V5536" s="40"/>
      <c r="W5536" s="67" t="s">
        <v>1612</v>
      </c>
      <c r="X5536" s="76" t="s">
        <v>167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317</v>
      </c>
      <c r="B5537" s="54" t="s">
        <v>317</v>
      </c>
      <c r="C5537" s="51" t="s">
        <v>1485</v>
      </c>
      <c r="D5537" s="32" t="s">
        <v>21</v>
      </c>
      <c r="E5537" s="33" t="s">
        <v>32</v>
      </c>
      <c r="F5537" s="22"/>
      <c r="G5537" s="34"/>
      <c r="H5537" s="35"/>
      <c r="I5537" s="36"/>
      <c r="J5537" s="36"/>
      <c r="K5537" s="37"/>
      <c r="L5537" s="38">
        <f>DONNEE!$A$4</f>
        <v>32</v>
      </c>
      <c r="M5537" s="39" t="str">
        <f>IFERROR(VLOOKUP(L5537,Tab_Code_Magasin[],2,0),"")</f>
        <v>CE LA MARSA ERRIADH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1451</v>
      </c>
      <c r="T5537" s="40" t="str">
        <f t="shared" si="490"/>
        <v>32_A1_2024</v>
      </c>
      <c r="U5537" s="40"/>
      <c r="V5537" s="40"/>
      <c r="W5537" s="67" t="s">
        <v>1613</v>
      </c>
      <c r="X5537" s="76" t="s">
        <v>167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317</v>
      </c>
      <c r="B5538" s="54" t="s">
        <v>317</v>
      </c>
      <c r="C5538" s="51" t="s">
        <v>1509</v>
      </c>
      <c r="D5538" s="32" t="s">
        <v>21</v>
      </c>
      <c r="E5538" s="33" t="s">
        <v>32</v>
      </c>
      <c r="F5538" s="22"/>
      <c r="G5538" s="34"/>
      <c r="H5538" s="35"/>
      <c r="I5538" s="36"/>
      <c r="J5538" s="36"/>
      <c r="K5538" s="37"/>
      <c r="L5538" s="38">
        <f>DONNEE!$A$4</f>
        <v>32</v>
      </c>
      <c r="M5538" s="39" t="str">
        <f>IFERROR(VLOOKUP(L5538,Tab_Code_Magasin[],2,0),"")</f>
        <v>CE LA MARSA ERRIADH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1451</v>
      </c>
      <c r="T5538" s="40" t="str">
        <f t="shared" si="490"/>
        <v>32_A1_2024</v>
      </c>
      <c r="U5538" s="40"/>
      <c r="V5538" s="40"/>
      <c r="W5538" s="67" t="s">
        <v>1614</v>
      </c>
      <c r="X5538" s="76" t="s">
        <v>167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317</v>
      </c>
      <c r="B5539" s="54" t="s">
        <v>317</v>
      </c>
      <c r="C5539" s="51" t="s">
        <v>1588</v>
      </c>
      <c r="D5539" s="32" t="s">
        <v>21</v>
      </c>
      <c r="E5539" s="33" t="s">
        <v>32</v>
      </c>
      <c r="F5539" s="22"/>
      <c r="G5539" s="34"/>
      <c r="H5539" s="35"/>
      <c r="I5539" s="36"/>
      <c r="J5539" s="36"/>
      <c r="K5539" s="37"/>
      <c r="L5539" s="38">
        <f>DONNEE!$A$4</f>
        <v>32</v>
      </c>
      <c r="M5539" s="39" t="str">
        <f>IFERROR(VLOOKUP(L5539,Tab_Code_Magasin[],2,0),"")</f>
        <v>CE LA MARSA ERRIADH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1451</v>
      </c>
      <c r="T5539" s="40" t="str">
        <f t="shared" si="490"/>
        <v>32_A1_2024</v>
      </c>
      <c r="U5539" s="40"/>
      <c r="V5539" s="40"/>
      <c r="W5539" s="67" t="s">
        <v>1615</v>
      </c>
      <c r="X5539" s="76" t="s">
        <v>167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317</v>
      </c>
      <c r="B5540" s="54" t="s">
        <v>317</v>
      </c>
      <c r="C5540" s="42" t="s">
        <v>1512</v>
      </c>
      <c r="D5540" s="32" t="s">
        <v>21</v>
      </c>
      <c r="E5540" s="33" t="s">
        <v>32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32</v>
      </c>
      <c r="M5540" s="39" t="str">
        <f>IFERROR(VLOOKUP(L5540,Tab_Code_Magasin[],2,0),"")</f>
        <v>CE LA MARSA ERRIADH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1451</v>
      </c>
      <c r="T5540" s="40" t="str">
        <f t="shared" si="490"/>
        <v>32_A1_2024</v>
      </c>
      <c r="U5540" s="40"/>
      <c r="V5540" s="40"/>
      <c r="W5540" s="67" t="s">
        <v>1616</v>
      </c>
      <c r="X5540" s="76" t="s">
        <v>167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317</v>
      </c>
      <c r="B5541" s="54" t="s">
        <v>317</v>
      </c>
      <c r="C5541" s="42" t="s">
        <v>1617</v>
      </c>
      <c r="D5541" s="32" t="s">
        <v>21</v>
      </c>
      <c r="E5541" s="33" t="s">
        <v>32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32</v>
      </c>
      <c r="M5541" s="39" t="str">
        <f>IFERROR(VLOOKUP(L5541,Tab_Code_Magasin[],2,0),"")</f>
        <v>CE LA MARSA ERRIADH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1451</v>
      </c>
      <c r="T5541" s="40" t="str">
        <f t="shared" si="490"/>
        <v>32_A1_2024</v>
      </c>
      <c r="U5541" s="40"/>
      <c r="V5541" s="40"/>
      <c r="W5541" s="67" t="s">
        <v>1618</v>
      </c>
      <c r="X5541" s="76" t="s">
        <v>167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317</v>
      </c>
      <c r="B5542" s="54" t="s">
        <v>317</v>
      </c>
      <c r="C5542" s="51" t="s">
        <v>1521</v>
      </c>
      <c r="D5542" s="32" t="s">
        <v>21</v>
      </c>
      <c r="E5542" s="33" t="s">
        <v>32</v>
      </c>
      <c r="F5542" s="22"/>
      <c r="G5542" s="34"/>
      <c r="H5542" s="35"/>
      <c r="I5542" s="36"/>
      <c r="J5542" s="36"/>
      <c r="K5542" s="37"/>
      <c r="L5542" s="38">
        <f>DONNEE!$A$4</f>
        <v>32</v>
      </c>
      <c r="M5542" s="39" t="str">
        <f>IFERROR(VLOOKUP(L5542,Tab_Code_Magasin[],2,0),"")</f>
        <v>CE LA MARSA ERRIADH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1451</v>
      </c>
      <c r="T5542" s="40" t="str">
        <f t="shared" si="490"/>
        <v>32_A1_2024</v>
      </c>
      <c r="U5542" s="40"/>
      <c r="V5542" s="40"/>
      <c r="W5542" s="67" t="s">
        <v>1619</v>
      </c>
      <c r="X5542" s="76" t="s">
        <v>167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317</v>
      </c>
      <c r="B5543" s="54" t="s">
        <v>317</v>
      </c>
      <c r="C5543" s="51" t="s">
        <v>1524</v>
      </c>
      <c r="D5543" s="32" t="s">
        <v>21</v>
      </c>
      <c r="E5543" s="33" t="s">
        <v>32</v>
      </c>
      <c r="F5543" s="22"/>
      <c r="G5543" s="34"/>
      <c r="H5543" s="35"/>
      <c r="I5543" s="36"/>
      <c r="J5543" s="36"/>
      <c r="K5543" s="37"/>
      <c r="L5543" s="38">
        <f>DONNEE!$A$4</f>
        <v>32</v>
      </c>
      <c r="M5543" s="39" t="str">
        <f>IFERROR(VLOOKUP(L5543,Tab_Code_Magasin[],2,0),"")</f>
        <v>CE LA MARSA ERRIADH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1451</v>
      </c>
      <c r="T5543" s="40" t="str">
        <f t="shared" si="490"/>
        <v>32_A1_2024</v>
      </c>
      <c r="U5543" s="40"/>
      <c r="V5543" s="40"/>
      <c r="W5543" s="67" t="s">
        <v>1620</v>
      </c>
      <c r="X5543" s="76" t="s">
        <v>167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317</v>
      </c>
      <c r="B5544" s="54" t="s">
        <v>317</v>
      </c>
      <c r="C5544" s="42" t="s">
        <v>1527</v>
      </c>
      <c r="D5544" s="32" t="s">
        <v>21</v>
      </c>
      <c r="E5544" s="33" t="s">
        <v>32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32</v>
      </c>
      <c r="M5544" s="39" t="str">
        <f>IFERROR(VLOOKUP(L5544,Tab_Code_Magasin[],2,0),"")</f>
        <v>CE LA MARSA ERRIADH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1451</v>
      </c>
      <c r="T5544" s="40" t="str">
        <f t="shared" si="490"/>
        <v>32_A1_2024</v>
      </c>
      <c r="U5544" s="40"/>
      <c r="V5544" s="40"/>
      <c r="W5544" s="67" t="s">
        <v>1621</v>
      </c>
      <c r="X5544" s="76" t="s">
        <v>1029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317</v>
      </c>
      <c r="B5545" s="54" t="s">
        <v>317</v>
      </c>
      <c r="C5545" s="51" t="s">
        <v>1530</v>
      </c>
      <c r="D5545" s="32" t="s">
        <v>21</v>
      </c>
      <c r="E5545" s="33" t="s">
        <v>32</v>
      </c>
      <c r="F5545" s="22"/>
      <c r="G5545" s="34"/>
      <c r="H5545" s="35"/>
      <c r="I5545" s="36"/>
      <c r="J5545" s="36"/>
      <c r="K5545" s="37"/>
      <c r="L5545" s="38">
        <f>DONNEE!$A$4</f>
        <v>32</v>
      </c>
      <c r="M5545" s="39" t="str">
        <f>IFERROR(VLOOKUP(L5545,Tab_Code_Magasin[],2,0),"")</f>
        <v>CE LA MARSA ERRIADH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1451</v>
      </c>
      <c r="T5545" s="40" t="str">
        <f t="shared" si="490"/>
        <v>32_A1_2024</v>
      </c>
      <c r="U5545" s="40"/>
      <c r="V5545" s="40"/>
      <c r="W5545" s="67" t="s">
        <v>1622</v>
      </c>
      <c r="X5545" s="76" t="s">
        <v>167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317</v>
      </c>
      <c r="B5546" s="54" t="s">
        <v>317</v>
      </c>
      <c r="C5546" s="42" t="s">
        <v>1533</v>
      </c>
      <c r="D5546" s="32" t="s">
        <v>21</v>
      </c>
      <c r="E5546" s="33" t="s">
        <v>32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32</v>
      </c>
      <c r="M5546" s="39" t="str">
        <f>IFERROR(VLOOKUP(L5546,Tab_Code_Magasin[],2,0),"")</f>
        <v>CE LA MARSA ERRIADH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1451</v>
      </c>
      <c r="T5546" s="40" t="str">
        <f t="shared" si="490"/>
        <v>32_A1_2024</v>
      </c>
      <c r="U5546" s="40"/>
      <c r="V5546" s="40"/>
      <c r="W5546" s="67" t="s">
        <v>1623</v>
      </c>
      <c r="X5546" s="76" t="s">
        <v>167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317</v>
      </c>
      <c r="B5547" s="54" t="s">
        <v>317</v>
      </c>
      <c r="C5547" s="51" t="s">
        <v>1609</v>
      </c>
      <c r="D5547" s="32" t="s">
        <v>21</v>
      </c>
      <c r="E5547" s="33" t="s">
        <v>32</v>
      </c>
      <c r="F5547" s="22"/>
      <c r="G5547" s="34"/>
      <c r="H5547" s="35"/>
      <c r="I5547" s="36"/>
      <c r="J5547" s="36"/>
      <c r="K5547" s="37"/>
      <c r="L5547" s="38">
        <f>DONNEE!$A$4</f>
        <v>32</v>
      </c>
      <c r="M5547" s="39" t="str">
        <f>IFERROR(VLOOKUP(L5547,Tab_Code_Magasin[],2,0),"")</f>
        <v>CE LA MARSA ERRIADH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1451</v>
      </c>
      <c r="T5547" s="40" t="str">
        <f t="shared" si="490"/>
        <v>32_A1_2024</v>
      </c>
      <c r="U5547" s="40"/>
      <c r="V5547" s="40"/>
      <c r="W5547" s="67" t="s">
        <v>1624</v>
      </c>
      <c r="X5547" s="76" t="s">
        <v>167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1625</v>
      </c>
      <c r="B5548" s="54" t="s">
        <v>1625</v>
      </c>
      <c r="C5548" s="31" t="s">
        <v>1626</v>
      </c>
      <c r="D5548" s="32" t="s">
        <v>21</v>
      </c>
      <c r="E5548" s="33" t="s">
        <v>32</v>
      </c>
      <c r="F5548" s="62"/>
      <c r="G5548" s="34"/>
      <c r="H5548" s="35"/>
      <c r="I5548" s="36"/>
      <c r="J5548" s="36"/>
      <c r="K5548" s="37"/>
      <c r="L5548" s="38">
        <f>DONNEE!$A$4</f>
        <v>32</v>
      </c>
      <c r="M5548" s="39" t="str">
        <f>IFERROR(VLOOKUP(L5548,Tab_Code_Magasin[],2,0),"")</f>
        <v>CE LA MARSA ERRIADH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1451</v>
      </c>
      <c r="T5548" s="40" t="str">
        <f t="shared" si="490"/>
        <v>32_A1_2024</v>
      </c>
      <c r="U5548" s="40" t="s">
        <v>1612</v>
      </c>
      <c r="V5548" s="40" t="s">
        <v>1627</v>
      </c>
      <c r="W5548" s="67" t="s">
        <v>1628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1625</v>
      </c>
      <c r="B5549" s="54" t="s">
        <v>1625</v>
      </c>
      <c r="C5549" s="51" t="s">
        <v>1504</v>
      </c>
      <c r="D5549" s="32" t="s">
        <v>21</v>
      </c>
      <c r="E5549" s="33" t="s">
        <v>32</v>
      </c>
      <c r="F5549" s="62"/>
      <c r="G5549" s="34"/>
      <c r="H5549" s="35"/>
      <c r="I5549" s="36"/>
      <c r="J5549" s="36"/>
      <c r="K5549" s="37"/>
      <c r="L5549" s="38">
        <f>DONNEE!$A$4</f>
        <v>32</v>
      </c>
      <c r="M5549" s="39" t="str">
        <f>IFERROR(VLOOKUP(L5549,Tab_Code_Magasin[],2,0),"")</f>
        <v>CE LA MARSA ERRIADH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1451</v>
      </c>
      <c r="T5549" s="40" t="str">
        <f t="shared" si="490"/>
        <v>32_A1_2024</v>
      </c>
      <c r="U5549" s="40" t="s">
        <v>1613</v>
      </c>
      <c r="V5549" s="40" t="s">
        <v>1629</v>
      </c>
      <c r="W5549" s="67" t="s">
        <v>1630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1625</v>
      </c>
      <c r="B5550" s="54" t="s">
        <v>1625</v>
      </c>
      <c r="C5550" s="51" t="s">
        <v>1501</v>
      </c>
      <c r="D5550" s="32" t="s">
        <v>21</v>
      </c>
      <c r="E5550" s="33" t="s">
        <v>32</v>
      </c>
      <c r="F5550" s="62"/>
      <c r="G5550" s="34"/>
      <c r="H5550" s="35"/>
      <c r="I5550" s="36"/>
      <c r="J5550" s="36"/>
      <c r="K5550" s="37"/>
      <c r="L5550" s="38">
        <f>DONNEE!$A$4</f>
        <v>32</v>
      </c>
      <c r="M5550" s="39" t="str">
        <f>IFERROR(VLOOKUP(L5550,Tab_Code_Magasin[],2,0),"")</f>
        <v>CE LA MARSA ERRIADH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1451</v>
      </c>
      <c r="T5550" s="40" t="str">
        <f t="shared" si="490"/>
        <v>32_A1_2024</v>
      </c>
      <c r="U5550" s="40" t="s">
        <v>1614</v>
      </c>
      <c r="V5550" s="40" t="s">
        <v>1631</v>
      </c>
      <c r="W5550" s="67" t="s">
        <v>1632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1625</v>
      </c>
      <c r="B5551" s="54" t="s">
        <v>1625</v>
      </c>
      <c r="C5551" s="51" t="s">
        <v>1633</v>
      </c>
      <c r="D5551" s="32" t="s">
        <v>21</v>
      </c>
      <c r="E5551" s="33" t="s">
        <v>32</v>
      </c>
      <c r="F5551" s="62"/>
      <c r="G5551" s="34"/>
      <c r="H5551" s="35"/>
      <c r="I5551" s="36"/>
      <c r="J5551" s="36"/>
      <c r="K5551" s="37"/>
      <c r="L5551" s="38">
        <f>DONNEE!$A$4</f>
        <v>32</v>
      </c>
      <c r="M5551" s="39" t="str">
        <f>IFERROR(VLOOKUP(L5551,Tab_Code_Magasin[],2,0),"")</f>
        <v>CE LA MARSA ERRIADH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1451</v>
      </c>
      <c r="T5551" s="40" t="str">
        <f t="shared" si="490"/>
        <v>32_A1_2024</v>
      </c>
      <c r="U5551" s="40" t="s">
        <v>1615</v>
      </c>
      <c r="V5551" s="40" t="s">
        <v>1634</v>
      </c>
      <c r="W5551" s="67" t="s">
        <v>1635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1625</v>
      </c>
      <c r="B5552" s="54" t="s">
        <v>1625</v>
      </c>
      <c r="C5552" s="51" t="s">
        <v>1636</v>
      </c>
      <c r="D5552" s="32" t="s">
        <v>21</v>
      </c>
      <c r="E5552" s="33" t="s">
        <v>32</v>
      </c>
      <c r="F5552" s="62"/>
      <c r="G5552" s="34"/>
      <c r="H5552" s="35"/>
      <c r="I5552" s="36"/>
      <c r="J5552" s="36"/>
      <c r="K5552" s="37"/>
      <c r="L5552" s="38">
        <f>DONNEE!$A$4</f>
        <v>32</v>
      </c>
      <c r="M5552" s="39" t="str">
        <f>IFERROR(VLOOKUP(L5552,Tab_Code_Magasin[],2,0),"")</f>
        <v>CE LA MARSA ERRIADH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1451</v>
      </c>
      <c r="T5552" s="40" t="str">
        <f t="shared" si="490"/>
        <v>32_A1_2024</v>
      </c>
      <c r="U5552" s="40" t="s">
        <v>1616</v>
      </c>
      <c r="V5552" s="40" t="s">
        <v>1637</v>
      </c>
      <c r="W5552" s="67" t="s">
        <v>1638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1625</v>
      </c>
      <c r="B5553" s="54" t="s">
        <v>1625</v>
      </c>
      <c r="C5553" s="42" t="s">
        <v>1639</v>
      </c>
      <c r="D5553" s="32" t="s">
        <v>21</v>
      </c>
      <c r="E5553" s="33" t="s">
        <v>32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32</v>
      </c>
      <c r="M5553" s="39" t="str">
        <f>IFERROR(VLOOKUP(L5553,Tab_Code_Magasin[],2,0),"")</f>
        <v>CE LA MARSA ERRIADH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1451</v>
      </c>
      <c r="T5553" s="40" t="str">
        <f t="shared" si="490"/>
        <v>32_A1_2024</v>
      </c>
      <c r="U5553" s="40" t="s">
        <v>1618</v>
      </c>
      <c r="V5553" s="40" t="s">
        <v>1640</v>
      </c>
      <c r="W5553" s="67" t="s">
        <v>1641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1625</v>
      </c>
      <c r="B5554" s="54" t="s">
        <v>1625</v>
      </c>
      <c r="C5554" s="56" t="s">
        <v>1642</v>
      </c>
      <c r="D5554" s="32" t="s">
        <v>21</v>
      </c>
      <c r="E5554" s="33" t="s">
        <v>32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32</v>
      </c>
      <c r="M5554" s="39" t="str">
        <f>IFERROR(VLOOKUP(L5554,Tab_Code_Magasin[],2,0),"")</f>
        <v>CE LA MARSA ERRIADH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1451</v>
      </c>
      <c r="T5554" s="40" t="str">
        <f t="shared" si="490"/>
        <v>32_A1_2024</v>
      </c>
      <c r="U5554" s="40" t="s">
        <v>1619</v>
      </c>
      <c r="V5554" s="40" t="s">
        <v>1643</v>
      </c>
      <c r="W5554" s="67" t="s">
        <v>1644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1625</v>
      </c>
      <c r="B5555" s="54" t="s">
        <v>1625</v>
      </c>
      <c r="C5555" s="51" t="s">
        <v>1645</v>
      </c>
      <c r="D5555" s="32" t="s">
        <v>21</v>
      </c>
      <c r="E5555" s="33" t="s">
        <v>32</v>
      </c>
      <c r="F5555" s="22"/>
      <c r="G5555" s="34"/>
      <c r="H5555" s="35"/>
      <c r="I5555" s="36"/>
      <c r="J5555" s="36"/>
      <c r="K5555" s="37"/>
      <c r="L5555" s="38">
        <f>DONNEE!$A$4</f>
        <v>32</v>
      </c>
      <c r="M5555" s="39" t="str">
        <f>IFERROR(VLOOKUP(L5555,Tab_Code_Magasin[],2,0),"")</f>
        <v>CE LA MARSA ERRIADH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1451</v>
      </c>
      <c r="T5555" s="40" t="str">
        <f t="shared" si="490"/>
        <v>32_A1_2024</v>
      </c>
      <c r="U5555" s="40" t="s">
        <v>1620</v>
      </c>
      <c r="V5555" s="40" t="s">
        <v>1646</v>
      </c>
      <c r="W5555" s="67" t="s">
        <v>1647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1625</v>
      </c>
      <c r="B5556" s="54" t="s">
        <v>1625</v>
      </c>
      <c r="C5556" s="51" t="s">
        <v>1648</v>
      </c>
      <c r="D5556" s="32" t="s">
        <v>21</v>
      </c>
      <c r="E5556" s="33" t="s">
        <v>32</v>
      </c>
      <c r="F5556" s="22"/>
      <c r="G5556" s="34"/>
      <c r="H5556" s="35"/>
      <c r="I5556" s="36"/>
      <c r="J5556" s="36"/>
      <c r="K5556" s="37"/>
      <c r="L5556" s="38">
        <f>DONNEE!$A$4</f>
        <v>32</v>
      </c>
      <c r="M5556" s="39" t="str">
        <f>IFERROR(VLOOKUP(L5556,Tab_Code_Magasin[],2,0),"")</f>
        <v>CE LA MARSA ERRIADH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1451</v>
      </c>
      <c r="T5556" s="40" t="str">
        <f t="shared" si="490"/>
        <v>32_A1_2024</v>
      </c>
      <c r="U5556" s="40" t="s">
        <v>1621</v>
      </c>
      <c r="V5556" s="40" t="s">
        <v>1649</v>
      </c>
      <c r="W5556" s="67" t="s">
        <v>1650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1625</v>
      </c>
      <c r="B5557" s="54" t="s">
        <v>1625</v>
      </c>
      <c r="C5557" s="51" t="s">
        <v>1651</v>
      </c>
      <c r="D5557" s="32" t="s">
        <v>21</v>
      </c>
      <c r="E5557" s="33" t="s">
        <v>32</v>
      </c>
      <c r="F5557" s="22"/>
      <c r="G5557" s="34"/>
      <c r="H5557" s="35"/>
      <c r="I5557" s="36"/>
      <c r="J5557" s="36"/>
      <c r="K5557" s="37"/>
      <c r="L5557" s="38">
        <f>DONNEE!$A$4</f>
        <v>32</v>
      </c>
      <c r="M5557" s="39" t="str">
        <f>IFERROR(VLOOKUP(L5557,Tab_Code_Magasin[],2,0),"")</f>
        <v>CE LA MARSA ERRIADH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1451</v>
      </c>
      <c r="T5557" s="40" t="str">
        <f t="shared" si="490"/>
        <v>32_A1_2024</v>
      </c>
      <c r="U5557" s="40" t="s">
        <v>1622</v>
      </c>
      <c r="V5557" s="40" t="s">
        <v>1652</v>
      </c>
      <c r="W5557" s="67" t="s">
        <v>1653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1625</v>
      </c>
      <c r="B5558" s="54" t="s">
        <v>1625</v>
      </c>
      <c r="C5558" s="51" t="s">
        <v>1654</v>
      </c>
      <c r="D5558" s="32" t="s">
        <v>21</v>
      </c>
      <c r="E5558" s="33" t="s">
        <v>32</v>
      </c>
      <c r="F5558" s="22"/>
      <c r="G5558" s="34"/>
      <c r="H5558" s="35"/>
      <c r="I5558" s="36"/>
      <c r="J5558" s="36"/>
      <c r="K5558" s="37"/>
      <c r="L5558" s="38">
        <f>DONNEE!$A$4</f>
        <v>32</v>
      </c>
      <c r="M5558" s="39" t="str">
        <f>IFERROR(VLOOKUP(L5558,Tab_Code_Magasin[],2,0),"")</f>
        <v>CE LA MARSA ERRIADH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1451</v>
      </c>
      <c r="T5558" s="40" t="str">
        <f t="shared" si="490"/>
        <v>32_A1_2024</v>
      </c>
      <c r="U5558" s="40" t="s">
        <v>1623</v>
      </c>
      <c r="V5558" s="40" t="s">
        <v>1655</v>
      </c>
      <c r="W5558" s="67" t="s">
        <v>1656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1625</v>
      </c>
      <c r="B5559" s="54" t="s">
        <v>1625</v>
      </c>
      <c r="C5559" s="42" t="s">
        <v>1657</v>
      </c>
      <c r="D5559" s="32" t="s">
        <v>21</v>
      </c>
      <c r="E5559" s="33" t="s">
        <v>32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32</v>
      </c>
      <c r="M5559" s="39" t="str">
        <f>IFERROR(VLOOKUP(L5559,Tab_Code_Magasin[],2,0),"")</f>
        <v>CE LA MARSA ERRIADH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1451</v>
      </c>
      <c r="T5559" s="40" t="str">
        <f t="shared" si="490"/>
        <v>32_A1_2024</v>
      </c>
      <c r="U5559" s="40" t="s">
        <v>1624</v>
      </c>
      <c r="V5559" s="40" t="s">
        <v>1658</v>
      </c>
      <c r="W5559" s="67" t="s">
        <v>1659</v>
      </c>
      <c r="X5559" s="76" t="s">
        <v>171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1625</v>
      </c>
      <c r="B5560" s="54" t="s">
        <v>1625</v>
      </c>
      <c r="C5560" s="42" t="s">
        <v>1533</v>
      </c>
      <c r="D5560" s="32" t="s">
        <v>21</v>
      </c>
      <c r="E5560" s="33" t="s">
        <v>32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32</v>
      </c>
      <c r="M5560" s="39" t="str">
        <f>IFERROR(VLOOKUP(L5560,Tab_Code_Magasin[],2,0),"")</f>
        <v>CE LA MARSA ERRIADH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1451</v>
      </c>
      <c r="T5560" s="40" t="str">
        <f t="shared" si="490"/>
        <v>32_A1_2024</v>
      </c>
      <c r="U5560" s="40" t="s">
        <v>1660</v>
      </c>
      <c r="V5560" s="40" t="s">
        <v>1661</v>
      </c>
      <c r="W5560" s="67" t="s">
        <v>1662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1625</v>
      </c>
      <c r="B5561" s="54" t="s">
        <v>1625</v>
      </c>
      <c r="C5561" s="31" t="s">
        <v>1521</v>
      </c>
      <c r="D5561" s="32" t="s">
        <v>21</v>
      </c>
      <c r="E5561" s="33" t="s">
        <v>32</v>
      </c>
      <c r="F5561" s="22"/>
      <c r="G5561" s="34"/>
      <c r="H5561" s="35"/>
      <c r="I5561" s="36"/>
      <c r="J5561" s="36"/>
      <c r="K5561" s="37"/>
      <c r="L5561" s="38">
        <f>DONNEE!$A$4</f>
        <v>32</v>
      </c>
      <c r="M5561" s="39" t="str">
        <f>IFERROR(VLOOKUP(L5561,Tab_Code_Magasin[],2,0),"")</f>
        <v>CE LA MARSA ERRIADH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1451</v>
      </c>
      <c r="T5561" s="40" t="str">
        <f t="shared" si="490"/>
        <v>32_A1_2024</v>
      </c>
      <c r="U5561" s="40" t="s">
        <v>1628</v>
      </c>
      <c r="V5561" s="40" t="s">
        <v>1663</v>
      </c>
      <c r="W5561" s="67" t="s">
        <v>1664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1665</v>
      </c>
      <c r="B5562" s="54" t="s">
        <v>1665</v>
      </c>
      <c r="C5562" s="31" t="s">
        <v>1666</v>
      </c>
      <c r="D5562" s="32" t="s">
        <v>21</v>
      </c>
      <c r="E5562" s="33" t="s">
        <v>32</v>
      </c>
      <c r="F5562" s="62"/>
      <c r="G5562" s="34"/>
      <c r="H5562" s="35"/>
      <c r="I5562" s="36"/>
      <c r="J5562" s="36"/>
      <c r="K5562" s="37"/>
      <c r="L5562" s="38">
        <f>DONNEE!$A$4</f>
        <v>32</v>
      </c>
      <c r="M5562" s="39" t="str">
        <f>IFERROR(VLOOKUP(L5562,Tab_Code_Magasin[],2,0),"")</f>
        <v>CE LA MARSA ERRIADH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1451</v>
      </c>
      <c r="T5562" s="40" t="str">
        <f t="shared" si="490"/>
        <v>32_A1_2024</v>
      </c>
      <c r="U5562" s="40" t="s">
        <v>1644</v>
      </c>
      <c r="V5562" s="40" t="s">
        <v>1667</v>
      </c>
      <c r="W5562" s="67" t="s">
        <v>1668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1665</v>
      </c>
      <c r="B5563" s="54" t="s">
        <v>1665</v>
      </c>
      <c r="C5563" s="51" t="s">
        <v>1669</v>
      </c>
      <c r="D5563" s="32" t="s">
        <v>21</v>
      </c>
      <c r="E5563" s="33" t="s">
        <v>32</v>
      </c>
      <c r="F5563" s="62"/>
      <c r="G5563" s="34"/>
      <c r="H5563" s="35"/>
      <c r="I5563" s="36"/>
      <c r="J5563" s="36"/>
      <c r="K5563" s="37"/>
      <c r="L5563" s="38">
        <f>DONNEE!$A$4</f>
        <v>32</v>
      </c>
      <c r="M5563" s="39" t="str">
        <f>IFERROR(VLOOKUP(L5563,Tab_Code_Magasin[],2,0),"")</f>
        <v>CE LA MARSA ERRIADH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1451</v>
      </c>
      <c r="T5563" s="40" t="str">
        <f t="shared" si="490"/>
        <v>32_A1_2024</v>
      </c>
      <c r="U5563" s="40" t="s">
        <v>1647</v>
      </c>
      <c r="V5563" s="40" t="s">
        <v>1670</v>
      </c>
      <c r="W5563" s="67" t="s">
        <v>1671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1665</v>
      </c>
      <c r="B5564" s="54" t="s">
        <v>1665</v>
      </c>
      <c r="C5564" s="51" t="s">
        <v>1672</v>
      </c>
      <c r="D5564" s="32" t="s">
        <v>21</v>
      </c>
      <c r="E5564" s="33" t="s">
        <v>32</v>
      </c>
      <c r="F5564" s="62"/>
      <c r="G5564" s="34"/>
      <c r="H5564" s="35"/>
      <c r="I5564" s="36"/>
      <c r="J5564" s="36"/>
      <c r="K5564" s="37"/>
      <c r="L5564" s="38">
        <f>DONNEE!$A$4</f>
        <v>32</v>
      </c>
      <c r="M5564" s="39" t="str">
        <f>IFERROR(VLOOKUP(L5564,Tab_Code_Magasin[],2,0),"")</f>
        <v>CE LA MARSA ERRIADH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1451</v>
      </c>
      <c r="T5564" s="40" t="str">
        <f t="shared" si="490"/>
        <v>32_A1_2024</v>
      </c>
      <c r="U5564" s="40" t="s">
        <v>1650</v>
      </c>
      <c r="V5564" s="40" t="s">
        <v>1673</v>
      </c>
      <c r="W5564" s="67" t="s">
        <v>1674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1665</v>
      </c>
      <c r="B5565" s="54" t="s">
        <v>1665</v>
      </c>
      <c r="C5565" s="51" t="s">
        <v>1675</v>
      </c>
      <c r="D5565" s="32" t="s">
        <v>21</v>
      </c>
      <c r="E5565" s="33" t="s">
        <v>32</v>
      </c>
      <c r="F5565" s="62"/>
      <c r="G5565" s="34"/>
      <c r="H5565" s="35"/>
      <c r="I5565" s="36"/>
      <c r="J5565" s="36"/>
      <c r="K5565" s="37"/>
      <c r="L5565" s="38">
        <f>DONNEE!$A$4</f>
        <v>32</v>
      </c>
      <c r="M5565" s="39" t="str">
        <f>IFERROR(VLOOKUP(L5565,Tab_Code_Magasin[],2,0),"")</f>
        <v>CE LA MARSA ERRIADH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1451</v>
      </c>
      <c r="T5565" s="40" t="str">
        <f t="shared" si="490"/>
        <v>32_A1_2024</v>
      </c>
      <c r="U5565" s="40" t="s">
        <v>1653</v>
      </c>
      <c r="V5565" s="40" t="s">
        <v>1676</v>
      </c>
      <c r="W5565" s="67" t="s">
        <v>1677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1665</v>
      </c>
      <c r="B5566" s="54" t="s">
        <v>1665</v>
      </c>
      <c r="C5566" s="51" t="s">
        <v>1636</v>
      </c>
      <c r="D5566" s="32" t="s">
        <v>21</v>
      </c>
      <c r="E5566" s="33" t="s">
        <v>32</v>
      </c>
      <c r="F5566" s="62"/>
      <c r="G5566" s="34"/>
      <c r="H5566" s="35"/>
      <c r="I5566" s="36"/>
      <c r="J5566" s="36"/>
      <c r="K5566" s="37"/>
      <c r="L5566" s="38">
        <f>DONNEE!$A$4</f>
        <v>32</v>
      </c>
      <c r="M5566" s="39" t="str">
        <f>IFERROR(VLOOKUP(L5566,Tab_Code_Magasin[],2,0),"")</f>
        <v>CE LA MARSA ERRIADH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1451</v>
      </c>
      <c r="T5566" s="40" t="str">
        <f t="shared" si="490"/>
        <v>32_A1_2024</v>
      </c>
      <c r="U5566" s="40" t="s">
        <v>1656</v>
      </c>
      <c r="V5566" s="40" t="s">
        <v>1678</v>
      </c>
      <c r="W5566" s="67" t="s">
        <v>1679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1665</v>
      </c>
      <c r="B5567" s="54" t="s">
        <v>1665</v>
      </c>
      <c r="C5567" s="42" t="s">
        <v>1639</v>
      </c>
      <c r="D5567" s="32" t="s">
        <v>21</v>
      </c>
      <c r="E5567" s="33" t="s">
        <v>32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32</v>
      </c>
      <c r="M5567" s="39" t="str">
        <f>IFERROR(VLOOKUP(L5567,Tab_Code_Magasin[],2,0),"")</f>
        <v>CE LA MARSA ERRIADH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1451</v>
      </c>
      <c r="T5567" s="40" t="str">
        <f t="shared" si="490"/>
        <v>32_A1_2024</v>
      </c>
      <c r="U5567" s="40" t="s">
        <v>1659</v>
      </c>
      <c r="V5567" s="40" t="s">
        <v>1680</v>
      </c>
      <c r="W5567" s="67" t="s">
        <v>1681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1665</v>
      </c>
      <c r="B5568" s="54" t="s">
        <v>1665</v>
      </c>
      <c r="C5568" s="51" t="s">
        <v>1645</v>
      </c>
      <c r="D5568" s="32" t="s">
        <v>21</v>
      </c>
      <c r="E5568" s="33" t="s">
        <v>32</v>
      </c>
      <c r="F5568" s="22"/>
      <c r="G5568" s="34"/>
      <c r="H5568" s="35"/>
      <c r="I5568" s="36"/>
      <c r="J5568" s="36"/>
      <c r="K5568" s="37"/>
      <c r="L5568" s="38">
        <f>DONNEE!$A$4</f>
        <v>32</v>
      </c>
      <c r="M5568" s="39" t="str">
        <f>IFERROR(VLOOKUP(L5568,Tab_Code_Magasin[],2,0),"")</f>
        <v>CE LA MARSA ERRIADH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1451</v>
      </c>
      <c r="T5568" s="40" t="str">
        <f t="shared" si="490"/>
        <v>32_A1_2024</v>
      </c>
      <c r="U5568" s="40" t="s">
        <v>1662</v>
      </c>
      <c r="V5568" s="40" t="s">
        <v>1682</v>
      </c>
      <c r="W5568" s="67" t="s">
        <v>1683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1665</v>
      </c>
      <c r="B5569" s="54" t="s">
        <v>1665</v>
      </c>
      <c r="C5569" s="51" t="s">
        <v>1648</v>
      </c>
      <c r="D5569" s="32" t="s">
        <v>21</v>
      </c>
      <c r="E5569" s="33" t="s">
        <v>32</v>
      </c>
      <c r="F5569" s="22"/>
      <c r="G5569" s="34"/>
      <c r="H5569" s="35"/>
      <c r="I5569" s="36"/>
      <c r="J5569" s="36"/>
      <c r="K5569" s="37"/>
      <c r="L5569" s="38">
        <f>DONNEE!$A$4</f>
        <v>32</v>
      </c>
      <c r="M5569" s="39" t="str">
        <f>IFERROR(VLOOKUP(L5569,Tab_Code_Magasin[],2,0),"")</f>
        <v>CE LA MARSA ERRIADH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1451</v>
      </c>
      <c r="T5569" s="40" t="str">
        <f t="shared" si="490"/>
        <v>32_A1_2024</v>
      </c>
      <c r="U5569" s="40" t="s">
        <v>1664</v>
      </c>
      <c r="V5569" s="40" t="s">
        <v>1684</v>
      </c>
      <c r="W5569" s="67" t="s">
        <v>1685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1665</v>
      </c>
      <c r="B5570" s="54" t="s">
        <v>1665</v>
      </c>
      <c r="C5570" s="42" t="s">
        <v>1686</v>
      </c>
      <c r="D5570" s="32" t="s">
        <v>21</v>
      </c>
      <c r="E5570" s="33" t="s">
        <v>32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32</v>
      </c>
      <c r="M5570" s="39" t="str">
        <f>IFERROR(VLOOKUP(L5570,Tab_Code_Magasin[],2,0),"")</f>
        <v>CE LA MARSA ERRIADH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1451</v>
      </c>
      <c r="T5570" s="40" t="str">
        <f t="shared" si="490"/>
        <v>32_A1_2024</v>
      </c>
      <c r="U5570" s="40" t="s">
        <v>1687</v>
      </c>
      <c r="V5570" s="40" t="s">
        <v>1688</v>
      </c>
      <c r="W5570" s="67" t="s">
        <v>1689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1665</v>
      </c>
      <c r="B5571" s="54" t="s">
        <v>1665</v>
      </c>
      <c r="C5571" s="42" t="s">
        <v>1690</v>
      </c>
      <c r="D5571" s="32" t="s">
        <v>21</v>
      </c>
      <c r="E5571" s="33" t="s">
        <v>32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32</v>
      </c>
      <c r="M5571" s="39" t="str">
        <f>IFERROR(VLOOKUP(L5571,Tab_Code_Magasin[],2,0),"")</f>
        <v>CE LA MARSA ERRIADH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1451</v>
      </c>
      <c r="T5571" s="40" t="str">
        <f t="shared" si="490"/>
        <v>32_A1_2024</v>
      </c>
      <c r="U5571" s="40" t="s">
        <v>1691</v>
      </c>
      <c r="V5571" s="40" t="s">
        <v>1692</v>
      </c>
      <c r="W5571" s="67" t="s">
        <v>1693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1665</v>
      </c>
      <c r="B5572" s="54" t="s">
        <v>1665</v>
      </c>
      <c r="C5572" s="31" t="s">
        <v>1521</v>
      </c>
      <c r="D5572" s="32" t="s">
        <v>21</v>
      </c>
      <c r="E5572" s="33" t="s">
        <v>32</v>
      </c>
      <c r="F5572" s="22"/>
      <c r="G5572" s="34"/>
      <c r="H5572" s="35"/>
      <c r="I5572" s="36"/>
      <c r="J5572" s="36"/>
      <c r="K5572" s="37"/>
      <c r="L5572" s="38">
        <f>DONNEE!$A$4</f>
        <v>32</v>
      </c>
      <c r="M5572" s="39" t="str">
        <f>IFERROR(VLOOKUP(L5572,Tab_Code_Magasin[],2,0),"")</f>
        <v>CE LA MARSA ERRIADH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1451</v>
      </c>
      <c r="T5572" s="40" t="str">
        <f t="shared" si="490"/>
        <v>32_A1_2024</v>
      </c>
      <c r="U5572" s="40" t="s">
        <v>1694</v>
      </c>
      <c r="V5572" s="40" t="s">
        <v>1695</v>
      </c>
      <c r="W5572" s="67" t="s">
        <v>1696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684</v>
      </c>
      <c r="B5573" s="54" t="s">
        <v>1697</v>
      </c>
      <c r="C5573" s="31" t="s">
        <v>1698</v>
      </c>
      <c r="D5573" s="32" t="s">
        <v>21</v>
      </c>
      <c r="E5573" s="33" t="s">
        <v>32</v>
      </c>
      <c r="F5573" s="22"/>
      <c r="G5573" s="34"/>
      <c r="H5573" s="35"/>
      <c r="I5573" s="36"/>
      <c r="J5573" s="36"/>
      <c r="K5573" s="37"/>
      <c r="L5573" s="38">
        <f>DONNEE!$A$4</f>
        <v>32</v>
      </c>
      <c r="M5573" s="39" t="str">
        <f>IFERROR(VLOOKUP(L5573,Tab_Code_Magasin[],2,0),"")</f>
        <v>CE LA MARSA ERRIADH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1451</v>
      </c>
      <c r="T5573" s="40" t="str">
        <f t="shared" si="490"/>
        <v>32_A1_2024</v>
      </c>
      <c r="U5573" s="40" t="s">
        <v>1674</v>
      </c>
      <c r="V5573" s="40" t="s">
        <v>1699</v>
      </c>
      <c r="W5573" s="67" t="s">
        <v>1700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684</v>
      </c>
      <c r="B5574" s="54" t="s">
        <v>1697</v>
      </c>
      <c r="C5574" s="31" t="s">
        <v>1504</v>
      </c>
      <c r="D5574" s="32" t="s">
        <v>21</v>
      </c>
      <c r="E5574" s="33" t="s">
        <v>32</v>
      </c>
      <c r="F5574" s="22"/>
      <c r="G5574" s="34"/>
      <c r="H5574" s="35"/>
      <c r="I5574" s="36"/>
      <c r="J5574" s="36"/>
      <c r="K5574" s="37"/>
      <c r="L5574" s="38">
        <f>DONNEE!$A$4</f>
        <v>32</v>
      </c>
      <c r="M5574" s="39" t="str">
        <f>IFERROR(VLOOKUP(L5574,Tab_Code_Magasin[],2,0),"")</f>
        <v>CE LA MARSA ERRIADH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1451</v>
      </c>
      <c r="T5574" s="40" t="str">
        <f t="shared" si="490"/>
        <v>32_A1_2024</v>
      </c>
      <c r="U5574" s="40" t="s">
        <v>1677</v>
      </c>
      <c r="V5574" s="40" t="s">
        <v>1701</v>
      </c>
      <c r="W5574" s="67" t="s">
        <v>1702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684</v>
      </c>
      <c r="B5575" s="54" t="s">
        <v>1697</v>
      </c>
      <c r="C5575" s="51" t="s">
        <v>1485</v>
      </c>
      <c r="D5575" s="32" t="s">
        <v>21</v>
      </c>
      <c r="E5575" s="33" t="s">
        <v>32</v>
      </c>
      <c r="F5575" s="62"/>
      <c r="G5575" s="34"/>
      <c r="H5575" s="35"/>
      <c r="I5575" s="36"/>
      <c r="J5575" s="36"/>
      <c r="K5575" s="37"/>
      <c r="L5575" s="38">
        <f>DONNEE!$A$4</f>
        <v>32</v>
      </c>
      <c r="M5575" s="39" t="str">
        <f>IFERROR(VLOOKUP(L5575,Tab_Code_Magasin[],2,0),"")</f>
        <v>CE LA MARSA ERRIADH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1451</v>
      </c>
      <c r="T5575" s="40" t="str">
        <f t="shared" si="490"/>
        <v>32_A1_2024</v>
      </c>
      <c r="U5575" s="40" t="s">
        <v>1679</v>
      </c>
      <c r="V5575" s="40" t="s">
        <v>1703</v>
      </c>
      <c r="W5575" s="67" t="s">
        <v>1704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684</v>
      </c>
      <c r="B5576" s="54" t="s">
        <v>1697</v>
      </c>
      <c r="C5576" s="51" t="s">
        <v>1509</v>
      </c>
      <c r="D5576" s="32" t="s">
        <v>21</v>
      </c>
      <c r="E5576" s="33" t="s">
        <v>32</v>
      </c>
      <c r="F5576" s="62"/>
      <c r="G5576" s="34"/>
      <c r="H5576" s="35"/>
      <c r="I5576" s="36"/>
      <c r="J5576" s="36"/>
      <c r="K5576" s="37"/>
      <c r="L5576" s="38">
        <f>DONNEE!$A$4</f>
        <v>32</v>
      </c>
      <c r="M5576" s="39" t="str">
        <f>IFERROR(VLOOKUP(L5576,Tab_Code_Magasin[],2,0),"")</f>
        <v>CE LA MARSA ERRIADH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1451</v>
      </c>
      <c r="T5576" s="40" t="str">
        <f t="shared" si="490"/>
        <v>32_A1_2024</v>
      </c>
      <c r="U5576" s="40" t="s">
        <v>1681</v>
      </c>
      <c r="V5576" s="40" t="s">
        <v>1705</v>
      </c>
      <c r="W5576" s="67" t="s">
        <v>1706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684</v>
      </c>
      <c r="B5577" s="54" t="s">
        <v>1697</v>
      </c>
      <c r="C5577" s="51" t="s">
        <v>1707</v>
      </c>
      <c r="D5577" s="32" t="s">
        <v>21</v>
      </c>
      <c r="E5577" s="33" t="s">
        <v>32</v>
      </c>
      <c r="F5577" s="62"/>
      <c r="G5577" s="34"/>
      <c r="H5577" s="35"/>
      <c r="I5577" s="36"/>
      <c r="J5577" s="36"/>
      <c r="K5577" s="37"/>
      <c r="L5577" s="38">
        <f>DONNEE!$A$4</f>
        <v>32</v>
      </c>
      <c r="M5577" s="39" t="str">
        <f>IFERROR(VLOOKUP(L5577,Tab_Code_Magasin[],2,0),"")</f>
        <v>CE LA MARSA ERRIADH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1451</v>
      </c>
      <c r="T5577" s="40" t="str">
        <f t="shared" si="490"/>
        <v>32_A1_2024</v>
      </c>
      <c r="U5577" s="40" t="s">
        <v>1683</v>
      </c>
      <c r="V5577" s="40" t="s">
        <v>1708</v>
      </c>
      <c r="W5577" s="67" t="s">
        <v>1709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684</v>
      </c>
      <c r="B5578" s="54" t="s">
        <v>1697</v>
      </c>
      <c r="C5578" s="56" t="s">
        <v>1710</v>
      </c>
      <c r="D5578" s="32" t="s">
        <v>21</v>
      </c>
      <c r="E5578" s="33" t="s">
        <v>32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32</v>
      </c>
      <c r="M5578" s="39" t="str">
        <f>IFERROR(VLOOKUP(L5578,Tab_Code_Magasin[],2,0),"")</f>
        <v>CE LA MARSA ERRIADH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1451</v>
      </c>
      <c r="T5578" s="40" t="str">
        <f t="shared" si="490"/>
        <v>32_A1_2024</v>
      </c>
      <c r="U5578" s="40" t="s">
        <v>1685</v>
      </c>
      <c r="V5578" s="40" t="s">
        <v>1711</v>
      </c>
      <c r="W5578" s="67" t="s">
        <v>1712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684</v>
      </c>
      <c r="B5579" s="54" t="s">
        <v>1697</v>
      </c>
      <c r="C5579" s="56" t="s">
        <v>1713</v>
      </c>
      <c r="D5579" s="32" t="s">
        <v>21</v>
      </c>
      <c r="E5579" s="33" t="s">
        <v>32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32</v>
      </c>
      <c r="M5579" s="39" t="str">
        <f>IFERROR(VLOOKUP(L5579,Tab_Code_Magasin[],2,0),"")</f>
        <v>CE LA MARSA ERRIADH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1451</v>
      </c>
      <c r="T5579" s="40" t="str">
        <f t="shared" si="490"/>
        <v>32_A1_2024</v>
      </c>
      <c r="U5579" s="40" t="s">
        <v>1689</v>
      </c>
      <c r="V5579" s="40" t="s">
        <v>1714</v>
      </c>
      <c r="W5579" s="67" t="s">
        <v>1715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684</v>
      </c>
      <c r="B5580" s="54" t="s">
        <v>1697</v>
      </c>
      <c r="C5580" s="51" t="s">
        <v>1716</v>
      </c>
      <c r="D5580" s="32" t="s">
        <v>21</v>
      </c>
      <c r="E5580" s="33" t="s">
        <v>32</v>
      </c>
      <c r="F5580" s="22"/>
      <c r="G5580" s="34"/>
      <c r="H5580" s="35"/>
      <c r="I5580" s="36"/>
      <c r="J5580" s="36"/>
      <c r="K5580" s="37"/>
      <c r="L5580" s="38">
        <f>DONNEE!$A$4</f>
        <v>32</v>
      </c>
      <c r="M5580" s="39" t="str">
        <f>IFERROR(VLOOKUP(L5580,Tab_Code_Magasin[],2,0),"")</f>
        <v>CE LA MARSA ERRIADH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1451</v>
      </c>
      <c r="T5580" s="40" t="str">
        <f t="shared" si="490"/>
        <v>32_A1_2024</v>
      </c>
      <c r="U5580" s="40" t="s">
        <v>1693</v>
      </c>
      <c r="V5580" s="40" t="s">
        <v>1717</v>
      </c>
      <c r="W5580" s="67" t="s">
        <v>1718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684</v>
      </c>
      <c r="B5581" s="54" t="s">
        <v>1697</v>
      </c>
      <c r="C5581" s="56" t="s">
        <v>1719</v>
      </c>
      <c r="D5581" s="32" t="s">
        <v>21</v>
      </c>
      <c r="E5581" s="33" t="s">
        <v>32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32</v>
      </c>
      <c r="M5581" s="39" t="str">
        <f>IFERROR(VLOOKUP(L5581,Tab_Code_Magasin[],2,0),"")</f>
        <v>CE LA MARSA ERRIADH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1451</v>
      </c>
      <c r="T5581" s="40" t="str">
        <f t="shared" si="490"/>
        <v>32_A1_2024</v>
      </c>
      <c r="U5581" s="40" t="s">
        <v>1696</v>
      </c>
      <c r="V5581" s="40" t="s">
        <v>1720</v>
      </c>
      <c r="W5581" s="67" t="s">
        <v>1721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684</v>
      </c>
      <c r="B5582" s="54" t="s">
        <v>1697</v>
      </c>
      <c r="C5582" s="42" t="s">
        <v>1690</v>
      </c>
      <c r="D5582" s="32" t="s">
        <v>21</v>
      </c>
      <c r="E5582" s="33" t="s">
        <v>32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32</v>
      </c>
      <c r="M5582" s="39" t="str">
        <f>IFERROR(VLOOKUP(L5582,Tab_Code_Magasin[],2,0),"")</f>
        <v>CE LA MARSA ERRIADH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1451</v>
      </c>
      <c r="T5582" s="40" t="str">
        <f t="shared" si="490"/>
        <v>32_A1_2024</v>
      </c>
      <c r="U5582" s="40" t="s">
        <v>1722</v>
      </c>
      <c r="V5582" s="40" t="s">
        <v>1723</v>
      </c>
      <c r="W5582" s="67" t="s">
        <v>1724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817</v>
      </c>
      <c r="B5583" s="54" t="s">
        <v>817</v>
      </c>
      <c r="C5583" s="51" t="s">
        <v>1725</v>
      </c>
      <c r="D5583" s="32" t="s">
        <v>21</v>
      </c>
      <c r="E5583" s="33" t="s">
        <v>32</v>
      </c>
      <c r="F5583" s="62"/>
      <c r="G5583" s="34"/>
      <c r="H5583" s="35"/>
      <c r="I5583" s="36"/>
      <c r="J5583" s="36"/>
      <c r="K5583" s="37"/>
      <c r="L5583" s="38">
        <f>DONNEE!$A$4</f>
        <v>32</v>
      </c>
      <c r="M5583" s="39" t="str">
        <f>IFERROR(VLOOKUP(L5583,Tab_Code_Magasin[],2,0),"")</f>
        <v>CE LA MARSA ERRIADH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1451</v>
      </c>
      <c r="T5583" s="40" t="str">
        <f t="shared" si="490"/>
        <v>32_A1_2024</v>
      </c>
      <c r="U5583" s="40" t="s">
        <v>1704</v>
      </c>
      <c r="V5583" s="40" t="s">
        <v>1726</v>
      </c>
      <c r="W5583" s="67" t="s">
        <v>1727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817</v>
      </c>
      <c r="B5584" s="54" t="s">
        <v>817</v>
      </c>
      <c r="C5584" s="31" t="s">
        <v>1728</v>
      </c>
      <c r="D5584" s="32" t="s">
        <v>21</v>
      </c>
      <c r="E5584" s="33" t="s">
        <v>32</v>
      </c>
      <c r="F5584" s="22"/>
      <c r="G5584" s="34"/>
      <c r="H5584" s="35"/>
      <c r="I5584" s="36"/>
      <c r="J5584" s="36"/>
      <c r="K5584" s="37"/>
      <c r="L5584" s="38">
        <f>DONNEE!$A$4</f>
        <v>32</v>
      </c>
      <c r="M5584" s="39" t="str">
        <f>IFERROR(VLOOKUP(L5584,Tab_Code_Magasin[],2,0),"")</f>
        <v>CE LA MARSA ERRIADH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1451</v>
      </c>
      <c r="T5584" s="40" t="str">
        <f t="shared" ref="T5584:T5647" si="493">L5584&amp;"_"&amp;O5584&amp;"_"&amp;Q5584</f>
        <v>32_A1_2024</v>
      </c>
      <c r="U5584" s="40" t="s">
        <v>1712</v>
      </c>
      <c r="V5584" s="40" t="s">
        <v>1729</v>
      </c>
      <c r="W5584" s="67" t="s">
        <v>1730</v>
      </c>
      <c r="X5584" s="76" t="s">
        <v>1731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817</v>
      </c>
      <c r="B5585" s="54" t="s">
        <v>817</v>
      </c>
      <c r="C5585" s="56" t="s">
        <v>1732</v>
      </c>
      <c r="D5585" s="32" t="s">
        <v>21</v>
      </c>
      <c r="E5585" s="33" t="s">
        <v>32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32</v>
      </c>
      <c r="M5585" s="39" t="str">
        <f>IFERROR(VLOOKUP(L5585,Tab_Code_Magasin[],2,0),"")</f>
        <v>CE LA MARSA ERRIADH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1451</v>
      </c>
      <c r="T5585" s="40" t="str">
        <f t="shared" si="493"/>
        <v>32_A1_2024</v>
      </c>
      <c r="U5585" s="40" t="s">
        <v>1706</v>
      </c>
      <c r="V5585" s="40" t="s">
        <v>1733</v>
      </c>
      <c r="W5585" s="67" t="s">
        <v>1734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817</v>
      </c>
      <c r="B5586" s="54" t="s">
        <v>817</v>
      </c>
      <c r="C5586" s="56" t="s">
        <v>1735</v>
      </c>
      <c r="D5586" s="32" t="s">
        <v>21</v>
      </c>
      <c r="E5586" s="33" t="s">
        <v>32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32</v>
      </c>
      <c r="M5586" s="39" t="str">
        <f>IFERROR(VLOOKUP(L5586,Tab_Code_Magasin[],2,0),"")</f>
        <v>CE LA MARSA ERRIADH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1451</v>
      </c>
      <c r="T5586" s="40" t="str">
        <f t="shared" si="493"/>
        <v>32_A1_2024</v>
      </c>
      <c r="U5586" s="40" t="s">
        <v>1724</v>
      </c>
      <c r="V5586" s="40" t="s">
        <v>1736</v>
      </c>
      <c r="W5586" s="67" t="s">
        <v>1737</v>
      </c>
      <c r="X5586" s="76" t="s">
        <v>1738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817</v>
      </c>
      <c r="B5587" s="54" t="s">
        <v>817</v>
      </c>
      <c r="C5587" s="51" t="s">
        <v>1739</v>
      </c>
      <c r="D5587" s="32" t="s">
        <v>21</v>
      </c>
      <c r="E5587" s="33" t="s">
        <v>32</v>
      </c>
      <c r="F5587" s="22"/>
      <c r="G5587" s="34"/>
      <c r="H5587" s="35"/>
      <c r="I5587" s="36"/>
      <c r="J5587" s="36"/>
      <c r="K5587" s="37"/>
      <c r="L5587" s="38">
        <f>DONNEE!$A$4</f>
        <v>32</v>
      </c>
      <c r="M5587" s="39" t="str">
        <f>IFERROR(VLOOKUP(L5587,Tab_Code_Magasin[],2,0),"")</f>
        <v>CE LA MARSA ERRIADH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1451</v>
      </c>
      <c r="T5587" s="40" t="str">
        <f t="shared" si="493"/>
        <v>32_A1_2024</v>
      </c>
      <c r="U5587" s="40" t="s">
        <v>1709</v>
      </c>
      <c r="V5587" s="40" t="s">
        <v>1740</v>
      </c>
      <c r="W5587" s="67" t="s">
        <v>1741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817</v>
      </c>
      <c r="B5588" s="54" t="s">
        <v>817</v>
      </c>
      <c r="C5588" s="51" t="s">
        <v>1742</v>
      </c>
      <c r="D5588" s="32" t="s">
        <v>21</v>
      </c>
      <c r="E5588" s="33" t="s">
        <v>32</v>
      </c>
      <c r="F5588" s="22"/>
      <c r="G5588" s="34"/>
      <c r="H5588" s="35"/>
      <c r="I5588" s="36"/>
      <c r="J5588" s="36"/>
      <c r="K5588" s="37"/>
      <c r="L5588" s="38">
        <f>DONNEE!$A$4</f>
        <v>32</v>
      </c>
      <c r="M5588" s="39" t="str">
        <f>IFERROR(VLOOKUP(L5588,Tab_Code_Magasin[],2,0),"")</f>
        <v>CE LA MARSA ERRIADH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1451</v>
      </c>
      <c r="T5588" s="40" t="str">
        <f t="shared" si="493"/>
        <v>32_A1_2024</v>
      </c>
      <c r="U5588" s="40" t="s">
        <v>1715</v>
      </c>
      <c r="V5588" s="40" t="s">
        <v>1743</v>
      </c>
      <c r="W5588" s="67" t="s">
        <v>1744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817</v>
      </c>
      <c r="B5589" s="54" t="s">
        <v>817</v>
      </c>
      <c r="C5589" s="51" t="s">
        <v>1745</v>
      </c>
      <c r="D5589" s="32" t="s">
        <v>21</v>
      </c>
      <c r="E5589" s="33" t="s">
        <v>32</v>
      </c>
      <c r="F5589" s="22"/>
      <c r="G5589" s="34"/>
      <c r="H5589" s="35"/>
      <c r="I5589" s="36"/>
      <c r="J5589" s="36"/>
      <c r="K5589" s="37"/>
      <c r="L5589" s="38">
        <f>DONNEE!$A$4</f>
        <v>32</v>
      </c>
      <c r="M5589" s="39" t="str">
        <f>IFERROR(VLOOKUP(L5589,Tab_Code_Magasin[],2,0),"")</f>
        <v>CE LA MARSA ERRIADH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1451</v>
      </c>
      <c r="T5589" s="40" t="str">
        <f t="shared" si="493"/>
        <v>32_A1_2024</v>
      </c>
      <c r="U5589" s="40" t="s">
        <v>1718</v>
      </c>
      <c r="V5589" s="40" t="s">
        <v>1746</v>
      </c>
      <c r="W5589" s="67" t="s">
        <v>1747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817</v>
      </c>
      <c r="B5590" s="54" t="s">
        <v>817</v>
      </c>
      <c r="C5590" s="51" t="s">
        <v>1748</v>
      </c>
      <c r="D5590" s="32" t="s">
        <v>21</v>
      </c>
      <c r="E5590" s="33" t="s">
        <v>32</v>
      </c>
      <c r="F5590" s="22"/>
      <c r="G5590" s="34"/>
      <c r="H5590" s="35"/>
      <c r="I5590" s="36"/>
      <c r="J5590" s="36"/>
      <c r="K5590" s="37"/>
      <c r="L5590" s="38">
        <f>DONNEE!$A$4</f>
        <v>32</v>
      </c>
      <c r="M5590" s="39" t="str">
        <f>IFERROR(VLOOKUP(L5590,Tab_Code_Magasin[],2,0),"")</f>
        <v>CE LA MARSA ERRIADH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1451</v>
      </c>
      <c r="T5590" s="40" t="str">
        <f t="shared" si="493"/>
        <v>32_A1_2024</v>
      </c>
      <c r="U5590" s="40" t="s">
        <v>1721</v>
      </c>
      <c r="V5590" s="40" t="s">
        <v>1749</v>
      </c>
      <c r="W5590" s="67" t="s">
        <v>1750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817</v>
      </c>
      <c r="B5591" s="54" t="s">
        <v>817</v>
      </c>
      <c r="C5591" s="56" t="s">
        <v>1751</v>
      </c>
      <c r="D5591" s="32" t="s">
        <v>21</v>
      </c>
      <c r="E5591" s="33" t="s">
        <v>32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32</v>
      </c>
      <c r="M5591" s="39" t="str">
        <f>IFERROR(VLOOKUP(L5591,Tab_Code_Magasin[],2,0),"")</f>
        <v>CE LA MARSA ERRIADH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1451</v>
      </c>
      <c r="T5591" s="40" t="str">
        <f t="shared" si="493"/>
        <v>32_A1_2024</v>
      </c>
      <c r="U5591" s="40" t="s">
        <v>1752</v>
      </c>
      <c r="V5591" s="40" t="s">
        <v>1753</v>
      </c>
      <c r="W5591" s="67" t="s">
        <v>1754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817</v>
      </c>
      <c r="B5592" s="54" t="s">
        <v>817</v>
      </c>
      <c r="C5592" s="51" t="s">
        <v>1755</v>
      </c>
      <c r="D5592" s="32" t="s">
        <v>21</v>
      </c>
      <c r="E5592" s="33" t="s">
        <v>32</v>
      </c>
      <c r="F5592" s="22"/>
      <c r="G5592" s="34"/>
      <c r="H5592" s="35"/>
      <c r="I5592" s="36"/>
      <c r="J5592" s="36"/>
      <c r="K5592" s="37"/>
      <c r="L5592" s="38">
        <f>DONNEE!$A$4</f>
        <v>32</v>
      </c>
      <c r="M5592" s="39" t="str">
        <f>IFERROR(VLOOKUP(L5592,Tab_Code_Magasin[],2,0),"")</f>
        <v>CE LA MARSA ERRIADH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1451</v>
      </c>
      <c r="T5592" s="40" t="str">
        <f t="shared" si="493"/>
        <v>32_A1_2024</v>
      </c>
      <c r="U5592" s="40" t="s">
        <v>1756</v>
      </c>
      <c r="V5592" s="40" t="s">
        <v>1757</v>
      </c>
      <c r="W5592" s="67" t="s">
        <v>1752</v>
      </c>
      <c r="X5592" s="76" t="s">
        <v>1758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817</v>
      </c>
      <c r="B5593" s="54" t="s">
        <v>817</v>
      </c>
      <c r="C5593" s="51" t="s">
        <v>1759</v>
      </c>
      <c r="D5593" s="32" t="s">
        <v>21</v>
      </c>
      <c r="E5593" s="33" t="s">
        <v>32</v>
      </c>
      <c r="F5593" s="22"/>
      <c r="G5593" s="34"/>
      <c r="H5593" s="35"/>
      <c r="I5593" s="36"/>
      <c r="J5593" s="36"/>
      <c r="K5593" s="37"/>
      <c r="L5593" s="38">
        <f>DONNEE!$A$4</f>
        <v>32</v>
      </c>
      <c r="M5593" s="39" t="str">
        <f>IFERROR(VLOOKUP(L5593,Tab_Code_Magasin[],2,0),"")</f>
        <v>CE LA MARSA ERRIADH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1451</v>
      </c>
      <c r="T5593" s="40" t="str">
        <f t="shared" si="493"/>
        <v>32_A1_2024</v>
      </c>
      <c r="U5593" s="40" t="s">
        <v>1760</v>
      </c>
      <c r="V5593" s="40" t="s">
        <v>1761</v>
      </c>
      <c r="W5593" s="67" t="s">
        <v>1762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817</v>
      </c>
      <c r="B5594" s="54" t="s">
        <v>817</v>
      </c>
      <c r="C5594" s="31" t="s">
        <v>1763</v>
      </c>
      <c r="D5594" s="32" t="s">
        <v>21</v>
      </c>
      <c r="E5594" s="33" t="s">
        <v>32</v>
      </c>
      <c r="F5594" s="22"/>
      <c r="G5594" s="34"/>
      <c r="H5594" s="35"/>
      <c r="I5594" s="36"/>
      <c r="J5594" s="36"/>
      <c r="K5594" s="37"/>
      <c r="L5594" s="38">
        <f>DONNEE!$A$4</f>
        <v>32</v>
      </c>
      <c r="M5594" s="39" t="str">
        <f>IFERROR(VLOOKUP(L5594,Tab_Code_Magasin[],2,0),"")</f>
        <v>CE LA MARSA ERRIADH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1451</v>
      </c>
      <c r="T5594" s="40" t="str">
        <f t="shared" si="493"/>
        <v>32_A1_2024</v>
      </c>
      <c r="U5594" s="40" t="s">
        <v>1764</v>
      </c>
      <c r="V5594" s="40" t="s">
        <v>1765</v>
      </c>
      <c r="W5594" s="67" t="s">
        <v>1766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817</v>
      </c>
      <c r="B5595" s="54" t="s">
        <v>817</v>
      </c>
      <c r="C5595" s="51" t="s">
        <v>1767</v>
      </c>
      <c r="D5595" s="32" t="s">
        <v>21</v>
      </c>
      <c r="E5595" s="33" t="s">
        <v>32</v>
      </c>
      <c r="F5595" s="22"/>
      <c r="G5595" s="34"/>
      <c r="H5595" s="35"/>
      <c r="I5595" s="36"/>
      <c r="J5595" s="36"/>
      <c r="K5595" s="37"/>
      <c r="L5595" s="38">
        <f>DONNEE!$A$4</f>
        <v>32</v>
      </c>
      <c r="M5595" s="39" t="str">
        <f>IFERROR(VLOOKUP(L5595,Tab_Code_Magasin[],2,0),"")</f>
        <v>CE LA MARSA ERRIADH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1451</v>
      </c>
      <c r="T5595" s="40" t="str">
        <f t="shared" si="493"/>
        <v>32_A1_2024</v>
      </c>
      <c r="U5595" s="40" t="s">
        <v>1768</v>
      </c>
      <c r="V5595" s="40" t="s">
        <v>1769</v>
      </c>
      <c r="W5595" s="67" t="s">
        <v>1770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1420</v>
      </c>
      <c r="B5596" s="54" t="s">
        <v>1420</v>
      </c>
      <c r="C5596" s="31" t="s">
        <v>1771</v>
      </c>
      <c r="D5596" s="32" t="s">
        <v>21</v>
      </c>
      <c r="E5596" s="33" t="s">
        <v>32</v>
      </c>
      <c r="F5596" s="22"/>
      <c r="G5596" s="34"/>
      <c r="H5596" s="35"/>
      <c r="I5596" s="36"/>
      <c r="J5596" s="36"/>
      <c r="K5596" s="37"/>
      <c r="L5596" s="38">
        <f>DONNEE!$A$4</f>
        <v>32</v>
      </c>
      <c r="M5596" s="39" t="str">
        <f>IFERROR(VLOOKUP(L5596,Tab_Code_Magasin[],2,0),"")</f>
        <v>CE LA MARSA ERRIADH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1451</v>
      </c>
      <c r="T5596" s="40" t="str">
        <f t="shared" si="493"/>
        <v>32_A1_2024</v>
      </c>
      <c r="U5596" s="40" t="s">
        <v>1730</v>
      </c>
      <c r="V5596" s="40" t="s">
        <v>1772</v>
      </c>
      <c r="W5596" s="67" t="s">
        <v>1773</v>
      </c>
      <c r="X5596" s="76" t="s">
        <v>1774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1420</v>
      </c>
      <c r="B5597" s="54" t="s">
        <v>1420</v>
      </c>
      <c r="C5597" s="51" t="s">
        <v>1775</v>
      </c>
      <c r="D5597" s="32" t="s">
        <v>21</v>
      </c>
      <c r="E5597" s="33" t="s">
        <v>32</v>
      </c>
      <c r="F5597" s="22"/>
      <c r="G5597" s="34"/>
      <c r="H5597" s="35"/>
      <c r="I5597" s="36"/>
      <c r="J5597" s="36"/>
      <c r="K5597" s="37"/>
      <c r="L5597" s="38">
        <f>DONNEE!$A$4</f>
        <v>32</v>
      </c>
      <c r="M5597" s="39" t="str">
        <f>IFERROR(VLOOKUP(L5597,Tab_Code_Magasin[],2,0),"")</f>
        <v>CE LA MARSA ERRIADH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1451</v>
      </c>
      <c r="T5597" s="40" t="str">
        <f t="shared" si="493"/>
        <v>32_A1_2024</v>
      </c>
      <c r="U5597" s="40" t="s">
        <v>1744</v>
      </c>
      <c r="V5597" s="40" t="s">
        <v>1776</v>
      </c>
      <c r="W5597" s="67" t="s">
        <v>1777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1420</v>
      </c>
      <c r="B5598" s="54" t="s">
        <v>1420</v>
      </c>
      <c r="C5598" s="56" t="s">
        <v>1778</v>
      </c>
      <c r="D5598" s="32" t="s">
        <v>21</v>
      </c>
      <c r="E5598" s="33" t="s">
        <v>32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32</v>
      </c>
      <c r="M5598" s="39" t="str">
        <f>IFERROR(VLOOKUP(L5598,Tab_Code_Magasin[],2,0),"")</f>
        <v>CE LA MARSA ERRIADH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1451</v>
      </c>
      <c r="T5598" s="40" t="str">
        <f t="shared" si="493"/>
        <v>32_A1_2024</v>
      </c>
      <c r="U5598" s="40" t="s">
        <v>1747</v>
      </c>
      <c r="V5598" s="40" t="s">
        <v>1779</v>
      </c>
      <c r="W5598" s="67" t="s">
        <v>1780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1420</v>
      </c>
      <c r="B5599" s="54" t="s">
        <v>1420</v>
      </c>
      <c r="C5599" s="56" t="s">
        <v>1781</v>
      </c>
      <c r="D5599" s="32" t="s">
        <v>21</v>
      </c>
      <c r="E5599" s="33" t="s">
        <v>32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32</v>
      </c>
      <c r="M5599" s="39" t="str">
        <f>IFERROR(VLOOKUP(L5599,Tab_Code_Magasin[],2,0),"")</f>
        <v>CE LA MARSA ERRIADH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1451</v>
      </c>
      <c r="T5599" s="40" t="str">
        <f t="shared" si="493"/>
        <v>32_A1_2024</v>
      </c>
      <c r="U5599" s="40" t="s">
        <v>1750</v>
      </c>
      <c r="V5599" s="40" t="s">
        <v>1782</v>
      </c>
      <c r="W5599" s="67" t="s">
        <v>1783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1420</v>
      </c>
      <c r="B5600" s="54" t="s">
        <v>1420</v>
      </c>
      <c r="C5600" s="56" t="s">
        <v>1784</v>
      </c>
      <c r="D5600" s="32" t="s">
        <v>21</v>
      </c>
      <c r="E5600" s="33" t="s">
        <v>32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32</v>
      </c>
      <c r="M5600" s="39" t="str">
        <f>IFERROR(VLOOKUP(L5600,Tab_Code_Magasin[],2,0),"")</f>
        <v>CE LA MARSA ERRIADH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1451</v>
      </c>
      <c r="T5600" s="40" t="str">
        <f t="shared" si="493"/>
        <v>32_A1_2024</v>
      </c>
      <c r="U5600" s="40" t="s">
        <v>1754</v>
      </c>
      <c r="V5600" s="40" t="s">
        <v>1785</v>
      </c>
      <c r="W5600" s="67" t="s">
        <v>1786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1420</v>
      </c>
      <c r="B5601" s="54" t="s">
        <v>1420</v>
      </c>
      <c r="C5601" s="51" t="s">
        <v>1787</v>
      </c>
      <c r="D5601" s="32" t="s">
        <v>21</v>
      </c>
      <c r="E5601" s="33" t="s">
        <v>32</v>
      </c>
      <c r="F5601" s="22"/>
      <c r="G5601" s="34"/>
      <c r="H5601" s="35"/>
      <c r="I5601" s="36"/>
      <c r="J5601" s="36"/>
      <c r="K5601" s="37"/>
      <c r="L5601" s="38">
        <f>DONNEE!$A$4</f>
        <v>32</v>
      </c>
      <c r="M5601" s="39" t="str">
        <f>IFERROR(VLOOKUP(L5601,Tab_Code_Magasin[],2,0),"")</f>
        <v>CE LA MARSA ERRIADH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1451</v>
      </c>
      <c r="T5601" s="40" t="str">
        <f t="shared" si="493"/>
        <v>32_A1_2024</v>
      </c>
      <c r="U5601" s="40" t="s">
        <v>1737</v>
      </c>
      <c r="V5601" s="40" t="s">
        <v>1788</v>
      </c>
      <c r="W5601" s="67" t="s">
        <v>1789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1420</v>
      </c>
      <c r="B5602" s="54" t="s">
        <v>1420</v>
      </c>
      <c r="C5602" s="31" t="s">
        <v>1790</v>
      </c>
      <c r="D5602" s="32" t="s">
        <v>21</v>
      </c>
      <c r="E5602" s="33" t="s">
        <v>32</v>
      </c>
      <c r="F5602" s="22"/>
      <c r="G5602" s="34"/>
      <c r="H5602" s="35"/>
      <c r="I5602" s="36"/>
      <c r="J5602" s="36"/>
      <c r="K5602" s="37"/>
      <c r="L5602" s="38">
        <f>DONNEE!$A$4</f>
        <v>32</v>
      </c>
      <c r="M5602" s="39" t="str">
        <f>IFERROR(VLOOKUP(L5602,Tab_Code_Magasin[],2,0),"")</f>
        <v>CE LA MARSA ERRIADH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1451</v>
      </c>
      <c r="T5602" s="40" t="str">
        <f t="shared" si="493"/>
        <v>32_A1_2024</v>
      </c>
      <c r="U5602" s="40" t="s">
        <v>1762</v>
      </c>
      <c r="V5602" s="40" t="s">
        <v>1791</v>
      </c>
      <c r="W5602" s="67" t="s">
        <v>1792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1420</v>
      </c>
      <c r="B5603" s="54" t="s">
        <v>1420</v>
      </c>
      <c r="C5603" s="31" t="s">
        <v>1793</v>
      </c>
      <c r="D5603" s="32" t="s">
        <v>21</v>
      </c>
      <c r="E5603" s="33" t="s">
        <v>32</v>
      </c>
      <c r="F5603" s="22"/>
      <c r="G5603" s="34"/>
      <c r="H5603" s="35"/>
      <c r="I5603" s="36"/>
      <c r="J5603" s="36"/>
      <c r="K5603" s="37"/>
      <c r="L5603" s="38">
        <f>DONNEE!$A$4</f>
        <v>32</v>
      </c>
      <c r="M5603" s="39" t="str">
        <f>IFERROR(VLOOKUP(L5603,Tab_Code_Magasin[],2,0),"")</f>
        <v>CE LA MARSA ERRIADH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1451</v>
      </c>
      <c r="T5603" s="40" t="str">
        <f t="shared" si="493"/>
        <v>32_A1_2024</v>
      </c>
      <c r="U5603" s="40" t="s">
        <v>1766</v>
      </c>
      <c r="V5603" s="40" t="s">
        <v>1794</v>
      </c>
      <c r="W5603" s="67" t="s">
        <v>1795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1796</v>
      </c>
      <c r="B5604" s="54" t="s">
        <v>1796</v>
      </c>
      <c r="C5604" s="56" t="s">
        <v>1797</v>
      </c>
      <c r="D5604" s="32" t="s">
        <v>21</v>
      </c>
      <c r="E5604" s="33" t="s">
        <v>32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32</v>
      </c>
      <c r="M5604" s="39" t="str">
        <f>IFERROR(VLOOKUP(L5604,Tab_Code_Magasin[],2,0),"")</f>
        <v>CE LA MARSA ERRIADH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1451</v>
      </c>
      <c r="T5604" s="40" t="str">
        <f t="shared" si="493"/>
        <v>32_A1_2024</v>
      </c>
      <c r="U5604" s="40" t="s">
        <v>1798</v>
      </c>
      <c r="V5604" s="40" t="s">
        <v>1799</v>
      </c>
      <c r="W5604" s="67" t="s">
        <v>1800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1796</v>
      </c>
      <c r="B5605" s="54" t="s">
        <v>1796</v>
      </c>
      <c r="C5605" s="51" t="s">
        <v>1801</v>
      </c>
      <c r="D5605" s="32" t="s">
        <v>21</v>
      </c>
      <c r="E5605" s="33" t="s">
        <v>32</v>
      </c>
      <c r="F5605" s="22"/>
      <c r="G5605" s="34"/>
      <c r="H5605" s="35"/>
      <c r="I5605" s="36"/>
      <c r="J5605" s="36"/>
      <c r="K5605" s="37"/>
      <c r="L5605" s="38">
        <f>DONNEE!$A$4</f>
        <v>32</v>
      </c>
      <c r="M5605" s="39" t="str">
        <f>IFERROR(VLOOKUP(L5605,Tab_Code_Magasin[],2,0),"")</f>
        <v>CE LA MARSA ERRIADH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1451</v>
      </c>
      <c r="T5605" s="40" t="str">
        <f t="shared" si="493"/>
        <v>32_A1_2024</v>
      </c>
      <c r="U5605" s="40" t="s">
        <v>1773</v>
      </c>
      <c r="V5605" s="40" t="s">
        <v>1802</v>
      </c>
      <c r="W5605" s="67" t="s">
        <v>1803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1796</v>
      </c>
      <c r="B5606" s="54" t="s">
        <v>1796</v>
      </c>
      <c r="C5606" s="31" t="s">
        <v>1804</v>
      </c>
      <c r="D5606" s="32" t="s">
        <v>21</v>
      </c>
      <c r="E5606" s="33" t="s">
        <v>32</v>
      </c>
      <c r="F5606" s="22"/>
      <c r="G5606" s="34"/>
      <c r="H5606" s="35"/>
      <c r="I5606" s="36"/>
      <c r="J5606" s="36"/>
      <c r="K5606" s="37"/>
      <c r="L5606" s="38">
        <f>DONNEE!$A$4</f>
        <v>32</v>
      </c>
      <c r="M5606" s="39" t="str">
        <f>IFERROR(VLOOKUP(L5606,Tab_Code_Magasin[],2,0),"")</f>
        <v>CE LA MARSA ERRIADH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1451</v>
      </c>
      <c r="T5606" s="40" t="str">
        <f t="shared" si="493"/>
        <v>32_A1_2024</v>
      </c>
      <c r="U5606" s="40" t="s">
        <v>1777</v>
      </c>
      <c r="V5606" s="40" t="s">
        <v>1805</v>
      </c>
      <c r="W5606" s="67" t="s">
        <v>1806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1796</v>
      </c>
      <c r="B5607" s="54" t="s">
        <v>1796</v>
      </c>
      <c r="C5607" s="51" t="s">
        <v>1807</v>
      </c>
      <c r="D5607" s="32" t="s">
        <v>21</v>
      </c>
      <c r="E5607" s="33" t="s">
        <v>32</v>
      </c>
      <c r="F5607" s="22"/>
      <c r="G5607" s="34"/>
      <c r="H5607" s="35"/>
      <c r="I5607" s="36"/>
      <c r="J5607" s="36"/>
      <c r="K5607" s="37"/>
      <c r="L5607" s="38">
        <f>DONNEE!$A$4</f>
        <v>32</v>
      </c>
      <c r="M5607" s="39" t="str">
        <f>IFERROR(VLOOKUP(L5607,Tab_Code_Magasin[],2,0),"")</f>
        <v>CE LA MARSA ERRIADH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1451</v>
      </c>
      <c r="T5607" s="40" t="str">
        <f t="shared" si="493"/>
        <v>32_A1_2024</v>
      </c>
      <c r="U5607" s="40" t="s">
        <v>1780</v>
      </c>
      <c r="V5607" s="40" t="s">
        <v>1808</v>
      </c>
      <c r="W5607" s="67" t="s">
        <v>1809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1810</v>
      </c>
      <c r="B5608" s="54" t="s">
        <v>1810</v>
      </c>
      <c r="C5608" s="51" t="s">
        <v>1811</v>
      </c>
      <c r="D5608" s="32" t="s">
        <v>21</v>
      </c>
      <c r="E5608" s="33" t="s">
        <v>32</v>
      </c>
      <c r="F5608" s="22"/>
      <c r="G5608" s="34"/>
      <c r="H5608" s="35"/>
      <c r="I5608" s="36"/>
      <c r="J5608" s="36"/>
      <c r="K5608" s="37"/>
      <c r="L5608" s="38">
        <f>DONNEE!$A$4</f>
        <v>32</v>
      </c>
      <c r="M5608" s="39" t="str">
        <f>IFERROR(VLOOKUP(L5608,Tab_Code_Magasin[],2,0),"")</f>
        <v>CE LA MARSA ERRIADH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1451</v>
      </c>
      <c r="T5608" s="40" t="str">
        <f t="shared" si="493"/>
        <v>32_A1_2024</v>
      </c>
      <c r="U5608" s="40" t="s">
        <v>1795</v>
      </c>
      <c r="V5608" s="40" t="s">
        <v>1812</v>
      </c>
      <c r="W5608" s="67" t="s">
        <v>1813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1810</v>
      </c>
      <c r="B5609" s="54" t="s">
        <v>1810</v>
      </c>
      <c r="C5609" s="51" t="s">
        <v>1814</v>
      </c>
      <c r="D5609" s="32" t="s">
        <v>21</v>
      </c>
      <c r="E5609" s="33" t="s">
        <v>32</v>
      </c>
      <c r="F5609" s="22"/>
      <c r="G5609" s="34"/>
      <c r="H5609" s="35"/>
      <c r="I5609" s="36"/>
      <c r="J5609" s="36"/>
      <c r="K5609" s="37"/>
      <c r="L5609" s="38">
        <f>DONNEE!$A$4</f>
        <v>32</v>
      </c>
      <c r="M5609" s="39" t="str">
        <f>IFERROR(VLOOKUP(L5609,Tab_Code_Magasin[],2,0),"")</f>
        <v>CE LA MARSA ERRIADH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1451</v>
      </c>
      <c r="T5609" s="40" t="str">
        <f t="shared" si="493"/>
        <v>32_A1_2024</v>
      </c>
      <c r="U5609" s="40" t="s">
        <v>1815</v>
      </c>
      <c r="V5609" s="40" t="s">
        <v>1816</v>
      </c>
      <c r="W5609" s="67" t="s">
        <v>1817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1810</v>
      </c>
      <c r="B5610" s="54" t="s">
        <v>1810</v>
      </c>
      <c r="C5610" s="31" t="s">
        <v>1818</v>
      </c>
      <c r="D5610" s="32" t="s">
        <v>21</v>
      </c>
      <c r="E5610" s="33" t="s">
        <v>32</v>
      </c>
      <c r="F5610" s="22"/>
      <c r="G5610" s="34"/>
      <c r="H5610" s="35"/>
      <c r="I5610" s="36"/>
      <c r="J5610" s="36"/>
      <c r="K5610" s="37"/>
      <c r="L5610" s="38">
        <f>DONNEE!$A$4</f>
        <v>32</v>
      </c>
      <c r="M5610" s="39" t="str">
        <f>IFERROR(VLOOKUP(L5610,Tab_Code_Magasin[],2,0),"")</f>
        <v>CE LA MARSA ERRIADH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1451</v>
      </c>
      <c r="T5610" s="40" t="str">
        <f t="shared" si="493"/>
        <v>32_A1_2024</v>
      </c>
      <c r="U5610" s="40" t="s">
        <v>1819</v>
      </c>
      <c r="V5610" s="40" t="s">
        <v>1820</v>
      </c>
      <c r="W5610" s="67" t="s">
        <v>1821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1810</v>
      </c>
      <c r="B5611" s="54" t="s">
        <v>1810</v>
      </c>
      <c r="C5611" s="51" t="s">
        <v>1822</v>
      </c>
      <c r="D5611" s="32" t="s">
        <v>21</v>
      </c>
      <c r="E5611" s="33" t="s">
        <v>32</v>
      </c>
      <c r="F5611" s="22"/>
      <c r="G5611" s="34"/>
      <c r="H5611" s="35"/>
      <c r="I5611" s="36"/>
      <c r="J5611" s="36"/>
      <c r="K5611" s="37"/>
      <c r="L5611" s="38">
        <f>DONNEE!$A$4</f>
        <v>32</v>
      </c>
      <c r="M5611" s="39" t="str">
        <f>IFERROR(VLOOKUP(L5611,Tab_Code_Magasin[],2,0),"")</f>
        <v>CE LA MARSA ERRIADH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1451</v>
      </c>
      <c r="T5611" s="40" t="str">
        <f t="shared" si="493"/>
        <v>32_A1_2024</v>
      </c>
      <c r="U5611" s="40" t="s">
        <v>1823</v>
      </c>
      <c r="V5611" s="40" t="s">
        <v>1824</v>
      </c>
      <c r="W5611" s="67" t="s">
        <v>1825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1826</v>
      </c>
      <c r="B5612" s="54" t="s">
        <v>1826</v>
      </c>
      <c r="C5612" s="31" t="s">
        <v>1827</v>
      </c>
      <c r="D5612" s="32" t="s">
        <v>21</v>
      </c>
      <c r="E5612" s="33" t="s">
        <v>32</v>
      </c>
      <c r="F5612" s="22"/>
      <c r="G5612" s="34"/>
      <c r="H5612" s="35"/>
      <c r="I5612" s="36"/>
      <c r="J5612" s="36"/>
      <c r="K5612" s="37"/>
      <c r="L5612" s="38">
        <f>DONNEE!$A$4</f>
        <v>32</v>
      </c>
      <c r="M5612" s="39" t="str">
        <f>IFERROR(VLOOKUP(L5612,Tab_Code_Magasin[],2,0),"")</f>
        <v>CE LA MARSA ERRIADH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1451</v>
      </c>
      <c r="T5612" s="40" t="str">
        <f t="shared" si="493"/>
        <v>32_A1_2024</v>
      </c>
      <c r="U5612" s="40" t="s">
        <v>1809</v>
      </c>
      <c r="V5612" s="40" t="s">
        <v>1828</v>
      </c>
      <c r="W5612" s="67" t="s">
        <v>1829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1826</v>
      </c>
      <c r="B5613" s="54" t="s">
        <v>1826</v>
      </c>
      <c r="C5613" s="31" t="s">
        <v>1830</v>
      </c>
      <c r="D5613" s="32" t="s">
        <v>21</v>
      </c>
      <c r="E5613" s="33" t="s">
        <v>32</v>
      </c>
      <c r="F5613" s="22"/>
      <c r="G5613" s="34"/>
      <c r="H5613" s="35"/>
      <c r="I5613" s="36"/>
      <c r="J5613" s="36"/>
      <c r="K5613" s="37"/>
      <c r="L5613" s="38">
        <f>DONNEE!$A$4</f>
        <v>32</v>
      </c>
      <c r="M5613" s="39" t="str">
        <f>IFERROR(VLOOKUP(L5613,Tab_Code_Magasin[],2,0),"")</f>
        <v>CE LA MARSA ERRIADH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1451</v>
      </c>
      <c r="T5613" s="40" t="str">
        <f t="shared" si="493"/>
        <v>32_A1_2024</v>
      </c>
      <c r="U5613" s="40" t="s">
        <v>1831</v>
      </c>
      <c r="V5613" s="40" t="s">
        <v>1832</v>
      </c>
      <c r="W5613" s="67" t="s">
        <v>1833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1826</v>
      </c>
      <c r="B5614" s="54" t="s">
        <v>1826</v>
      </c>
      <c r="C5614" s="51" t="s">
        <v>1834</v>
      </c>
      <c r="D5614" s="32" t="s">
        <v>21</v>
      </c>
      <c r="E5614" s="33" t="s">
        <v>32</v>
      </c>
      <c r="F5614" s="22"/>
      <c r="G5614" s="34"/>
      <c r="H5614" s="35"/>
      <c r="I5614" s="36"/>
      <c r="J5614" s="36"/>
      <c r="K5614" s="37"/>
      <c r="L5614" s="38">
        <f>DONNEE!$A$4</f>
        <v>32</v>
      </c>
      <c r="M5614" s="39" t="str">
        <f>IFERROR(VLOOKUP(L5614,Tab_Code_Magasin[],2,0),"")</f>
        <v>CE LA MARSA ERRIADH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1451</v>
      </c>
      <c r="T5614" s="40" t="str">
        <f t="shared" si="493"/>
        <v>32_A1_2024</v>
      </c>
      <c r="U5614" s="40" t="s">
        <v>1835</v>
      </c>
      <c r="V5614" s="40" t="s">
        <v>1836</v>
      </c>
      <c r="W5614" s="67" t="s">
        <v>1837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1826</v>
      </c>
      <c r="B5615" s="54" t="s">
        <v>1826</v>
      </c>
      <c r="C5615" s="51" t="s">
        <v>1838</v>
      </c>
      <c r="D5615" s="32" t="s">
        <v>21</v>
      </c>
      <c r="E5615" s="33" t="s">
        <v>32</v>
      </c>
      <c r="F5615" s="22"/>
      <c r="G5615" s="34"/>
      <c r="H5615" s="35"/>
      <c r="I5615" s="36"/>
      <c r="J5615" s="36"/>
      <c r="K5615" s="37"/>
      <c r="L5615" s="38">
        <f>DONNEE!$A$4</f>
        <v>32</v>
      </c>
      <c r="M5615" s="39" t="str">
        <f>IFERROR(VLOOKUP(L5615,Tab_Code_Magasin[],2,0),"")</f>
        <v>CE LA MARSA ERRIADH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1451</v>
      </c>
      <c r="T5615" s="40" t="str">
        <f t="shared" si="493"/>
        <v>32_A1_2024</v>
      </c>
      <c r="U5615" s="40" t="s">
        <v>1839</v>
      </c>
      <c r="V5615" s="40" t="s">
        <v>1840</v>
      </c>
      <c r="W5615" s="67" t="s">
        <v>1841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1826</v>
      </c>
      <c r="B5616" s="54" t="s">
        <v>1826</v>
      </c>
      <c r="C5616" s="51" t="s">
        <v>1842</v>
      </c>
      <c r="D5616" s="32" t="s">
        <v>21</v>
      </c>
      <c r="E5616" s="33" t="s">
        <v>32</v>
      </c>
      <c r="F5616" s="22"/>
      <c r="G5616" s="34"/>
      <c r="H5616" s="35"/>
      <c r="I5616" s="36"/>
      <c r="J5616" s="36"/>
      <c r="K5616" s="37"/>
      <c r="L5616" s="38">
        <f>DONNEE!$A$4</f>
        <v>32</v>
      </c>
      <c r="M5616" s="39" t="str">
        <f>IFERROR(VLOOKUP(L5616,Tab_Code_Magasin[],2,0),"")</f>
        <v>CE LA MARSA ERRIADH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1451</v>
      </c>
      <c r="T5616" s="40" t="str">
        <f t="shared" si="493"/>
        <v>32_A1_2024</v>
      </c>
      <c r="U5616" s="40" t="s">
        <v>1843</v>
      </c>
      <c r="V5616" s="40" t="s">
        <v>1844</v>
      </c>
      <c r="W5616" s="67" t="s">
        <v>1845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1359</v>
      </c>
      <c r="B5617" s="54" t="s">
        <v>1359</v>
      </c>
      <c r="C5617" s="31" t="s">
        <v>1846</v>
      </c>
      <c r="D5617" s="32" t="s">
        <v>21</v>
      </c>
      <c r="E5617" s="33" t="s">
        <v>32</v>
      </c>
      <c r="F5617" s="22"/>
      <c r="G5617" s="34"/>
      <c r="H5617" s="35"/>
      <c r="I5617" s="36"/>
      <c r="J5617" s="36"/>
      <c r="K5617" s="37"/>
      <c r="L5617" s="38">
        <f>DONNEE!$A$4</f>
        <v>32</v>
      </c>
      <c r="M5617" s="39" t="str">
        <f>IFERROR(VLOOKUP(L5617,Tab_Code_Magasin[],2,0),"")</f>
        <v>CE LA MARSA ERRIADH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1451</v>
      </c>
      <c r="T5617" s="40" t="str">
        <f t="shared" si="493"/>
        <v>32_A1_2024</v>
      </c>
      <c r="U5617" s="40" t="s">
        <v>1847</v>
      </c>
      <c r="V5617" s="40" t="s">
        <v>1848</v>
      </c>
      <c r="W5617" s="67" t="s">
        <v>1849</v>
      </c>
      <c r="X5617" s="76" t="s">
        <v>1850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1359</v>
      </c>
      <c r="B5618" s="54" t="s">
        <v>1359</v>
      </c>
      <c r="C5618" s="56" t="s">
        <v>1851</v>
      </c>
      <c r="D5618" s="32" t="s">
        <v>21</v>
      </c>
      <c r="E5618" s="33" t="s">
        <v>32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32</v>
      </c>
      <c r="M5618" s="39" t="str">
        <f>IFERROR(VLOOKUP(L5618,Tab_Code_Magasin[],2,0),"")</f>
        <v>CE LA MARSA ERRIADH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1451</v>
      </c>
      <c r="T5618" s="40" t="str">
        <f t="shared" si="493"/>
        <v>32_A1_2024</v>
      </c>
      <c r="U5618" s="40" t="s">
        <v>1852</v>
      </c>
      <c r="V5618" s="40" t="s">
        <v>1853</v>
      </c>
      <c r="W5618" s="67" t="s">
        <v>1854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1359</v>
      </c>
      <c r="B5619" s="54" t="s">
        <v>1359</v>
      </c>
      <c r="C5619" s="51" t="s">
        <v>1855</v>
      </c>
      <c r="D5619" s="32" t="s">
        <v>21</v>
      </c>
      <c r="E5619" s="33" t="s">
        <v>32</v>
      </c>
      <c r="F5619" s="22"/>
      <c r="G5619" s="34"/>
      <c r="H5619" s="35"/>
      <c r="I5619" s="36"/>
      <c r="J5619" s="36"/>
      <c r="K5619" s="37"/>
      <c r="L5619" s="38">
        <f>DONNEE!$A$4</f>
        <v>32</v>
      </c>
      <c r="M5619" s="39" t="str">
        <f>IFERROR(VLOOKUP(L5619,Tab_Code_Magasin[],2,0),"")</f>
        <v>CE LA MARSA ERRIADH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1451</v>
      </c>
      <c r="T5619" s="40" t="str">
        <f t="shared" si="493"/>
        <v>32_A1_2024</v>
      </c>
      <c r="U5619" s="40" t="s">
        <v>1856</v>
      </c>
      <c r="V5619" s="40" t="s">
        <v>1857</v>
      </c>
      <c r="W5619" s="67" t="s">
        <v>1858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1359</v>
      </c>
      <c r="B5620" s="54" t="s">
        <v>1359</v>
      </c>
      <c r="C5620" s="31" t="s">
        <v>1859</v>
      </c>
      <c r="D5620" s="32" t="s">
        <v>21</v>
      </c>
      <c r="E5620" s="33" t="s">
        <v>32</v>
      </c>
      <c r="F5620" s="22"/>
      <c r="G5620" s="34"/>
      <c r="H5620" s="35"/>
      <c r="I5620" s="36"/>
      <c r="J5620" s="36"/>
      <c r="K5620" s="37"/>
      <c r="L5620" s="38">
        <f>DONNEE!$A$4</f>
        <v>32</v>
      </c>
      <c r="M5620" s="39" t="str">
        <f>IFERROR(VLOOKUP(L5620,Tab_Code_Magasin[],2,0),"")</f>
        <v>CE LA MARSA ERRIADH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1451</v>
      </c>
      <c r="T5620" s="40" t="str">
        <f t="shared" si="493"/>
        <v>32_A1_2024</v>
      </c>
      <c r="U5620" s="40" t="s">
        <v>1860</v>
      </c>
      <c r="V5620" s="40" t="s">
        <v>1861</v>
      </c>
      <c r="W5620" s="67" t="s">
        <v>1862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127</v>
      </c>
      <c r="B5621" s="31" t="s">
        <v>127</v>
      </c>
      <c r="C5621" s="56" t="s">
        <v>128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32</v>
      </c>
      <c r="M5621" s="39" t="str">
        <f>IFERROR(VLOOKUP(L5621,Tab_Code_Magasin[],2,0),"")</f>
        <v>CE LA MARSA ERRIADH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1451</v>
      </c>
      <c r="T5621" s="40" t="str">
        <f t="shared" si="493"/>
        <v>32_A1_2024</v>
      </c>
      <c r="U5621" s="40" t="s">
        <v>1841</v>
      </c>
      <c r="V5621" s="40" t="s">
        <v>1863</v>
      </c>
      <c r="W5621" s="67" t="s">
        <v>1864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70</v>
      </c>
      <c r="B5622" s="54" t="s">
        <v>71</v>
      </c>
      <c r="C5622" s="31" t="s">
        <v>72</v>
      </c>
      <c r="D5622" s="32" t="s">
        <v>21</v>
      </c>
      <c r="E5622" s="33" t="s">
        <v>32</v>
      </c>
      <c r="F5622" s="22"/>
      <c r="G5622" s="34"/>
      <c r="H5622" s="35"/>
      <c r="I5622" s="36"/>
      <c r="J5622" s="36"/>
      <c r="K5622" s="37"/>
      <c r="L5622" s="38">
        <f>DONNEE!$A$4</f>
        <v>32</v>
      </c>
      <c r="M5622" s="39" t="str">
        <f>IFERROR(VLOOKUP(L5622,Tab_Code_Magasin[],2,0),"")</f>
        <v>CE LA MARSA ERRIADH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73</v>
      </c>
      <c r="T5622" s="40" t="str">
        <f t="shared" si="493"/>
        <v>32_A2_2024</v>
      </c>
      <c r="U5622" s="40" t="s">
        <v>74</v>
      </c>
      <c r="V5622" s="40" t="s">
        <v>75</v>
      </c>
      <c r="W5622" s="67" t="s">
        <v>74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70</v>
      </c>
      <c r="B5623" s="54" t="s">
        <v>71</v>
      </c>
      <c r="C5623" s="31" t="s">
        <v>76</v>
      </c>
      <c r="D5623" s="32" t="s">
        <v>21</v>
      </c>
      <c r="E5623" s="33" t="s">
        <v>32</v>
      </c>
      <c r="F5623" s="22"/>
      <c r="G5623" s="34"/>
      <c r="H5623" s="35"/>
      <c r="I5623" s="36"/>
      <c r="J5623" s="36"/>
      <c r="K5623" s="37"/>
      <c r="L5623" s="38">
        <f>DONNEE!$A$4</f>
        <v>32</v>
      </c>
      <c r="M5623" s="39" t="str">
        <f>IFERROR(VLOOKUP(L5623,Tab_Code_Magasin[],2,0),"")</f>
        <v>CE LA MARSA ERRIADH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73</v>
      </c>
      <c r="T5623" s="40" t="str">
        <f t="shared" si="493"/>
        <v>32_A2_2024</v>
      </c>
      <c r="U5623" s="40" t="s">
        <v>77</v>
      </c>
      <c r="V5623" s="40" t="s">
        <v>78</v>
      </c>
      <c r="W5623" s="67" t="s">
        <v>77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70</v>
      </c>
      <c r="B5624" s="54" t="s">
        <v>71</v>
      </c>
      <c r="C5624" s="31" t="s">
        <v>79</v>
      </c>
      <c r="D5624" s="32" t="s">
        <v>21</v>
      </c>
      <c r="E5624" s="33" t="s">
        <v>32</v>
      </c>
      <c r="F5624" s="22"/>
      <c r="G5624" s="34"/>
      <c r="H5624" s="35"/>
      <c r="I5624" s="36"/>
      <c r="J5624" s="36"/>
      <c r="K5624" s="37"/>
      <c r="L5624" s="38">
        <f>DONNEE!$A$4</f>
        <v>32</v>
      </c>
      <c r="M5624" s="39" t="str">
        <f>IFERROR(VLOOKUP(L5624,Tab_Code_Magasin[],2,0),"")</f>
        <v>CE LA MARSA ERRIADH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73</v>
      </c>
      <c r="T5624" s="40" t="str">
        <f t="shared" si="493"/>
        <v>32_A2_2024</v>
      </c>
      <c r="U5624" s="40" t="s">
        <v>80</v>
      </c>
      <c r="V5624" s="40" t="s">
        <v>81</v>
      </c>
      <c r="W5624" s="67" t="s">
        <v>80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70</v>
      </c>
      <c r="B5625" s="54" t="s">
        <v>71</v>
      </c>
      <c r="C5625" s="31" t="s">
        <v>82</v>
      </c>
      <c r="D5625" s="32" t="s">
        <v>21</v>
      </c>
      <c r="E5625" s="33" t="s">
        <v>32</v>
      </c>
      <c r="F5625" s="22"/>
      <c r="G5625" s="34"/>
      <c r="H5625" s="35"/>
      <c r="I5625" s="36"/>
      <c r="J5625" s="36"/>
      <c r="K5625" s="37"/>
      <c r="L5625" s="38">
        <f>DONNEE!$A$4</f>
        <v>32</v>
      </c>
      <c r="M5625" s="39" t="str">
        <f>IFERROR(VLOOKUP(L5625,Tab_Code_Magasin[],2,0),"")</f>
        <v>CE LA MARSA ERRIADH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73</v>
      </c>
      <c r="T5625" s="40" t="str">
        <f t="shared" si="493"/>
        <v>32_A2_2024</v>
      </c>
      <c r="U5625" s="40" t="s">
        <v>83</v>
      </c>
      <c r="V5625" s="40" t="s">
        <v>84</v>
      </c>
      <c r="W5625" s="67" t="s">
        <v>83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70</v>
      </c>
      <c r="B5626" s="54" t="s">
        <v>71</v>
      </c>
      <c r="C5626" s="31" t="s">
        <v>85</v>
      </c>
      <c r="D5626" s="32" t="s">
        <v>21</v>
      </c>
      <c r="E5626" s="33" t="s">
        <v>32</v>
      </c>
      <c r="F5626" s="22"/>
      <c r="G5626" s="34"/>
      <c r="H5626" s="35"/>
      <c r="I5626" s="36"/>
      <c r="J5626" s="36"/>
      <c r="K5626" s="37"/>
      <c r="L5626" s="38">
        <f>DONNEE!$A$4</f>
        <v>32</v>
      </c>
      <c r="M5626" s="39" t="str">
        <f>IFERROR(VLOOKUP(L5626,Tab_Code_Magasin[],2,0),"")</f>
        <v>CE LA MARSA ERRIADH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73</v>
      </c>
      <c r="T5626" s="40" t="str">
        <f t="shared" si="493"/>
        <v>32_A2_2024</v>
      </c>
      <c r="U5626" s="40" t="s">
        <v>86</v>
      </c>
      <c r="V5626" s="40" t="s">
        <v>87</v>
      </c>
      <c r="W5626" s="67" t="s">
        <v>86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70</v>
      </c>
      <c r="B5627" s="54" t="s">
        <v>88</v>
      </c>
      <c r="C5627" s="31" t="s">
        <v>89</v>
      </c>
      <c r="D5627" s="32" t="s">
        <v>21</v>
      </c>
      <c r="E5627" s="33" t="s">
        <v>32</v>
      </c>
      <c r="F5627" s="22"/>
      <c r="G5627" s="34"/>
      <c r="H5627" s="35"/>
      <c r="I5627" s="36"/>
      <c r="J5627" s="36"/>
      <c r="K5627" s="37"/>
      <c r="L5627" s="38">
        <f>DONNEE!$A$4</f>
        <v>32</v>
      </c>
      <c r="M5627" s="39" t="str">
        <f>IFERROR(VLOOKUP(L5627,Tab_Code_Magasin[],2,0),"")</f>
        <v>CE LA MARSA ERRIADH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73</v>
      </c>
      <c r="T5627" s="40" t="str">
        <f t="shared" si="493"/>
        <v>32_A2_2024</v>
      </c>
      <c r="U5627" s="40" t="s">
        <v>90</v>
      </c>
      <c r="V5627" s="40" t="s">
        <v>91</v>
      </c>
      <c r="W5627" s="67" t="s">
        <v>90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70</v>
      </c>
      <c r="B5628" s="54" t="s">
        <v>88</v>
      </c>
      <c r="C5628" s="31" t="s">
        <v>92</v>
      </c>
      <c r="D5628" s="32" t="s">
        <v>21</v>
      </c>
      <c r="E5628" s="33" t="s">
        <v>32</v>
      </c>
      <c r="F5628" s="22"/>
      <c r="G5628" s="34"/>
      <c r="H5628" s="35"/>
      <c r="I5628" s="36"/>
      <c r="J5628" s="36"/>
      <c r="K5628" s="37"/>
      <c r="L5628" s="38">
        <f>DONNEE!$A$4</f>
        <v>32</v>
      </c>
      <c r="M5628" s="39" t="str">
        <f>IFERROR(VLOOKUP(L5628,Tab_Code_Magasin[],2,0),"")</f>
        <v>CE LA MARSA ERRIADH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73</v>
      </c>
      <c r="T5628" s="40" t="str">
        <f t="shared" si="493"/>
        <v>32_A2_2024</v>
      </c>
      <c r="U5628" s="40" t="s">
        <v>93</v>
      </c>
      <c r="V5628" s="40" t="s">
        <v>94</v>
      </c>
      <c r="W5628" s="67" t="s">
        <v>93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70</v>
      </c>
      <c r="B5629" s="54" t="s">
        <v>88</v>
      </c>
      <c r="C5629" s="31" t="s">
        <v>95</v>
      </c>
      <c r="D5629" s="32" t="s">
        <v>21</v>
      </c>
      <c r="E5629" s="33" t="s">
        <v>32</v>
      </c>
      <c r="F5629" s="22"/>
      <c r="G5629" s="34"/>
      <c r="H5629" s="35"/>
      <c r="I5629" s="36"/>
      <c r="J5629" s="36"/>
      <c r="K5629" s="37"/>
      <c r="L5629" s="38">
        <f>DONNEE!$A$4</f>
        <v>32</v>
      </c>
      <c r="M5629" s="39" t="str">
        <f>IFERROR(VLOOKUP(L5629,Tab_Code_Magasin[],2,0),"")</f>
        <v>CE LA MARSA ERRIADH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73</v>
      </c>
      <c r="T5629" s="40" t="str">
        <f t="shared" si="493"/>
        <v>32_A2_2024</v>
      </c>
      <c r="U5629" s="40" t="s">
        <v>96</v>
      </c>
      <c r="V5629" s="40" t="s">
        <v>97</v>
      </c>
      <c r="W5629" s="67" t="s">
        <v>96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70</v>
      </c>
      <c r="B5630" s="54" t="s">
        <v>88</v>
      </c>
      <c r="C5630" s="31" t="s">
        <v>98</v>
      </c>
      <c r="D5630" s="32" t="s">
        <v>21</v>
      </c>
      <c r="E5630" s="33" t="s">
        <v>32</v>
      </c>
      <c r="F5630" s="22"/>
      <c r="G5630" s="34"/>
      <c r="H5630" s="35"/>
      <c r="I5630" s="36"/>
      <c r="J5630" s="36"/>
      <c r="K5630" s="37"/>
      <c r="L5630" s="38">
        <f>DONNEE!$A$4</f>
        <v>32</v>
      </c>
      <c r="M5630" s="39" t="str">
        <f>IFERROR(VLOOKUP(L5630,Tab_Code_Magasin[],2,0),"")</f>
        <v>CE LA MARSA ERRIADH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73</v>
      </c>
      <c r="T5630" s="40" t="str">
        <f t="shared" si="493"/>
        <v>32_A2_2024</v>
      </c>
      <c r="U5630" s="40" t="s">
        <v>99</v>
      </c>
      <c r="V5630" s="40" t="s">
        <v>100</v>
      </c>
      <c r="W5630" s="67" t="s">
        <v>99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70</v>
      </c>
      <c r="B5631" s="54" t="s">
        <v>88</v>
      </c>
      <c r="C5631" s="42" t="s">
        <v>101</v>
      </c>
      <c r="D5631" s="32" t="s">
        <v>21</v>
      </c>
      <c r="E5631" s="33" t="s">
        <v>32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32</v>
      </c>
      <c r="M5631" s="39" t="str">
        <f>IFERROR(VLOOKUP(L5631,Tab_Code_Magasin[],2,0),"")</f>
        <v>CE LA MARSA ERRIADH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73</v>
      </c>
      <c r="T5631" s="40" t="str">
        <f t="shared" si="493"/>
        <v>32_A2_2024</v>
      </c>
      <c r="U5631" s="40" t="s">
        <v>102</v>
      </c>
      <c r="V5631" s="40" t="s">
        <v>103</v>
      </c>
      <c r="W5631" s="67" t="s">
        <v>102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70</v>
      </c>
      <c r="B5632" s="54" t="s">
        <v>88</v>
      </c>
      <c r="C5632" s="44" t="s">
        <v>104</v>
      </c>
      <c r="D5632" s="32" t="s">
        <v>21</v>
      </c>
      <c r="E5632" s="33" t="s">
        <v>32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32</v>
      </c>
      <c r="M5632" s="39" t="str">
        <f>IFERROR(VLOOKUP(L5632,Tab_Code_Magasin[],2,0),"")</f>
        <v>CE LA MARSA ERRIADH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73</v>
      </c>
      <c r="T5632" s="40" t="str">
        <f t="shared" si="493"/>
        <v>32_A2_2024</v>
      </c>
      <c r="U5632" s="40" t="s">
        <v>105</v>
      </c>
      <c r="V5632" s="40" t="s">
        <v>106</v>
      </c>
      <c r="W5632" s="67" t="s">
        <v>105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70</v>
      </c>
      <c r="B5633" s="54" t="s">
        <v>88</v>
      </c>
      <c r="C5633" s="42" t="s">
        <v>107</v>
      </c>
      <c r="D5633" s="32" t="s">
        <v>21</v>
      </c>
      <c r="E5633" s="33" t="s">
        <v>32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32</v>
      </c>
      <c r="M5633" s="39" t="str">
        <f>IFERROR(VLOOKUP(L5633,Tab_Code_Magasin[],2,0),"")</f>
        <v>CE LA MARSA ERRIADH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73</v>
      </c>
      <c r="T5633" s="40" t="str">
        <f t="shared" si="493"/>
        <v>32_A2_2024</v>
      </c>
      <c r="U5633" s="40" t="s">
        <v>108</v>
      </c>
      <c r="V5633" s="40" t="s">
        <v>109</v>
      </c>
      <c r="W5633" s="67" t="s">
        <v>108</v>
      </c>
      <c r="X5633" s="76" t="s">
        <v>110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70</v>
      </c>
      <c r="B5634" s="54" t="s">
        <v>88</v>
      </c>
      <c r="C5634" s="31" t="s">
        <v>111</v>
      </c>
      <c r="D5634" s="32" t="s">
        <v>21</v>
      </c>
      <c r="E5634" s="33" t="s">
        <v>32</v>
      </c>
      <c r="F5634" s="22"/>
      <c r="G5634" s="34"/>
      <c r="H5634" s="35"/>
      <c r="I5634" s="36"/>
      <c r="J5634" s="36"/>
      <c r="K5634" s="37"/>
      <c r="L5634" s="38">
        <f>DONNEE!$A$4</f>
        <v>32</v>
      </c>
      <c r="M5634" s="39" t="str">
        <f>IFERROR(VLOOKUP(L5634,Tab_Code_Magasin[],2,0),"")</f>
        <v>CE LA MARSA ERRIADH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73</v>
      </c>
      <c r="T5634" s="40" t="str">
        <f t="shared" si="493"/>
        <v>32_A2_2024</v>
      </c>
      <c r="U5634" s="40" t="s">
        <v>112</v>
      </c>
      <c r="V5634" s="40" t="s">
        <v>113</v>
      </c>
      <c r="W5634" s="67" t="s">
        <v>112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70</v>
      </c>
      <c r="B5635" s="54" t="s">
        <v>114</v>
      </c>
      <c r="C5635" s="31" t="s">
        <v>115</v>
      </c>
      <c r="D5635" s="32" t="s">
        <v>21</v>
      </c>
      <c r="E5635" s="33" t="s">
        <v>32</v>
      </c>
      <c r="F5635" s="22"/>
      <c r="G5635" s="34"/>
      <c r="H5635" s="35"/>
      <c r="I5635" s="36"/>
      <c r="J5635" s="36"/>
      <c r="K5635" s="37"/>
      <c r="L5635" s="38">
        <f>DONNEE!$A$4</f>
        <v>32</v>
      </c>
      <c r="M5635" s="39" t="str">
        <f>IFERROR(VLOOKUP(L5635,Tab_Code_Magasin[],2,0),"")</f>
        <v>CE LA MARSA ERRIADH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73</v>
      </c>
      <c r="T5635" s="40" t="str">
        <f t="shared" si="493"/>
        <v>32_A2_2024</v>
      </c>
      <c r="U5635" s="40" t="s">
        <v>116</v>
      </c>
      <c r="V5635" s="40" t="s">
        <v>117</v>
      </c>
      <c r="W5635" s="67" t="s">
        <v>116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70</v>
      </c>
      <c r="B5636" s="54" t="s">
        <v>114</v>
      </c>
      <c r="C5636" s="31" t="s">
        <v>118</v>
      </c>
      <c r="D5636" s="32" t="s">
        <v>21</v>
      </c>
      <c r="E5636" s="33" t="s">
        <v>32</v>
      </c>
      <c r="F5636" s="22"/>
      <c r="G5636" s="34"/>
      <c r="H5636" s="35"/>
      <c r="I5636" s="36"/>
      <c r="J5636" s="36"/>
      <c r="K5636" s="37"/>
      <c r="L5636" s="38">
        <f>DONNEE!$A$4</f>
        <v>32</v>
      </c>
      <c r="M5636" s="39" t="str">
        <f>IFERROR(VLOOKUP(L5636,Tab_Code_Magasin[],2,0),"")</f>
        <v>CE LA MARSA ERRIADH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73</v>
      </c>
      <c r="T5636" s="40" t="str">
        <f t="shared" si="493"/>
        <v>32_A2_2024</v>
      </c>
      <c r="U5636" s="40" t="s">
        <v>119</v>
      </c>
      <c r="V5636" s="40" t="s">
        <v>120</v>
      </c>
      <c r="W5636" s="67" t="s">
        <v>119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70</v>
      </c>
      <c r="B5637" s="54" t="s">
        <v>114</v>
      </c>
      <c r="C5637" s="31" t="s">
        <v>121</v>
      </c>
      <c r="D5637" s="32" t="s">
        <v>21</v>
      </c>
      <c r="E5637" s="33" t="s">
        <v>32</v>
      </c>
      <c r="F5637" s="22"/>
      <c r="G5637" s="34"/>
      <c r="H5637" s="35"/>
      <c r="I5637" s="36"/>
      <c r="J5637" s="36"/>
      <c r="K5637" s="37"/>
      <c r="L5637" s="38">
        <f>DONNEE!$A$4</f>
        <v>32</v>
      </c>
      <c r="M5637" s="39" t="str">
        <f>IFERROR(VLOOKUP(L5637,Tab_Code_Magasin[],2,0),"")</f>
        <v>CE LA MARSA ERRIADH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73</v>
      </c>
      <c r="T5637" s="40" t="str">
        <f t="shared" si="493"/>
        <v>32_A2_2024</v>
      </c>
      <c r="U5637" s="40" t="s">
        <v>122</v>
      </c>
      <c r="V5637" s="40" t="s">
        <v>123</v>
      </c>
      <c r="W5637" s="67" t="s">
        <v>122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70</v>
      </c>
      <c r="B5638" s="54" t="s">
        <v>114</v>
      </c>
      <c r="C5638" s="31" t="s">
        <v>124</v>
      </c>
      <c r="D5638" s="32" t="s">
        <v>21</v>
      </c>
      <c r="E5638" s="33" t="s">
        <v>32</v>
      </c>
      <c r="F5638" s="22"/>
      <c r="G5638" s="34"/>
      <c r="H5638" s="35"/>
      <c r="I5638" s="36"/>
      <c r="J5638" s="36"/>
      <c r="K5638" s="37"/>
      <c r="L5638" s="38">
        <f>DONNEE!$A$4</f>
        <v>32</v>
      </c>
      <c r="M5638" s="39" t="str">
        <f>IFERROR(VLOOKUP(L5638,Tab_Code_Magasin[],2,0),"")</f>
        <v>CE LA MARSA ERRIADH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73</v>
      </c>
      <c r="T5638" s="40" t="str">
        <f t="shared" si="493"/>
        <v>32_A2_2024</v>
      </c>
      <c r="U5638" s="40" t="s">
        <v>125</v>
      </c>
      <c r="V5638" s="40" t="s">
        <v>126</v>
      </c>
      <c r="W5638" s="67" t="s">
        <v>125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70</v>
      </c>
      <c r="B5639" s="31" t="s">
        <v>127</v>
      </c>
      <c r="C5639" s="31" t="s">
        <v>128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32</v>
      </c>
      <c r="M5639" s="39" t="str">
        <f>IFERROR(VLOOKUP(L5639,Tab_Code_Magasin[],2,0),"")</f>
        <v>CE LA MARSA ERRIADH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73</v>
      </c>
      <c r="T5639" s="40" t="str">
        <f t="shared" si="493"/>
        <v>32_A2_2024</v>
      </c>
      <c r="U5639" s="40" t="s">
        <v>129</v>
      </c>
      <c r="V5639" s="40" t="s">
        <v>130</v>
      </c>
      <c r="W5639" s="67" t="s">
        <v>129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131</v>
      </c>
      <c r="B5640" s="54" t="s">
        <v>132</v>
      </c>
      <c r="C5640" s="51" t="s">
        <v>133</v>
      </c>
      <c r="D5640" s="32" t="s">
        <v>21</v>
      </c>
      <c r="E5640" s="33" t="s">
        <v>32</v>
      </c>
      <c r="F5640" s="22"/>
      <c r="G5640" s="34"/>
      <c r="H5640" s="35"/>
      <c r="I5640" s="36"/>
      <c r="J5640" s="36"/>
      <c r="K5640" s="37"/>
      <c r="L5640" s="38">
        <f>DONNEE!$A$4</f>
        <v>32</v>
      </c>
      <c r="M5640" s="39" t="str">
        <f>IFERROR(VLOOKUP(L5640,Tab_Code_Magasin[],2,0),"")</f>
        <v>CE LA MARSA ERRIADH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73</v>
      </c>
      <c r="T5640" s="40" t="str">
        <f t="shared" si="493"/>
        <v>32_A2_2024</v>
      </c>
      <c r="U5640" s="40" t="s">
        <v>134</v>
      </c>
      <c r="V5640" s="40" t="s">
        <v>135</v>
      </c>
      <c r="W5640" s="67" t="s">
        <v>134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131</v>
      </c>
      <c r="B5641" s="54" t="s">
        <v>132</v>
      </c>
      <c r="C5641" s="51" t="s">
        <v>136</v>
      </c>
      <c r="D5641" s="32" t="s">
        <v>21</v>
      </c>
      <c r="E5641" s="33" t="s">
        <v>32</v>
      </c>
      <c r="F5641" s="22"/>
      <c r="G5641" s="34"/>
      <c r="H5641" s="35"/>
      <c r="I5641" s="36"/>
      <c r="J5641" s="36"/>
      <c r="K5641" s="37"/>
      <c r="L5641" s="38">
        <f>DONNEE!$A$4</f>
        <v>32</v>
      </c>
      <c r="M5641" s="39" t="str">
        <f>IFERROR(VLOOKUP(L5641,Tab_Code_Magasin[],2,0),"")</f>
        <v>CE LA MARSA ERRIADH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73</v>
      </c>
      <c r="T5641" s="40" t="str">
        <f t="shared" si="493"/>
        <v>32_A2_2024</v>
      </c>
      <c r="U5641" s="40" t="s">
        <v>137</v>
      </c>
      <c r="V5641" s="40" t="s">
        <v>138</v>
      </c>
      <c r="W5641" s="67" t="s">
        <v>137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131</v>
      </c>
      <c r="B5642" s="54" t="s">
        <v>132</v>
      </c>
      <c r="C5642" s="31" t="s">
        <v>139</v>
      </c>
      <c r="D5642" s="32" t="s">
        <v>21</v>
      </c>
      <c r="E5642" s="33" t="s">
        <v>32</v>
      </c>
      <c r="F5642" s="22"/>
      <c r="G5642" s="34"/>
      <c r="H5642" s="35"/>
      <c r="I5642" s="36"/>
      <c r="J5642" s="36"/>
      <c r="K5642" s="37"/>
      <c r="L5642" s="38">
        <f>DONNEE!$A$4</f>
        <v>32</v>
      </c>
      <c r="M5642" s="39" t="str">
        <f>IFERROR(VLOOKUP(L5642,Tab_Code_Magasin[],2,0),"")</f>
        <v>CE LA MARSA ERRIADH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73</v>
      </c>
      <c r="T5642" s="40" t="str">
        <f t="shared" si="493"/>
        <v>32_A2_2024</v>
      </c>
      <c r="U5642" s="40" t="s">
        <v>140</v>
      </c>
      <c r="V5642" s="40" t="s">
        <v>141</v>
      </c>
      <c r="W5642" s="67" t="s">
        <v>140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131</v>
      </c>
      <c r="B5643" s="54" t="s">
        <v>132</v>
      </c>
      <c r="C5643" s="51" t="s">
        <v>142</v>
      </c>
      <c r="D5643" s="32" t="s">
        <v>21</v>
      </c>
      <c r="E5643" s="33" t="s">
        <v>32</v>
      </c>
      <c r="F5643" s="22"/>
      <c r="G5643" s="34"/>
      <c r="H5643" s="35"/>
      <c r="I5643" s="36"/>
      <c r="J5643" s="36"/>
      <c r="K5643" s="37"/>
      <c r="L5643" s="38">
        <f>DONNEE!$A$4</f>
        <v>32</v>
      </c>
      <c r="M5643" s="39" t="str">
        <f>IFERROR(VLOOKUP(L5643,Tab_Code_Magasin[],2,0),"")</f>
        <v>CE LA MARSA ERRIADH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73</v>
      </c>
      <c r="T5643" s="40" t="str">
        <f t="shared" si="493"/>
        <v>32_A2_2024</v>
      </c>
      <c r="U5643" s="40" t="s">
        <v>143</v>
      </c>
      <c r="V5643" s="40" t="s">
        <v>144</v>
      </c>
      <c r="W5643" s="67" t="s">
        <v>143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131</v>
      </c>
      <c r="B5644" s="54" t="s">
        <v>132</v>
      </c>
      <c r="C5644" s="51" t="s">
        <v>145</v>
      </c>
      <c r="D5644" s="32" t="s">
        <v>21</v>
      </c>
      <c r="E5644" s="33" t="s">
        <v>32</v>
      </c>
      <c r="F5644" s="22"/>
      <c r="G5644" s="34"/>
      <c r="H5644" s="35"/>
      <c r="I5644" s="36"/>
      <c r="J5644" s="36"/>
      <c r="K5644" s="37"/>
      <c r="L5644" s="38">
        <f>DONNEE!$A$4</f>
        <v>32</v>
      </c>
      <c r="M5644" s="39" t="str">
        <f>IFERROR(VLOOKUP(L5644,Tab_Code_Magasin[],2,0),"")</f>
        <v>CE LA MARSA ERRIADH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73</v>
      </c>
      <c r="T5644" s="40" t="str">
        <f t="shared" si="493"/>
        <v>32_A2_2024</v>
      </c>
      <c r="U5644" s="40" t="s">
        <v>146</v>
      </c>
      <c r="V5644" s="40" t="s">
        <v>147</v>
      </c>
      <c r="W5644" s="67" t="s">
        <v>146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131</v>
      </c>
      <c r="B5645" s="54" t="s">
        <v>132</v>
      </c>
      <c r="C5645" s="51" t="s">
        <v>148</v>
      </c>
      <c r="D5645" s="32" t="s">
        <v>21</v>
      </c>
      <c r="E5645" s="33" t="s">
        <v>32</v>
      </c>
      <c r="F5645" s="22"/>
      <c r="G5645" s="34"/>
      <c r="H5645" s="35"/>
      <c r="I5645" s="36"/>
      <c r="J5645" s="36"/>
      <c r="K5645" s="37"/>
      <c r="L5645" s="38">
        <f>DONNEE!$A$4</f>
        <v>32</v>
      </c>
      <c r="M5645" s="39" t="str">
        <f>IFERROR(VLOOKUP(L5645,Tab_Code_Magasin[],2,0),"")</f>
        <v>CE LA MARSA ERRIADH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73</v>
      </c>
      <c r="T5645" s="40" t="str">
        <f t="shared" si="493"/>
        <v>32_A2_2024</v>
      </c>
      <c r="U5645" s="40" t="s">
        <v>149</v>
      </c>
      <c r="V5645" s="40" t="s">
        <v>150</v>
      </c>
      <c r="W5645" s="67" t="s">
        <v>149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131</v>
      </c>
      <c r="B5646" s="54" t="s">
        <v>132</v>
      </c>
      <c r="C5646" s="44" t="s">
        <v>151</v>
      </c>
      <c r="D5646" s="32" t="s">
        <v>21</v>
      </c>
      <c r="E5646" s="33" t="s">
        <v>32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32</v>
      </c>
      <c r="M5646" s="39" t="str">
        <f>IFERROR(VLOOKUP(L5646,Tab_Code_Magasin[],2,0),"")</f>
        <v>CE LA MARSA ERRIADH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73</v>
      </c>
      <c r="T5646" s="40" t="str">
        <f t="shared" si="493"/>
        <v>32_A2_2024</v>
      </c>
      <c r="U5646" s="40" t="s">
        <v>152</v>
      </c>
      <c r="V5646" s="40" t="s">
        <v>153</v>
      </c>
      <c r="W5646" s="67" t="s">
        <v>152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131</v>
      </c>
      <c r="B5647" s="54" t="s">
        <v>132</v>
      </c>
      <c r="C5647" s="51" t="s">
        <v>154</v>
      </c>
      <c r="D5647" s="32" t="s">
        <v>21</v>
      </c>
      <c r="E5647" s="33" t="s">
        <v>32</v>
      </c>
      <c r="F5647" s="22"/>
      <c r="G5647" s="34"/>
      <c r="H5647" s="35"/>
      <c r="I5647" s="36"/>
      <c r="J5647" s="36"/>
      <c r="K5647" s="37"/>
      <c r="L5647" s="38">
        <f>DONNEE!$A$4</f>
        <v>32</v>
      </c>
      <c r="M5647" s="39" t="str">
        <f>IFERROR(VLOOKUP(L5647,Tab_Code_Magasin[],2,0),"")</f>
        <v>CE LA MARSA ERRIADH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73</v>
      </c>
      <c r="T5647" s="40" t="str">
        <f t="shared" si="493"/>
        <v>32_A2_2024</v>
      </c>
      <c r="U5647" s="40" t="s">
        <v>155</v>
      </c>
      <c r="V5647" s="40" t="s">
        <v>156</v>
      </c>
      <c r="W5647" s="67" t="s">
        <v>155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131</v>
      </c>
      <c r="B5648" s="54" t="s">
        <v>157</v>
      </c>
      <c r="C5648" s="52" t="s">
        <v>158</v>
      </c>
      <c r="D5648" s="32" t="s">
        <v>21</v>
      </c>
      <c r="E5648" s="33" t="s">
        <v>32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32</v>
      </c>
      <c r="M5648" s="39" t="str">
        <f>IFERROR(VLOOKUP(L5648,Tab_Code_Magasin[],2,0),"")</f>
        <v>CE LA MARSA ERRIADH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73</v>
      </c>
      <c r="T5648" s="40" t="str">
        <f t="shared" ref="T5648:T5711" si="504">L5648&amp;"_"&amp;O5648&amp;"_"&amp;Q5648</f>
        <v>32_A2_2024</v>
      </c>
      <c r="U5648" s="40" t="s">
        <v>159</v>
      </c>
      <c r="V5648" s="40" t="s">
        <v>160</v>
      </c>
      <c r="W5648" s="67" t="s">
        <v>159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131</v>
      </c>
      <c r="B5649" s="54" t="s">
        <v>157</v>
      </c>
      <c r="C5649" s="31" t="s">
        <v>161</v>
      </c>
      <c r="D5649" s="32" t="s">
        <v>21</v>
      </c>
      <c r="E5649" s="33" t="s">
        <v>32</v>
      </c>
      <c r="F5649" s="22"/>
      <c r="G5649" s="34"/>
      <c r="H5649" s="35"/>
      <c r="I5649" s="36"/>
      <c r="J5649" s="36"/>
      <c r="K5649" s="37"/>
      <c r="L5649" s="38">
        <f>DONNEE!$A$4</f>
        <v>32</v>
      </c>
      <c r="M5649" s="39" t="str">
        <f>IFERROR(VLOOKUP(L5649,Tab_Code_Magasin[],2,0),"")</f>
        <v>CE LA MARSA ERRIADH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73</v>
      </c>
      <c r="T5649" s="40" t="str">
        <f t="shared" si="504"/>
        <v>32_A2_2024</v>
      </c>
      <c r="U5649" s="40" t="s">
        <v>162</v>
      </c>
      <c r="V5649" s="40" t="s">
        <v>163</v>
      </c>
      <c r="W5649" s="67" t="s">
        <v>162</v>
      </c>
      <c r="X5649" s="76" t="s">
        <v>164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131</v>
      </c>
      <c r="B5650" s="54" t="s">
        <v>157</v>
      </c>
      <c r="C5650" s="31" t="s">
        <v>165</v>
      </c>
      <c r="D5650" s="32" t="s">
        <v>21</v>
      </c>
      <c r="E5650" s="33" t="s">
        <v>32</v>
      </c>
      <c r="F5650" s="22"/>
      <c r="G5650" s="34"/>
      <c r="H5650" s="35"/>
      <c r="I5650" s="36"/>
      <c r="J5650" s="36"/>
      <c r="K5650" s="37"/>
      <c r="L5650" s="38">
        <f>DONNEE!$A$4</f>
        <v>32</v>
      </c>
      <c r="M5650" s="39" t="str">
        <f>IFERROR(VLOOKUP(L5650,Tab_Code_Magasin[],2,0),"")</f>
        <v>CE LA MARSA ERRIADH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73</v>
      </c>
      <c r="T5650" s="40" t="str">
        <f t="shared" si="504"/>
        <v>32_A2_2024</v>
      </c>
      <c r="U5650" s="40"/>
      <c r="V5650" s="40"/>
      <c r="W5650" s="67" t="s">
        <v>166</v>
      </c>
      <c r="X5650" s="76" t="s">
        <v>167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131</v>
      </c>
      <c r="B5651" s="54" t="s">
        <v>157</v>
      </c>
      <c r="C5651" s="31" t="s">
        <v>168</v>
      </c>
      <c r="D5651" s="32" t="s">
        <v>21</v>
      </c>
      <c r="E5651" s="33" t="s">
        <v>32</v>
      </c>
      <c r="F5651" s="22"/>
      <c r="G5651" s="34"/>
      <c r="H5651" s="35"/>
      <c r="I5651" s="36"/>
      <c r="J5651" s="36"/>
      <c r="K5651" s="37"/>
      <c r="L5651" s="38">
        <f>DONNEE!$A$4</f>
        <v>32</v>
      </c>
      <c r="M5651" s="39" t="str">
        <f>IFERROR(VLOOKUP(L5651,Tab_Code_Magasin[],2,0),"")</f>
        <v>CE LA MARSA ERRIADH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73</v>
      </c>
      <c r="T5651" s="40" t="str">
        <f t="shared" si="504"/>
        <v>32_A2_2024</v>
      </c>
      <c r="U5651" s="40" t="s">
        <v>166</v>
      </c>
      <c r="V5651" s="40" t="s">
        <v>169</v>
      </c>
      <c r="W5651" s="67" t="s">
        <v>170</v>
      </c>
      <c r="X5651" s="76" t="s">
        <v>171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131</v>
      </c>
      <c r="B5652" s="54" t="s">
        <v>157</v>
      </c>
      <c r="C5652" s="42" t="s">
        <v>172</v>
      </c>
      <c r="D5652" s="32" t="s">
        <v>21</v>
      </c>
      <c r="E5652" s="33" t="s">
        <v>32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32</v>
      </c>
      <c r="M5652" s="39" t="str">
        <f>IFERROR(VLOOKUP(L5652,Tab_Code_Magasin[],2,0),"")</f>
        <v>CE LA MARSA ERRIADH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73</v>
      </c>
      <c r="T5652" s="40" t="str">
        <f t="shared" si="504"/>
        <v>32_A2_2024</v>
      </c>
      <c r="U5652" s="40" t="s">
        <v>170</v>
      </c>
      <c r="V5652" s="40" t="s">
        <v>173</v>
      </c>
      <c r="W5652" s="67" t="s">
        <v>174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131</v>
      </c>
      <c r="B5653" s="54" t="s">
        <v>157</v>
      </c>
      <c r="C5653" s="42" t="s">
        <v>175</v>
      </c>
      <c r="D5653" s="32" t="s">
        <v>21</v>
      </c>
      <c r="E5653" s="33" t="s">
        <v>32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32</v>
      </c>
      <c r="M5653" s="39" t="str">
        <f>IFERROR(VLOOKUP(L5653,Tab_Code_Magasin[],2,0),"")</f>
        <v>CE LA MARSA ERRIADH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73</v>
      </c>
      <c r="T5653" s="40" t="str">
        <f t="shared" si="504"/>
        <v>32_A2_2024</v>
      </c>
      <c r="U5653" s="40" t="s">
        <v>174</v>
      </c>
      <c r="V5653" s="40" t="s">
        <v>176</v>
      </c>
      <c r="W5653" s="67" t="s">
        <v>177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131</v>
      </c>
      <c r="B5654" s="54" t="s">
        <v>157</v>
      </c>
      <c r="C5654" s="31" t="s">
        <v>178</v>
      </c>
      <c r="D5654" s="32" t="s">
        <v>21</v>
      </c>
      <c r="E5654" s="33" t="s">
        <v>32</v>
      </c>
      <c r="F5654" s="22"/>
      <c r="G5654" s="34"/>
      <c r="H5654" s="35"/>
      <c r="I5654" s="36"/>
      <c r="J5654" s="36"/>
      <c r="K5654" s="37"/>
      <c r="L5654" s="38">
        <f>DONNEE!$A$4</f>
        <v>32</v>
      </c>
      <c r="M5654" s="39" t="str">
        <f>IFERROR(VLOOKUP(L5654,Tab_Code_Magasin[],2,0),"")</f>
        <v>CE LA MARSA ERRIADH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73</v>
      </c>
      <c r="T5654" s="40" t="str">
        <f t="shared" si="504"/>
        <v>32_A2_2024</v>
      </c>
      <c r="U5654" s="40" t="s">
        <v>177</v>
      </c>
      <c r="V5654" s="40" t="s">
        <v>179</v>
      </c>
      <c r="W5654" s="67" t="s">
        <v>180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131</v>
      </c>
      <c r="B5655" s="54" t="s">
        <v>157</v>
      </c>
      <c r="C5655" s="42" t="s">
        <v>181</v>
      </c>
      <c r="D5655" s="32" t="s">
        <v>21</v>
      </c>
      <c r="E5655" s="33" t="s">
        <v>32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32</v>
      </c>
      <c r="M5655" s="39" t="str">
        <f>IFERROR(VLOOKUP(L5655,Tab_Code_Magasin[],2,0),"")</f>
        <v>CE LA MARSA ERRIADH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73</v>
      </c>
      <c r="T5655" s="40" t="str">
        <f t="shared" si="504"/>
        <v>32_A2_2024</v>
      </c>
      <c r="U5655" s="40" t="s">
        <v>180</v>
      </c>
      <c r="V5655" s="40" t="s">
        <v>182</v>
      </c>
      <c r="W5655" s="67" t="s">
        <v>183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131</v>
      </c>
      <c r="B5656" s="54" t="s">
        <v>157</v>
      </c>
      <c r="C5656" s="52" t="s">
        <v>184</v>
      </c>
      <c r="D5656" s="32" t="s">
        <v>21</v>
      </c>
      <c r="E5656" s="33" t="s">
        <v>32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32</v>
      </c>
      <c r="M5656" s="39" t="str">
        <f>IFERROR(VLOOKUP(L5656,Tab_Code_Magasin[],2,0),"")</f>
        <v>CE LA MARSA ERRIADH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73</v>
      </c>
      <c r="T5656" s="40" t="str">
        <f t="shared" si="504"/>
        <v>32_A2_2024</v>
      </c>
      <c r="U5656" s="40" t="s">
        <v>183</v>
      </c>
      <c r="V5656" s="40" t="s">
        <v>185</v>
      </c>
      <c r="W5656" s="67" t="s">
        <v>186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131</v>
      </c>
      <c r="B5657" s="54" t="s">
        <v>157</v>
      </c>
      <c r="C5657" s="31" t="s">
        <v>187</v>
      </c>
      <c r="D5657" s="32" t="s">
        <v>21</v>
      </c>
      <c r="E5657" s="33" t="s">
        <v>32</v>
      </c>
      <c r="F5657" s="22"/>
      <c r="G5657" s="34"/>
      <c r="H5657" s="35"/>
      <c r="I5657" s="36"/>
      <c r="J5657" s="36"/>
      <c r="K5657" s="37"/>
      <c r="L5657" s="38">
        <f>DONNEE!$A$4</f>
        <v>32</v>
      </c>
      <c r="M5657" s="39" t="str">
        <f>IFERROR(VLOOKUP(L5657,Tab_Code_Magasin[],2,0),"")</f>
        <v>CE LA MARSA ERRIADH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73</v>
      </c>
      <c r="T5657" s="40" t="str">
        <f t="shared" si="504"/>
        <v>32_A2_2024</v>
      </c>
      <c r="U5657" s="40" t="s">
        <v>186</v>
      </c>
      <c r="V5657" s="40" t="s">
        <v>188</v>
      </c>
      <c r="W5657" s="67" t="s">
        <v>189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131</v>
      </c>
      <c r="B5658" s="54" t="s">
        <v>157</v>
      </c>
      <c r="C5658" s="31" t="s">
        <v>190</v>
      </c>
      <c r="D5658" s="32" t="s">
        <v>21</v>
      </c>
      <c r="E5658" s="33" t="s">
        <v>32</v>
      </c>
      <c r="F5658" s="22"/>
      <c r="G5658" s="34"/>
      <c r="H5658" s="35"/>
      <c r="I5658" s="36"/>
      <c r="J5658" s="36"/>
      <c r="K5658" s="37"/>
      <c r="L5658" s="38">
        <f>DONNEE!$A$4</f>
        <v>32</v>
      </c>
      <c r="M5658" s="39" t="str">
        <f>IFERROR(VLOOKUP(L5658,Tab_Code_Magasin[],2,0),"")</f>
        <v>CE LA MARSA ERRIADH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73</v>
      </c>
      <c r="T5658" s="40" t="str">
        <f t="shared" si="504"/>
        <v>32_A2_2024</v>
      </c>
      <c r="U5658" s="40" t="s">
        <v>189</v>
      </c>
      <c r="V5658" s="40" t="s">
        <v>191</v>
      </c>
      <c r="W5658" s="67" t="s">
        <v>192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131</v>
      </c>
      <c r="B5659" s="54" t="s">
        <v>157</v>
      </c>
      <c r="C5659" s="31" t="s">
        <v>193</v>
      </c>
      <c r="D5659" s="32" t="s">
        <v>21</v>
      </c>
      <c r="E5659" s="33" t="s">
        <v>32</v>
      </c>
      <c r="F5659" s="22"/>
      <c r="G5659" s="34"/>
      <c r="H5659" s="35"/>
      <c r="I5659" s="36"/>
      <c r="J5659" s="36"/>
      <c r="K5659" s="37"/>
      <c r="L5659" s="38">
        <f>DONNEE!$A$4</f>
        <v>32</v>
      </c>
      <c r="M5659" s="39" t="str">
        <f>IFERROR(VLOOKUP(L5659,Tab_Code_Magasin[],2,0),"")</f>
        <v>CE LA MARSA ERRIADH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73</v>
      </c>
      <c r="T5659" s="40" t="str">
        <f t="shared" si="504"/>
        <v>32_A2_2024</v>
      </c>
      <c r="U5659" s="40" t="s">
        <v>192</v>
      </c>
      <c r="V5659" s="40" t="s">
        <v>194</v>
      </c>
      <c r="W5659" s="67" t="s">
        <v>195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131</v>
      </c>
      <c r="B5660" s="54" t="s">
        <v>157</v>
      </c>
      <c r="C5660" s="42" t="s">
        <v>196</v>
      </c>
      <c r="D5660" s="32" t="s">
        <v>21</v>
      </c>
      <c r="E5660" s="33" t="s">
        <v>32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32</v>
      </c>
      <c r="M5660" s="39" t="str">
        <f>IFERROR(VLOOKUP(L5660,Tab_Code_Magasin[],2,0),"")</f>
        <v>CE LA MARSA ERRIADH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73</v>
      </c>
      <c r="T5660" s="40" t="str">
        <f t="shared" si="504"/>
        <v>32_A2_2024</v>
      </c>
      <c r="U5660" s="40" t="s">
        <v>195</v>
      </c>
      <c r="V5660" s="40" t="s">
        <v>197</v>
      </c>
      <c r="W5660" s="67" t="s">
        <v>198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131</v>
      </c>
      <c r="B5661" s="54" t="s">
        <v>157</v>
      </c>
      <c r="C5661" s="42" t="s">
        <v>199</v>
      </c>
      <c r="D5661" s="32" t="s">
        <v>21</v>
      </c>
      <c r="E5661" s="33" t="s">
        <v>32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32</v>
      </c>
      <c r="M5661" s="39" t="str">
        <f>IFERROR(VLOOKUP(L5661,Tab_Code_Magasin[],2,0),"")</f>
        <v>CE LA MARSA ERRIADH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73</v>
      </c>
      <c r="T5661" s="40" t="str">
        <f t="shared" si="504"/>
        <v>32_A2_2024</v>
      </c>
      <c r="U5661" s="40" t="s">
        <v>198</v>
      </c>
      <c r="V5661" s="40" t="s">
        <v>200</v>
      </c>
      <c r="W5661" s="67" t="s">
        <v>201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131</v>
      </c>
      <c r="B5662" s="54" t="s">
        <v>157</v>
      </c>
      <c r="C5662" s="42" t="s">
        <v>202</v>
      </c>
      <c r="D5662" s="32" t="s">
        <v>21</v>
      </c>
      <c r="E5662" s="33" t="s">
        <v>32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32</v>
      </c>
      <c r="M5662" s="39" t="str">
        <f>IFERROR(VLOOKUP(L5662,Tab_Code_Magasin[],2,0),"")</f>
        <v>CE LA MARSA ERRIADH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73</v>
      </c>
      <c r="T5662" s="40" t="str">
        <f t="shared" si="504"/>
        <v>32_A2_2024</v>
      </c>
      <c r="U5662" s="40" t="s">
        <v>201</v>
      </c>
      <c r="V5662" s="40" t="s">
        <v>203</v>
      </c>
      <c r="W5662" s="67" t="s">
        <v>204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131</v>
      </c>
      <c r="B5663" s="54" t="s">
        <v>157</v>
      </c>
      <c r="C5663" s="42" t="s">
        <v>205</v>
      </c>
      <c r="D5663" s="32" t="s">
        <v>21</v>
      </c>
      <c r="E5663" s="33" t="s">
        <v>32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32</v>
      </c>
      <c r="M5663" s="39" t="str">
        <f>IFERROR(VLOOKUP(L5663,Tab_Code_Magasin[],2,0),"")</f>
        <v>CE LA MARSA ERRIADH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73</v>
      </c>
      <c r="T5663" s="40" t="str">
        <f t="shared" si="504"/>
        <v>32_A2_2024</v>
      </c>
      <c r="U5663" s="40" t="s">
        <v>204</v>
      </c>
      <c r="V5663" s="40" t="s">
        <v>206</v>
      </c>
      <c r="W5663" s="67" t="s">
        <v>207</v>
      </c>
      <c r="X5663" s="76" t="s">
        <v>208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131</v>
      </c>
      <c r="B5664" s="54" t="s">
        <v>157</v>
      </c>
      <c r="C5664" s="52" t="s">
        <v>209</v>
      </c>
      <c r="D5664" s="32" t="s">
        <v>21</v>
      </c>
      <c r="E5664" s="33" t="s">
        <v>32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32</v>
      </c>
      <c r="M5664" s="39" t="str">
        <f>IFERROR(VLOOKUP(L5664,Tab_Code_Magasin[],2,0),"")</f>
        <v>CE LA MARSA ERRIADH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73</v>
      </c>
      <c r="T5664" s="40" t="str">
        <f t="shared" si="504"/>
        <v>32_A2_2024</v>
      </c>
      <c r="U5664" s="40" t="s">
        <v>207</v>
      </c>
      <c r="V5664" s="40" t="s">
        <v>210</v>
      </c>
      <c r="W5664" s="67" t="s">
        <v>211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131</v>
      </c>
      <c r="B5665" s="54" t="s">
        <v>157</v>
      </c>
      <c r="C5665" s="31" t="s">
        <v>212</v>
      </c>
      <c r="D5665" s="32" t="s">
        <v>21</v>
      </c>
      <c r="E5665" s="33" t="s">
        <v>32</v>
      </c>
      <c r="F5665" s="22"/>
      <c r="G5665" s="34"/>
      <c r="H5665" s="35"/>
      <c r="I5665" s="36"/>
      <c r="J5665" s="36"/>
      <c r="K5665" s="37"/>
      <c r="L5665" s="38">
        <f>DONNEE!$A$4</f>
        <v>32</v>
      </c>
      <c r="M5665" s="39" t="str">
        <f>IFERROR(VLOOKUP(L5665,Tab_Code_Magasin[],2,0),"")</f>
        <v>CE LA MARSA ERRIADH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73</v>
      </c>
      <c r="T5665" s="40" t="str">
        <f t="shared" si="504"/>
        <v>32_A2_2024</v>
      </c>
      <c r="U5665" s="40" t="s">
        <v>211</v>
      </c>
      <c r="V5665" s="40" t="s">
        <v>213</v>
      </c>
      <c r="W5665" s="67" t="s">
        <v>214</v>
      </c>
      <c r="X5665" s="76" t="s">
        <v>171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131</v>
      </c>
      <c r="B5666" s="54" t="s">
        <v>215</v>
      </c>
      <c r="C5666" s="31" t="s">
        <v>161</v>
      </c>
      <c r="D5666" s="32" t="s">
        <v>21</v>
      </c>
      <c r="E5666" s="33" t="s">
        <v>32</v>
      </c>
      <c r="F5666" s="22"/>
      <c r="G5666" s="34"/>
      <c r="H5666" s="35"/>
      <c r="I5666" s="36"/>
      <c r="J5666" s="36"/>
      <c r="K5666" s="37"/>
      <c r="L5666" s="38">
        <f>DONNEE!$A$4</f>
        <v>32</v>
      </c>
      <c r="M5666" s="39" t="str">
        <f>IFERROR(VLOOKUP(L5666,Tab_Code_Magasin[],2,0),"")</f>
        <v>CE LA MARSA ERRIADH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73</v>
      </c>
      <c r="T5666" s="40" t="str">
        <f t="shared" si="504"/>
        <v>32_A2_2024</v>
      </c>
      <c r="U5666" s="40" t="s">
        <v>216</v>
      </c>
      <c r="V5666" s="40" t="s">
        <v>217</v>
      </c>
      <c r="W5666" s="67" t="s">
        <v>218</v>
      </c>
      <c r="X5666" s="76" t="s">
        <v>164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131</v>
      </c>
      <c r="B5667" s="54" t="s">
        <v>215</v>
      </c>
      <c r="C5667" s="31" t="s">
        <v>219</v>
      </c>
      <c r="D5667" s="32" t="s">
        <v>21</v>
      </c>
      <c r="E5667" s="33" t="s">
        <v>32</v>
      </c>
      <c r="F5667" s="22"/>
      <c r="G5667" s="34"/>
      <c r="H5667" s="35"/>
      <c r="I5667" s="36"/>
      <c r="J5667" s="36"/>
      <c r="K5667" s="37"/>
      <c r="L5667" s="38">
        <f>DONNEE!$A$4</f>
        <v>32</v>
      </c>
      <c r="M5667" s="39" t="str">
        <f>IFERROR(VLOOKUP(L5667,Tab_Code_Magasin[],2,0),"")</f>
        <v>CE LA MARSA ERRIADH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73</v>
      </c>
      <c r="T5667" s="40" t="str">
        <f t="shared" si="504"/>
        <v>32_A2_2024</v>
      </c>
      <c r="U5667" s="40"/>
      <c r="V5667" s="40"/>
      <c r="W5667" s="67" t="s">
        <v>220</v>
      </c>
      <c r="X5667" s="76" t="s">
        <v>221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131</v>
      </c>
      <c r="B5668" s="54" t="s">
        <v>215</v>
      </c>
      <c r="C5668" s="52" t="s">
        <v>158</v>
      </c>
      <c r="D5668" s="32" t="s">
        <v>21</v>
      </c>
      <c r="E5668" s="33" t="s">
        <v>32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32</v>
      </c>
      <c r="M5668" s="39" t="str">
        <f>IFERROR(VLOOKUP(L5668,Tab_Code_Magasin[],2,0),"")</f>
        <v>CE LA MARSA ERRIADH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73</v>
      </c>
      <c r="T5668" s="40" t="str">
        <f t="shared" si="504"/>
        <v>32_A2_2024</v>
      </c>
      <c r="U5668" s="40" t="s">
        <v>218</v>
      </c>
      <c r="V5668" s="40" t="s">
        <v>222</v>
      </c>
      <c r="W5668" s="67" t="s">
        <v>223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131</v>
      </c>
      <c r="B5669" s="54" t="s">
        <v>215</v>
      </c>
      <c r="C5669" s="31" t="s">
        <v>224</v>
      </c>
      <c r="D5669" s="32" t="s">
        <v>21</v>
      </c>
      <c r="E5669" s="33" t="s">
        <v>32</v>
      </c>
      <c r="F5669" s="22"/>
      <c r="G5669" s="34"/>
      <c r="H5669" s="35"/>
      <c r="I5669" s="36"/>
      <c r="J5669" s="36"/>
      <c r="K5669" s="37"/>
      <c r="L5669" s="38">
        <f>DONNEE!$A$4</f>
        <v>32</v>
      </c>
      <c r="M5669" s="39" t="str">
        <f>IFERROR(VLOOKUP(L5669,Tab_Code_Magasin[],2,0),"")</f>
        <v>CE LA MARSA ERRIADH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73</v>
      </c>
      <c r="T5669" s="40" t="str">
        <f t="shared" si="504"/>
        <v>32_A2_2024</v>
      </c>
      <c r="U5669" s="40" t="s">
        <v>220</v>
      </c>
      <c r="V5669" s="40" t="s">
        <v>225</v>
      </c>
      <c r="W5669" s="67" t="s">
        <v>226</v>
      </c>
      <c r="X5669" s="76" t="s">
        <v>171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131</v>
      </c>
      <c r="B5670" s="54" t="s">
        <v>215</v>
      </c>
      <c r="C5670" s="42" t="s">
        <v>175</v>
      </c>
      <c r="D5670" s="32" t="s">
        <v>21</v>
      </c>
      <c r="E5670" s="33" t="s">
        <v>32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32</v>
      </c>
      <c r="M5670" s="39" t="str">
        <f>IFERROR(VLOOKUP(L5670,Tab_Code_Magasin[],2,0),"")</f>
        <v>CE LA MARSA ERRIADH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73</v>
      </c>
      <c r="T5670" s="40" t="str">
        <f t="shared" si="504"/>
        <v>32_A2_2024</v>
      </c>
      <c r="U5670" s="40" t="s">
        <v>227</v>
      </c>
      <c r="V5670" s="40" t="s">
        <v>228</v>
      </c>
      <c r="W5670" s="67" t="s">
        <v>229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131</v>
      </c>
      <c r="B5671" s="54" t="s">
        <v>215</v>
      </c>
      <c r="C5671" s="31" t="s">
        <v>230</v>
      </c>
      <c r="D5671" s="32" t="s">
        <v>21</v>
      </c>
      <c r="E5671" s="33" t="s">
        <v>32</v>
      </c>
      <c r="F5671" s="22"/>
      <c r="G5671" s="34"/>
      <c r="H5671" s="35"/>
      <c r="I5671" s="36"/>
      <c r="J5671" s="36"/>
      <c r="K5671" s="37"/>
      <c r="L5671" s="38">
        <f>DONNEE!$A$4</f>
        <v>32</v>
      </c>
      <c r="M5671" s="39" t="str">
        <f>IFERROR(VLOOKUP(L5671,Tab_Code_Magasin[],2,0),"")</f>
        <v>CE LA MARSA ERRIADH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73</v>
      </c>
      <c r="T5671" s="40" t="str">
        <f t="shared" si="504"/>
        <v>32_A2_2024</v>
      </c>
      <c r="U5671" s="40" t="s">
        <v>231</v>
      </c>
      <c r="V5671" s="40" t="s">
        <v>232</v>
      </c>
      <c r="W5671" s="67" t="s">
        <v>233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131</v>
      </c>
      <c r="B5672" s="54" t="s">
        <v>215</v>
      </c>
      <c r="C5672" s="42" t="s">
        <v>234</v>
      </c>
      <c r="D5672" s="32" t="s">
        <v>21</v>
      </c>
      <c r="E5672" s="33" t="s">
        <v>32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32</v>
      </c>
      <c r="M5672" s="39" t="str">
        <f>IFERROR(VLOOKUP(L5672,Tab_Code_Magasin[],2,0),"")</f>
        <v>CE LA MARSA ERRIADH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73</v>
      </c>
      <c r="T5672" s="40" t="str">
        <f t="shared" si="504"/>
        <v>32_A2_2024</v>
      </c>
      <c r="U5672" s="40" t="s">
        <v>229</v>
      </c>
      <c r="V5672" s="40" t="s">
        <v>235</v>
      </c>
      <c r="W5672" s="67" t="s">
        <v>236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131</v>
      </c>
      <c r="B5673" s="54" t="s">
        <v>215</v>
      </c>
      <c r="C5673" s="42" t="s">
        <v>199</v>
      </c>
      <c r="D5673" s="32" t="s">
        <v>21</v>
      </c>
      <c r="E5673" s="33" t="s">
        <v>32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32</v>
      </c>
      <c r="M5673" s="39" t="str">
        <f>IFERROR(VLOOKUP(L5673,Tab_Code_Magasin[],2,0),"")</f>
        <v>CE LA MARSA ERRIADH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73</v>
      </c>
      <c r="T5673" s="40" t="str">
        <f t="shared" si="504"/>
        <v>32_A2_2024</v>
      </c>
      <c r="U5673" s="40" t="s">
        <v>233</v>
      </c>
      <c r="V5673" s="40" t="s">
        <v>237</v>
      </c>
      <c r="W5673" s="67" t="s">
        <v>238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131</v>
      </c>
      <c r="B5674" s="54" t="s">
        <v>215</v>
      </c>
      <c r="C5674" s="42" t="s">
        <v>202</v>
      </c>
      <c r="D5674" s="32" t="s">
        <v>21</v>
      </c>
      <c r="E5674" s="33" t="s">
        <v>32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32</v>
      </c>
      <c r="M5674" s="39" t="str">
        <f>IFERROR(VLOOKUP(L5674,Tab_Code_Magasin[],2,0),"")</f>
        <v>CE LA MARSA ERRIADH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73</v>
      </c>
      <c r="T5674" s="40" t="str">
        <f t="shared" si="504"/>
        <v>32_A2_2024</v>
      </c>
      <c r="U5674" s="40" t="s">
        <v>236</v>
      </c>
      <c r="V5674" s="40" t="s">
        <v>239</v>
      </c>
      <c r="W5674" s="67" t="s">
        <v>240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131</v>
      </c>
      <c r="B5675" s="54" t="s">
        <v>215</v>
      </c>
      <c r="C5675" s="31" t="s">
        <v>193</v>
      </c>
      <c r="D5675" s="32" t="s">
        <v>21</v>
      </c>
      <c r="E5675" s="33" t="s">
        <v>32</v>
      </c>
      <c r="F5675" s="22"/>
      <c r="G5675" s="34"/>
      <c r="H5675" s="35"/>
      <c r="I5675" s="36"/>
      <c r="J5675" s="36"/>
      <c r="K5675" s="37"/>
      <c r="L5675" s="38">
        <f>DONNEE!$A$4</f>
        <v>32</v>
      </c>
      <c r="M5675" s="39" t="str">
        <f>IFERROR(VLOOKUP(L5675,Tab_Code_Magasin[],2,0),"")</f>
        <v>CE LA MARSA ERRIADH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73</v>
      </c>
      <c r="T5675" s="40" t="str">
        <f t="shared" si="504"/>
        <v>32_A2_2024</v>
      </c>
      <c r="U5675" s="40" t="s">
        <v>238</v>
      </c>
      <c r="V5675" s="40" t="s">
        <v>241</v>
      </c>
      <c r="W5675" s="67" t="s">
        <v>242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131</v>
      </c>
      <c r="B5676" s="54" t="s">
        <v>215</v>
      </c>
      <c r="C5676" s="42" t="s">
        <v>205</v>
      </c>
      <c r="D5676" s="32" t="s">
        <v>21</v>
      </c>
      <c r="E5676" s="33" t="s">
        <v>32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32</v>
      </c>
      <c r="M5676" s="39" t="str">
        <f>IFERROR(VLOOKUP(L5676,Tab_Code_Magasin[],2,0),"")</f>
        <v>CE LA MARSA ERRIADH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73</v>
      </c>
      <c r="T5676" s="40" t="str">
        <f t="shared" si="504"/>
        <v>32_A2_2024</v>
      </c>
      <c r="U5676" s="40" t="s">
        <v>240</v>
      </c>
      <c r="V5676" s="40" t="s">
        <v>243</v>
      </c>
      <c r="W5676" s="67" t="s">
        <v>244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131</v>
      </c>
      <c r="B5677" s="54" t="s">
        <v>215</v>
      </c>
      <c r="C5677" s="31" t="s">
        <v>245</v>
      </c>
      <c r="D5677" s="32" t="s">
        <v>21</v>
      </c>
      <c r="E5677" s="33" t="s">
        <v>32</v>
      </c>
      <c r="F5677" s="22"/>
      <c r="G5677" s="34"/>
      <c r="H5677" s="35"/>
      <c r="I5677" s="36"/>
      <c r="J5677" s="36"/>
      <c r="K5677" s="37"/>
      <c r="L5677" s="38">
        <f>DONNEE!$A$4</f>
        <v>32</v>
      </c>
      <c r="M5677" s="39" t="str">
        <f>IFERROR(VLOOKUP(L5677,Tab_Code_Magasin[],2,0),"")</f>
        <v>CE LA MARSA ERRIADH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73</v>
      </c>
      <c r="T5677" s="40" t="str">
        <f t="shared" si="504"/>
        <v>32_A2_2024</v>
      </c>
      <c r="U5677" s="40" t="s">
        <v>242</v>
      </c>
      <c r="V5677" s="40" t="s">
        <v>246</v>
      </c>
      <c r="W5677" s="67" t="s">
        <v>247</v>
      </c>
      <c r="X5677" s="76" t="s">
        <v>171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131</v>
      </c>
      <c r="B5678" s="54" t="s">
        <v>215</v>
      </c>
      <c r="C5678" s="31" t="s">
        <v>212</v>
      </c>
      <c r="D5678" s="32" t="s">
        <v>21</v>
      </c>
      <c r="E5678" s="33" t="s">
        <v>32</v>
      </c>
      <c r="F5678" s="22"/>
      <c r="G5678" s="34"/>
      <c r="H5678" s="35"/>
      <c r="I5678" s="36"/>
      <c r="J5678" s="36"/>
      <c r="K5678" s="37"/>
      <c r="L5678" s="38">
        <f>DONNEE!$A$4</f>
        <v>32</v>
      </c>
      <c r="M5678" s="39" t="str">
        <f>IFERROR(VLOOKUP(L5678,Tab_Code_Magasin[],2,0),"")</f>
        <v>CE LA MARSA ERRIADH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73</v>
      </c>
      <c r="T5678" s="40" t="str">
        <f t="shared" si="504"/>
        <v>32_A2_2024</v>
      </c>
      <c r="U5678" s="40" t="s">
        <v>244</v>
      </c>
      <c r="V5678" s="40" t="s">
        <v>248</v>
      </c>
      <c r="W5678" s="67" t="s">
        <v>249</v>
      </c>
      <c r="X5678" s="76" t="s">
        <v>171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131</v>
      </c>
      <c r="B5679" s="54" t="s">
        <v>215</v>
      </c>
      <c r="C5679" s="52" t="s">
        <v>250</v>
      </c>
      <c r="D5679" s="32" t="s">
        <v>21</v>
      </c>
      <c r="E5679" s="33" t="s">
        <v>32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32</v>
      </c>
      <c r="M5679" s="39" t="str">
        <f>IFERROR(VLOOKUP(L5679,Tab_Code_Magasin[],2,0),"")</f>
        <v>CE LA MARSA ERRIADH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73</v>
      </c>
      <c r="T5679" s="40" t="str">
        <f t="shared" si="504"/>
        <v>32_A2_2024</v>
      </c>
      <c r="U5679" s="40" t="s">
        <v>247</v>
      </c>
      <c r="V5679" s="40" t="s">
        <v>251</v>
      </c>
      <c r="W5679" s="67" t="s">
        <v>252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131</v>
      </c>
      <c r="B5680" s="54" t="s">
        <v>215</v>
      </c>
      <c r="C5680" s="52" t="s">
        <v>253</v>
      </c>
      <c r="D5680" s="32" t="s">
        <v>21</v>
      </c>
      <c r="E5680" s="33" t="s">
        <v>32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32</v>
      </c>
      <c r="M5680" s="39" t="str">
        <f>IFERROR(VLOOKUP(L5680,Tab_Code_Magasin[],2,0),"")</f>
        <v>CE LA MARSA ERRIADH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73</v>
      </c>
      <c r="T5680" s="40" t="str">
        <f t="shared" si="504"/>
        <v>32_A2_2024</v>
      </c>
      <c r="U5680" s="40" t="s">
        <v>249</v>
      </c>
      <c r="V5680" s="40" t="s">
        <v>254</v>
      </c>
      <c r="W5680" s="67" t="s">
        <v>255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131</v>
      </c>
      <c r="B5681" s="54" t="s">
        <v>256</v>
      </c>
      <c r="C5681" s="31" t="s">
        <v>257</v>
      </c>
      <c r="D5681" s="32" t="s">
        <v>21</v>
      </c>
      <c r="E5681" s="33" t="s">
        <v>32</v>
      </c>
      <c r="F5681" s="22"/>
      <c r="G5681" s="34"/>
      <c r="H5681" s="35"/>
      <c r="I5681" s="36"/>
      <c r="J5681" s="36"/>
      <c r="K5681" s="37"/>
      <c r="L5681" s="38">
        <f>DONNEE!$A$4</f>
        <v>32</v>
      </c>
      <c r="M5681" s="39" t="str">
        <f>IFERROR(VLOOKUP(L5681,Tab_Code_Magasin[],2,0),"")</f>
        <v>CE LA MARSA ERRIADH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73</v>
      </c>
      <c r="T5681" s="40" t="str">
        <f t="shared" si="504"/>
        <v>32_A2_2024</v>
      </c>
      <c r="U5681" s="40" t="s">
        <v>258</v>
      </c>
      <c r="V5681" s="40" t="s">
        <v>259</v>
      </c>
      <c r="W5681" s="67" t="s">
        <v>260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131</v>
      </c>
      <c r="B5682" s="54" t="s">
        <v>256</v>
      </c>
      <c r="C5682" s="44" t="s">
        <v>261</v>
      </c>
      <c r="D5682" s="32" t="s">
        <v>21</v>
      </c>
      <c r="E5682" s="33" t="s">
        <v>32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32</v>
      </c>
      <c r="M5682" s="39" t="str">
        <f>IFERROR(VLOOKUP(L5682,Tab_Code_Magasin[],2,0),"")</f>
        <v>CE LA MARSA ERRIADH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73</v>
      </c>
      <c r="T5682" s="40" t="str">
        <f t="shared" si="504"/>
        <v>32_A2_2024</v>
      </c>
      <c r="U5682" s="40" t="s">
        <v>262</v>
      </c>
      <c r="V5682" s="40" t="s">
        <v>263</v>
      </c>
      <c r="W5682" s="67" t="s">
        <v>264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131</v>
      </c>
      <c r="B5683" s="54" t="s">
        <v>256</v>
      </c>
      <c r="C5683" s="31" t="s">
        <v>265</v>
      </c>
      <c r="D5683" s="32" t="s">
        <v>21</v>
      </c>
      <c r="E5683" s="33" t="s">
        <v>32</v>
      </c>
      <c r="F5683" s="22"/>
      <c r="G5683" s="34"/>
      <c r="H5683" s="35"/>
      <c r="I5683" s="36"/>
      <c r="J5683" s="36"/>
      <c r="K5683" s="37"/>
      <c r="L5683" s="38">
        <f>DONNEE!$A$4</f>
        <v>32</v>
      </c>
      <c r="M5683" s="39" t="str">
        <f>IFERROR(VLOOKUP(L5683,Tab_Code_Magasin[],2,0),"")</f>
        <v>CE LA MARSA ERRIADH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73</v>
      </c>
      <c r="T5683" s="40" t="str">
        <f t="shared" si="504"/>
        <v>32_A2_2024</v>
      </c>
      <c r="U5683" s="40" t="s">
        <v>260</v>
      </c>
      <c r="V5683" s="40" t="s">
        <v>266</v>
      </c>
      <c r="W5683" s="67" t="s">
        <v>267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131</v>
      </c>
      <c r="B5684" s="54" t="s">
        <v>256</v>
      </c>
      <c r="C5684" s="52" t="s">
        <v>268</v>
      </c>
      <c r="D5684" s="32" t="s">
        <v>21</v>
      </c>
      <c r="E5684" s="33" t="s">
        <v>32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32</v>
      </c>
      <c r="M5684" s="39" t="str">
        <f>IFERROR(VLOOKUP(L5684,Tab_Code_Magasin[],2,0),"")</f>
        <v>CE LA MARSA ERRIADH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73</v>
      </c>
      <c r="T5684" s="40" t="str">
        <f t="shared" si="504"/>
        <v>32_A2_2024</v>
      </c>
      <c r="U5684" s="40" t="s">
        <v>264</v>
      </c>
      <c r="V5684" s="40" t="s">
        <v>269</v>
      </c>
      <c r="W5684" s="67" t="s">
        <v>270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131</v>
      </c>
      <c r="B5685" s="54" t="s">
        <v>256</v>
      </c>
      <c r="C5685" s="31" t="s">
        <v>271</v>
      </c>
      <c r="D5685" s="32" t="s">
        <v>21</v>
      </c>
      <c r="E5685" s="33" t="s">
        <v>32</v>
      </c>
      <c r="F5685" s="22"/>
      <c r="G5685" s="34"/>
      <c r="H5685" s="35"/>
      <c r="I5685" s="36"/>
      <c r="J5685" s="36"/>
      <c r="K5685" s="37"/>
      <c r="L5685" s="38">
        <f>DONNEE!$A$4</f>
        <v>32</v>
      </c>
      <c r="M5685" s="39" t="str">
        <f>IFERROR(VLOOKUP(L5685,Tab_Code_Magasin[],2,0),"")</f>
        <v>CE LA MARSA ERRIADH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73</v>
      </c>
      <c r="T5685" s="40" t="str">
        <f t="shared" si="504"/>
        <v>32_A2_2024</v>
      </c>
      <c r="U5685" s="40" t="s">
        <v>267</v>
      </c>
      <c r="V5685" s="40" t="s">
        <v>272</v>
      </c>
      <c r="W5685" s="67" t="s">
        <v>273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131</v>
      </c>
      <c r="B5686" s="54" t="s">
        <v>274</v>
      </c>
      <c r="C5686" s="31" t="s">
        <v>257</v>
      </c>
      <c r="D5686" s="32" t="s">
        <v>21</v>
      </c>
      <c r="E5686" s="33" t="s">
        <v>32</v>
      </c>
      <c r="F5686" s="22"/>
      <c r="G5686" s="34"/>
      <c r="H5686" s="35"/>
      <c r="I5686" s="36"/>
      <c r="J5686" s="36"/>
      <c r="K5686" s="37"/>
      <c r="L5686" s="38">
        <f>DONNEE!$A$4</f>
        <v>32</v>
      </c>
      <c r="M5686" s="39" t="str">
        <f>IFERROR(VLOOKUP(L5686,Tab_Code_Magasin[],2,0),"")</f>
        <v>CE LA MARSA ERRIADH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73</v>
      </c>
      <c r="T5686" s="40" t="str">
        <f t="shared" si="504"/>
        <v>32_A2_2024</v>
      </c>
      <c r="U5686" s="40" t="s">
        <v>275</v>
      </c>
      <c r="V5686" s="40" t="s">
        <v>276</v>
      </c>
      <c r="W5686" s="67" t="s">
        <v>277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131</v>
      </c>
      <c r="B5687" s="54" t="s">
        <v>274</v>
      </c>
      <c r="C5687" s="44" t="s">
        <v>261</v>
      </c>
      <c r="D5687" s="32" t="s">
        <v>21</v>
      </c>
      <c r="E5687" s="33" t="s">
        <v>32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32</v>
      </c>
      <c r="M5687" s="39" t="str">
        <f>IFERROR(VLOOKUP(L5687,Tab_Code_Magasin[],2,0),"")</f>
        <v>CE LA MARSA ERRIADH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73</v>
      </c>
      <c r="T5687" s="40" t="str">
        <f t="shared" si="504"/>
        <v>32_A2_2024</v>
      </c>
      <c r="U5687" s="40" t="s">
        <v>278</v>
      </c>
      <c r="V5687" s="40" t="s">
        <v>279</v>
      </c>
      <c r="W5687" s="67" t="s">
        <v>280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131</v>
      </c>
      <c r="B5688" s="54" t="s">
        <v>274</v>
      </c>
      <c r="C5688" s="31" t="s">
        <v>265</v>
      </c>
      <c r="D5688" s="32" t="s">
        <v>21</v>
      </c>
      <c r="E5688" s="33" t="s">
        <v>32</v>
      </c>
      <c r="F5688" s="22"/>
      <c r="G5688" s="34"/>
      <c r="H5688" s="35"/>
      <c r="I5688" s="36"/>
      <c r="J5688" s="36"/>
      <c r="K5688" s="37"/>
      <c r="L5688" s="38">
        <f>DONNEE!$A$4</f>
        <v>32</v>
      </c>
      <c r="M5688" s="39" t="str">
        <f>IFERROR(VLOOKUP(L5688,Tab_Code_Magasin[],2,0),"")</f>
        <v>CE LA MARSA ERRIADH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73</v>
      </c>
      <c r="T5688" s="40" t="str">
        <f t="shared" si="504"/>
        <v>32_A2_2024</v>
      </c>
      <c r="U5688" s="40" t="s">
        <v>277</v>
      </c>
      <c r="V5688" s="40" t="s">
        <v>281</v>
      </c>
      <c r="W5688" s="67" t="s">
        <v>282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131</v>
      </c>
      <c r="B5689" s="54" t="s">
        <v>274</v>
      </c>
      <c r="C5689" s="31" t="s">
        <v>283</v>
      </c>
      <c r="D5689" s="32" t="s">
        <v>21</v>
      </c>
      <c r="E5689" s="33" t="s">
        <v>32</v>
      </c>
      <c r="F5689" s="22"/>
      <c r="G5689" s="34"/>
      <c r="H5689" s="35"/>
      <c r="I5689" s="36"/>
      <c r="J5689" s="36"/>
      <c r="K5689" s="37"/>
      <c r="L5689" s="38">
        <f>DONNEE!$A$4</f>
        <v>32</v>
      </c>
      <c r="M5689" s="39" t="str">
        <f>IFERROR(VLOOKUP(L5689,Tab_Code_Magasin[],2,0),"")</f>
        <v>CE LA MARSA ERRIADH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73</v>
      </c>
      <c r="T5689" s="40" t="str">
        <f t="shared" si="504"/>
        <v>32_A2_2024</v>
      </c>
      <c r="U5689" s="40" t="s">
        <v>280</v>
      </c>
      <c r="V5689" s="40" t="s">
        <v>284</v>
      </c>
      <c r="W5689" s="67" t="s">
        <v>285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131</v>
      </c>
      <c r="B5690" s="54" t="s">
        <v>274</v>
      </c>
      <c r="C5690" s="31" t="s">
        <v>286</v>
      </c>
      <c r="D5690" s="32" t="s">
        <v>21</v>
      </c>
      <c r="E5690" s="33" t="s">
        <v>32</v>
      </c>
      <c r="F5690" s="22"/>
      <c r="G5690" s="34"/>
      <c r="H5690" s="35"/>
      <c r="I5690" s="36"/>
      <c r="J5690" s="36"/>
      <c r="K5690" s="37"/>
      <c r="L5690" s="38">
        <f>DONNEE!$A$4</f>
        <v>32</v>
      </c>
      <c r="M5690" s="39" t="str">
        <f>IFERROR(VLOOKUP(L5690,Tab_Code_Magasin[],2,0),"")</f>
        <v>CE LA MARSA ERRIADH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73</v>
      </c>
      <c r="T5690" s="40" t="str">
        <f t="shared" si="504"/>
        <v>32_A2_2024</v>
      </c>
      <c r="U5690" s="40" t="s">
        <v>282</v>
      </c>
      <c r="V5690" s="40" t="s">
        <v>287</v>
      </c>
      <c r="W5690" s="67" t="s">
        <v>288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131</v>
      </c>
      <c r="B5691" s="54" t="s">
        <v>274</v>
      </c>
      <c r="C5691" s="31" t="s">
        <v>289</v>
      </c>
      <c r="D5691" s="32" t="s">
        <v>21</v>
      </c>
      <c r="E5691" s="33" t="s">
        <v>32</v>
      </c>
      <c r="F5691" s="22"/>
      <c r="G5691" s="34"/>
      <c r="H5691" s="35"/>
      <c r="I5691" s="36"/>
      <c r="J5691" s="36"/>
      <c r="K5691" s="37"/>
      <c r="L5691" s="38">
        <f>DONNEE!$A$4</f>
        <v>32</v>
      </c>
      <c r="M5691" s="39" t="str">
        <f>IFERROR(VLOOKUP(L5691,Tab_Code_Magasin[],2,0),"")</f>
        <v>CE LA MARSA ERRIADH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73</v>
      </c>
      <c r="T5691" s="40" t="str">
        <f t="shared" si="504"/>
        <v>32_A2_2024</v>
      </c>
      <c r="U5691" s="40" t="s">
        <v>285</v>
      </c>
      <c r="V5691" s="40" t="s">
        <v>290</v>
      </c>
      <c r="W5691" s="67" t="s">
        <v>291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131</v>
      </c>
      <c r="B5692" s="54" t="s">
        <v>274</v>
      </c>
      <c r="C5692" s="31" t="s">
        <v>292</v>
      </c>
      <c r="D5692" s="32" t="s">
        <v>21</v>
      </c>
      <c r="E5692" s="33" t="s">
        <v>32</v>
      </c>
      <c r="F5692" s="22"/>
      <c r="G5692" s="34"/>
      <c r="H5692" s="35"/>
      <c r="I5692" s="36"/>
      <c r="J5692" s="36"/>
      <c r="K5692" s="37"/>
      <c r="L5692" s="38">
        <f>DONNEE!$A$4</f>
        <v>32</v>
      </c>
      <c r="M5692" s="39" t="str">
        <f>IFERROR(VLOOKUP(L5692,Tab_Code_Magasin[],2,0),"")</f>
        <v>CE LA MARSA ERRIADH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73</v>
      </c>
      <c r="T5692" s="40" t="str">
        <f t="shared" si="504"/>
        <v>32_A2_2024</v>
      </c>
      <c r="U5692" s="40" t="s">
        <v>288</v>
      </c>
      <c r="V5692" s="40" t="s">
        <v>293</v>
      </c>
      <c r="W5692" s="67" t="s">
        <v>294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131</v>
      </c>
      <c r="B5693" s="54" t="s">
        <v>114</v>
      </c>
      <c r="C5693" s="31" t="s">
        <v>115</v>
      </c>
      <c r="D5693" s="32" t="s">
        <v>21</v>
      </c>
      <c r="E5693" s="33" t="s">
        <v>32</v>
      </c>
      <c r="F5693" s="22"/>
      <c r="G5693" s="34"/>
      <c r="H5693" s="35"/>
      <c r="I5693" s="36"/>
      <c r="J5693" s="36"/>
      <c r="K5693" s="37"/>
      <c r="L5693" s="38">
        <f>DONNEE!$A$4</f>
        <v>32</v>
      </c>
      <c r="M5693" s="39" t="str">
        <f>IFERROR(VLOOKUP(L5693,Tab_Code_Magasin[],2,0),"")</f>
        <v>CE LA MARSA ERRIADH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73</v>
      </c>
      <c r="T5693" s="40" t="str">
        <f t="shared" si="504"/>
        <v>32_A2_2024</v>
      </c>
      <c r="U5693" s="40" t="s">
        <v>295</v>
      </c>
      <c r="V5693" s="40" t="s">
        <v>296</v>
      </c>
      <c r="W5693" s="67" t="s">
        <v>297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131</v>
      </c>
      <c r="B5694" s="54" t="s">
        <v>114</v>
      </c>
      <c r="C5694" s="31" t="s">
        <v>118</v>
      </c>
      <c r="D5694" s="32" t="s">
        <v>21</v>
      </c>
      <c r="E5694" s="33" t="s">
        <v>32</v>
      </c>
      <c r="F5694" s="22"/>
      <c r="G5694" s="34"/>
      <c r="H5694" s="35"/>
      <c r="I5694" s="36"/>
      <c r="J5694" s="36"/>
      <c r="K5694" s="37"/>
      <c r="L5694" s="38">
        <f>DONNEE!$A$4</f>
        <v>32</v>
      </c>
      <c r="M5694" s="39" t="str">
        <f>IFERROR(VLOOKUP(L5694,Tab_Code_Magasin[],2,0),"")</f>
        <v>CE LA MARSA ERRIADH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73</v>
      </c>
      <c r="T5694" s="40" t="str">
        <f t="shared" si="504"/>
        <v>32_A2_2024</v>
      </c>
      <c r="U5694" s="40" t="s">
        <v>298</v>
      </c>
      <c r="V5694" s="40" t="s">
        <v>299</v>
      </c>
      <c r="W5694" s="67" t="s">
        <v>300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131</v>
      </c>
      <c r="B5695" s="54" t="s">
        <v>114</v>
      </c>
      <c r="C5695" s="31" t="s">
        <v>301</v>
      </c>
      <c r="D5695" s="32" t="s">
        <v>21</v>
      </c>
      <c r="E5695" s="33" t="s">
        <v>32</v>
      </c>
      <c r="F5695" s="22"/>
      <c r="G5695" s="34"/>
      <c r="H5695" s="35"/>
      <c r="I5695" s="36"/>
      <c r="J5695" s="36"/>
      <c r="K5695" s="37"/>
      <c r="L5695" s="38">
        <f>DONNEE!$A$4</f>
        <v>32</v>
      </c>
      <c r="M5695" s="39" t="str">
        <f>IFERROR(VLOOKUP(L5695,Tab_Code_Magasin[],2,0),"")</f>
        <v>CE LA MARSA ERRIADH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73</v>
      </c>
      <c r="T5695" s="40" t="str">
        <f t="shared" si="504"/>
        <v>32_A2_2024</v>
      </c>
      <c r="U5695" s="40" t="s">
        <v>297</v>
      </c>
      <c r="V5695" s="40" t="s">
        <v>302</v>
      </c>
      <c r="W5695" s="67" t="s">
        <v>303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131</v>
      </c>
      <c r="B5696" s="54" t="s">
        <v>114</v>
      </c>
      <c r="C5696" s="51" t="s">
        <v>304</v>
      </c>
      <c r="D5696" s="32" t="s">
        <v>21</v>
      </c>
      <c r="E5696" s="33" t="s">
        <v>32</v>
      </c>
      <c r="F5696" s="22"/>
      <c r="G5696" s="34"/>
      <c r="H5696" s="35"/>
      <c r="I5696" s="36"/>
      <c r="J5696" s="36"/>
      <c r="K5696" s="37"/>
      <c r="L5696" s="38">
        <f>DONNEE!$A$4</f>
        <v>32</v>
      </c>
      <c r="M5696" s="39" t="str">
        <f>IFERROR(VLOOKUP(L5696,Tab_Code_Magasin[],2,0),"")</f>
        <v>CE LA MARSA ERRIADH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73</v>
      </c>
      <c r="T5696" s="40" t="str">
        <f t="shared" si="504"/>
        <v>32_A2_2024</v>
      </c>
      <c r="U5696" s="40" t="s">
        <v>300</v>
      </c>
      <c r="V5696" s="40" t="s">
        <v>305</v>
      </c>
      <c r="W5696" s="67" t="s">
        <v>306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131</v>
      </c>
      <c r="B5697" s="54" t="s">
        <v>114</v>
      </c>
      <c r="C5697" s="42" t="s">
        <v>307</v>
      </c>
      <c r="D5697" s="32" t="s">
        <v>21</v>
      </c>
      <c r="E5697" s="33" t="s">
        <v>32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32</v>
      </c>
      <c r="M5697" s="39" t="str">
        <f>IFERROR(VLOOKUP(L5697,Tab_Code_Magasin[],2,0),"")</f>
        <v>CE LA MARSA ERRIADH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73</v>
      </c>
      <c r="T5697" s="40" t="str">
        <f t="shared" si="504"/>
        <v>32_A2_2024</v>
      </c>
      <c r="U5697" s="40" t="s">
        <v>303</v>
      </c>
      <c r="V5697" s="40" t="s">
        <v>308</v>
      </c>
      <c r="W5697" s="67" t="s">
        <v>309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131</v>
      </c>
      <c r="B5698" s="54" t="s">
        <v>114</v>
      </c>
      <c r="C5698" s="51" t="s">
        <v>310</v>
      </c>
      <c r="D5698" s="32" t="s">
        <v>21</v>
      </c>
      <c r="E5698" s="33" t="s">
        <v>32</v>
      </c>
      <c r="F5698" s="22"/>
      <c r="G5698" s="34"/>
      <c r="H5698" s="35"/>
      <c r="I5698" s="36"/>
      <c r="J5698" s="36"/>
      <c r="K5698" s="37"/>
      <c r="L5698" s="38">
        <f>DONNEE!$A$4</f>
        <v>32</v>
      </c>
      <c r="M5698" s="39" t="str">
        <f>IFERROR(VLOOKUP(L5698,Tab_Code_Magasin[],2,0),"")</f>
        <v>CE LA MARSA ERRIADH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73</v>
      </c>
      <c r="T5698" s="40" t="str">
        <f t="shared" si="504"/>
        <v>32_A2_2024</v>
      </c>
      <c r="U5698" s="40" t="s">
        <v>306</v>
      </c>
      <c r="V5698" s="40" t="s">
        <v>311</v>
      </c>
      <c r="W5698" s="67" t="s">
        <v>312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131</v>
      </c>
      <c r="B5699" s="54" t="s">
        <v>114</v>
      </c>
      <c r="C5699" s="31" t="s">
        <v>124</v>
      </c>
      <c r="D5699" s="32" t="s">
        <v>21</v>
      </c>
      <c r="E5699" s="33" t="s">
        <v>32</v>
      </c>
      <c r="F5699" s="22"/>
      <c r="G5699" s="34"/>
      <c r="H5699" s="35"/>
      <c r="I5699" s="36"/>
      <c r="J5699" s="36"/>
      <c r="K5699" s="37"/>
      <c r="L5699" s="38">
        <f>DONNEE!$A$4</f>
        <v>32</v>
      </c>
      <c r="M5699" s="39" t="str">
        <f>IFERROR(VLOOKUP(L5699,Tab_Code_Magasin[],2,0),"")</f>
        <v>CE LA MARSA ERRIADH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73</v>
      </c>
      <c r="T5699" s="40" t="str">
        <f t="shared" si="504"/>
        <v>32_A2_2024</v>
      </c>
      <c r="U5699" s="40" t="s">
        <v>309</v>
      </c>
      <c r="V5699" s="40" t="s">
        <v>313</v>
      </c>
      <c r="W5699" s="67" t="s">
        <v>314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131</v>
      </c>
      <c r="B5700" s="31" t="s">
        <v>127</v>
      </c>
      <c r="C5700" s="31" t="s">
        <v>128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32</v>
      </c>
      <c r="M5700" s="39" t="str">
        <f>IFERROR(VLOOKUP(L5700,Tab_Code_Magasin[],2,0),"")</f>
        <v>CE LA MARSA ERRIADH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73</v>
      </c>
      <c r="T5700" s="40" t="str">
        <f t="shared" si="504"/>
        <v>32_A2_2024</v>
      </c>
      <c r="U5700" s="40" t="s">
        <v>312</v>
      </c>
      <c r="V5700" s="40" t="s">
        <v>315</v>
      </c>
      <c r="W5700" s="67" t="s">
        <v>316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317</v>
      </c>
      <c r="B5701" s="54" t="s">
        <v>318</v>
      </c>
      <c r="C5701" s="52" t="s">
        <v>261</v>
      </c>
      <c r="D5701" s="32" t="s">
        <v>21</v>
      </c>
      <c r="E5701" s="33" t="s">
        <v>32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32</v>
      </c>
      <c r="M5701" s="39" t="str">
        <f>IFERROR(VLOOKUP(L5701,Tab_Code_Magasin[],2,0),"")</f>
        <v>CE LA MARSA ERRIADH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73</v>
      </c>
      <c r="T5701" s="40" t="str">
        <f t="shared" si="504"/>
        <v>32_A2_2024</v>
      </c>
      <c r="U5701" s="40" t="s">
        <v>319</v>
      </c>
      <c r="V5701" s="40" t="s">
        <v>320</v>
      </c>
      <c r="W5701" s="67" t="s">
        <v>321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317</v>
      </c>
      <c r="B5702" s="54" t="s">
        <v>318</v>
      </c>
      <c r="C5702" s="31" t="s">
        <v>161</v>
      </c>
      <c r="D5702" s="32" t="s">
        <v>21</v>
      </c>
      <c r="E5702" s="33" t="s">
        <v>32</v>
      </c>
      <c r="F5702" s="22"/>
      <c r="G5702" s="34"/>
      <c r="H5702" s="35"/>
      <c r="I5702" s="36"/>
      <c r="J5702" s="36"/>
      <c r="K5702" s="37"/>
      <c r="L5702" s="38">
        <f>DONNEE!$A$4</f>
        <v>32</v>
      </c>
      <c r="M5702" s="39" t="str">
        <f>IFERROR(VLOOKUP(L5702,Tab_Code_Magasin[],2,0),"")</f>
        <v>CE LA MARSA ERRIADH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73</v>
      </c>
      <c r="T5702" s="40" t="str">
        <f t="shared" si="504"/>
        <v>32_A2_2024</v>
      </c>
      <c r="U5702" s="40" t="s">
        <v>322</v>
      </c>
      <c r="V5702" s="40" t="s">
        <v>323</v>
      </c>
      <c r="W5702" s="67" t="s">
        <v>324</v>
      </c>
      <c r="X5702" s="76" t="s">
        <v>164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317</v>
      </c>
      <c r="B5703" s="54" t="s">
        <v>318</v>
      </c>
      <c r="C5703" s="31" t="s">
        <v>325</v>
      </c>
      <c r="D5703" s="32" t="s">
        <v>21</v>
      </c>
      <c r="E5703" s="33" t="s">
        <v>32</v>
      </c>
      <c r="F5703" s="22"/>
      <c r="G5703" s="34"/>
      <c r="H5703" s="35"/>
      <c r="I5703" s="36"/>
      <c r="J5703" s="36"/>
      <c r="K5703" s="37"/>
      <c r="L5703" s="38">
        <f>DONNEE!$A$4</f>
        <v>32</v>
      </c>
      <c r="M5703" s="39" t="str">
        <f>IFERROR(VLOOKUP(L5703,Tab_Code_Magasin[],2,0),"")</f>
        <v>CE LA MARSA ERRIADH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73</v>
      </c>
      <c r="T5703" s="40" t="str">
        <f t="shared" si="504"/>
        <v>32_A2_2024</v>
      </c>
      <c r="U5703" s="40"/>
      <c r="V5703" s="40"/>
      <c r="W5703" s="67" t="s">
        <v>326</v>
      </c>
      <c r="X5703" s="76" t="s">
        <v>167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317</v>
      </c>
      <c r="B5704" s="54" t="s">
        <v>318</v>
      </c>
      <c r="C5704" s="31" t="s">
        <v>327</v>
      </c>
      <c r="D5704" s="32" t="s">
        <v>21</v>
      </c>
      <c r="E5704" s="33" t="s">
        <v>32</v>
      </c>
      <c r="F5704" s="22"/>
      <c r="G5704" s="34"/>
      <c r="H5704" s="35"/>
      <c r="I5704" s="36"/>
      <c r="J5704" s="36"/>
      <c r="K5704" s="37"/>
      <c r="L5704" s="38">
        <f>DONNEE!$A$4</f>
        <v>32</v>
      </c>
      <c r="M5704" s="39" t="str">
        <f>IFERROR(VLOOKUP(L5704,Tab_Code_Magasin[],2,0),"")</f>
        <v>CE LA MARSA ERRIADH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73</v>
      </c>
      <c r="T5704" s="40" t="str">
        <f t="shared" si="504"/>
        <v>32_A2_2024</v>
      </c>
      <c r="U5704" s="40" t="s">
        <v>321</v>
      </c>
      <c r="V5704" s="40" t="s">
        <v>328</v>
      </c>
      <c r="W5704" s="67" t="s">
        <v>329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317</v>
      </c>
      <c r="B5705" s="54" t="s">
        <v>318</v>
      </c>
      <c r="C5705" s="31" t="s">
        <v>330</v>
      </c>
      <c r="D5705" s="32" t="s">
        <v>21</v>
      </c>
      <c r="E5705" s="33" t="s">
        <v>32</v>
      </c>
      <c r="F5705" s="22"/>
      <c r="G5705" s="34"/>
      <c r="H5705" s="35"/>
      <c r="I5705" s="36"/>
      <c r="J5705" s="36"/>
      <c r="K5705" s="37"/>
      <c r="L5705" s="38">
        <f>DONNEE!$A$4</f>
        <v>32</v>
      </c>
      <c r="M5705" s="39" t="str">
        <f>IFERROR(VLOOKUP(L5705,Tab_Code_Magasin[],2,0),"")</f>
        <v>CE LA MARSA ERRIADH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73</v>
      </c>
      <c r="T5705" s="40" t="str">
        <f t="shared" si="504"/>
        <v>32_A2_2024</v>
      </c>
      <c r="U5705" s="40" t="s">
        <v>324</v>
      </c>
      <c r="V5705" s="40" t="s">
        <v>331</v>
      </c>
      <c r="W5705" s="67" t="s">
        <v>332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317</v>
      </c>
      <c r="B5706" s="54" t="s">
        <v>318</v>
      </c>
      <c r="C5706" s="31" t="s">
        <v>145</v>
      </c>
      <c r="D5706" s="32" t="s">
        <v>21</v>
      </c>
      <c r="E5706" s="33" t="s">
        <v>32</v>
      </c>
      <c r="F5706" s="22"/>
      <c r="G5706" s="34"/>
      <c r="H5706" s="35"/>
      <c r="I5706" s="36"/>
      <c r="J5706" s="36"/>
      <c r="K5706" s="37"/>
      <c r="L5706" s="38">
        <f>DONNEE!$A$4</f>
        <v>32</v>
      </c>
      <c r="M5706" s="39" t="str">
        <f>IFERROR(VLOOKUP(L5706,Tab_Code_Magasin[],2,0),"")</f>
        <v>CE LA MARSA ERRIADH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73</v>
      </c>
      <c r="T5706" s="40" t="str">
        <f t="shared" si="504"/>
        <v>32_A2_2024</v>
      </c>
      <c r="U5706" s="40" t="s">
        <v>326</v>
      </c>
      <c r="V5706" s="40" t="s">
        <v>333</v>
      </c>
      <c r="W5706" s="67" t="s">
        <v>334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317</v>
      </c>
      <c r="B5707" s="54" t="s">
        <v>335</v>
      </c>
      <c r="C5707" s="31" t="s">
        <v>161</v>
      </c>
      <c r="D5707" s="32" t="s">
        <v>21</v>
      </c>
      <c r="E5707" s="33" t="s">
        <v>32</v>
      </c>
      <c r="F5707" s="22"/>
      <c r="G5707" s="34"/>
      <c r="H5707" s="35"/>
      <c r="I5707" s="36"/>
      <c r="J5707" s="36"/>
      <c r="K5707" s="37"/>
      <c r="L5707" s="38">
        <f>DONNEE!$A$4</f>
        <v>32</v>
      </c>
      <c r="M5707" s="39" t="str">
        <f>IFERROR(VLOOKUP(L5707,Tab_Code_Magasin[],2,0),"")</f>
        <v>CE LA MARSA ERRIADH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73</v>
      </c>
      <c r="T5707" s="40" t="str">
        <f t="shared" si="504"/>
        <v>32_A2_2024</v>
      </c>
      <c r="U5707" s="40" t="s">
        <v>334</v>
      </c>
      <c r="V5707" s="40" t="s">
        <v>336</v>
      </c>
      <c r="W5707" s="67" t="s">
        <v>337</v>
      </c>
      <c r="X5707" s="76" t="s">
        <v>171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317</v>
      </c>
      <c r="B5708" s="54" t="s">
        <v>335</v>
      </c>
      <c r="C5708" s="31" t="s">
        <v>338</v>
      </c>
      <c r="D5708" s="32" t="s">
        <v>21</v>
      </c>
      <c r="E5708" s="33" t="s">
        <v>32</v>
      </c>
      <c r="F5708" s="22"/>
      <c r="G5708" s="34"/>
      <c r="H5708" s="35"/>
      <c r="I5708" s="36"/>
      <c r="J5708" s="36"/>
      <c r="K5708" s="37"/>
      <c r="L5708" s="38">
        <f>DONNEE!$A$4</f>
        <v>32</v>
      </c>
      <c r="M5708" s="39" t="str">
        <f>IFERROR(VLOOKUP(L5708,Tab_Code_Magasin[],2,0),"")</f>
        <v>CE LA MARSA ERRIADH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73</v>
      </c>
      <c r="T5708" s="40" t="str">
        <f t="shared" si="504"/>
        <v>32_A2_2024</v>
      </c>
      <c r="U5708" s="40" t="s">
        <v>339</v>
      </c>
      <c r="V5708" s="40" t="s">
        <v>340</v>
      </c>
      <c r="W5708" s="67" t="s">
        <v>341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317</v>
      </c>
      <c r="B5709" s="54" t="s">
        <v>335</v>
      </c>
      <c r="C5709" s="31" t="s">
        <v>342</v>
      </c>
      <c r="D5709" s="32" t="s">
        <v>21</v>
      </c>
      <c r="E5709" s="33" t="s">
        <v>32</v>
      </c>
      <c r="F5709" s="22"/>
      <c r="G5709" s="34"/>
      <c r="H5709" s="35"/>
      <c r="I5709" s="36"/>
      <c r="J5709" s="36"/>
      <c r="K5709" s="37"/>
      <c r="L5709" s="38">
        <f>DONNEE!$A$4</f>
        <v>32</v>
      </c>
      <c r="M5709" s="39" t="str">
        <f>IFERROR(VLOOKUP(L5709,Tab_Code_Magasin[],2,0),"")</f>
        <v>CE LA MARSA ERRIADH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73</v>
      </c>
      <c r="T5709" s="40" t="str">
        <f t="shared" si="504"/>
        <v>32_A2_2024</v>
      </c>
      <c r="U5709" s="40" t="s">
        <v>343</v>
      </c>
      <c r="V5709" s="40" t="s">
        <v>344</v>
      </c>
      <c r="W5709" s="67" t="s">
        <v>345</v>
      </c>
      <c r="X5709" s="76" t="s">
        <v>171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317</v>
      </c>
      <c r="B5710" s="54" t="s">
        <v>335</v>
      </c>
      <c r="C5710" s="52" t="s">
        <v>346</v>
      </c>
      <c r="D5710" s="32" t="s">
        <v>21</v>
      </c>
      <c r="E5710" s="33" t="s">
        <v>32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32</v>
      </c>
      <c r="M5710" s="39" t="str">
        <f>IFERROR(VLOOKUP(L5710,Tab_Code_Magasin[],2,0),"")</f>
        <v>CE LA MARSA ERRIADH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73</v>
      </c>
      <c r="T5710" s="40" t="str">
        <f t="shared" si="504"/>
        <v>32_A2_2024</v>
      </c>
      <c r="U5710" s="40" t="s">
        <v>337</v>
      </c>
      <c r="V5710" s="40" t="s">
        <v>347</v>
      </c>
      <c r="W5710" s="67" t="s">
        <v>348</v>
      </c>
      <c r="X5710" s="76" t="s">
        <v>171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317</v>
      </c>
      <c r="B5711" s="54" t="s">
        <v>335</v>
      </c>
      <c r="C5711" s="31" t="s">
        <v>349</v>
      </c>
      <c r="D5711" s="32" t="s">
        <v>21</v>
      </c>
      <c r="E5711" s="33" t="s">
        <v>32</v>
      </c>
      <c r="F5711" s="22"/>
      <c r="G5711" s="34"/>
      <c r="H5711" s="35"/>
      <c r="I5711" s="36"/>
      <c r="J5711" s="36"/>
      <c r="K5711" s="37"/>
      <c r="L5711" s="38">
        <f>DONNEE!$A$4</f>
        <v>32</v>
      </c>
      <c r="M5711" s="39" t="str">
        <f>IFERROR(VLOOKUP(L5711,Tab_Code_Magasin[],2,0),"")</f>
        <v>CE LA MARSA ERRIADH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73</v>
      </c>
      <c r="T5711" s="40" t="str">
        <f t="shared" si="504"/>
        <v>32_A2_2024</v>
      </c>
      <c r="U5711" s="40" t="s">
        <v>341</v>
      </c>
      <c r="V5711" s="40" t="s">
        <v>350</v>
      </c>
      <c r="W5711" s="67" t="s">
        <v>351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317</v>
      </c>
      <c r="B5712" s="54" t="s">
        <v>335</v>
      </c>
      <c r="C5712" s="42" t="s">
        <v>175</v>
      </c>
      <c r="D5712" s="32" t="s">
        <v>21</v>
      </c>
      <c r="E5712" s="33" t="s">
        <v>32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32</v>
      </c>
      <c r="M5712" s="39" t="str">
        <f>IFERROR(VLOOKUP(L5712,Tab_Code_Magasin[],2,0),"")</f>
        <v>CE LA MARSA ERRIADH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73</v>
      </c>
      <c r="T5712" s="40" t="str">
        <f t="shared" ref="T5712:T5775" si="509">L5712&amp;"_"&amp;O5712&amp;"_"&amp;Q5712</f>
        <v>32_A2_2024</v>
      </c>
      <c r="U5712" s="40" t="s">
        <v>345</v>
      </c>
      <c r="V5712" s="40" t="s">
        <v>352</v>
      </c>
      <c r="W5712" s="67" t="s">
        <v>353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317</v>
      </c>
      <c r="B5713" s="54" t="s">
        <v>335</v>
      </c>
      <c r="C5713" s="31" t="s">
        <v>230</v>
      </c>
      <c r="D5713" s="32" t="s">
        <v>21</v>
      </c>
      <c r="E5713" s="33" t="s">
        <v>32</v>
      </c>
      <c r="F5713" s="22"/>
      <c r="G5713" s="34"/>
      <c r="H5713" s="35"/>
      <c r="I5713" s="36"/>
      <c r="J5713" s="36"/>
      <c r="K5713" s="37"/>
      <c r="L5713" s="38">
        <f>DONNEE!$A$4</f>
        <v>32</v>
      </c>
      <c r="M5713" s="39" t="str">
        <f>IFERROR(VLOOKUP(L5713,Tab_Code_Magasin[],2,0),"")</f>
        <v>CE LA MARSA ERRIADH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73</v>
      </c>
      <c r="T5713" s="40" t="str">
        <f t="shared" si="509"/>
        <v>32_A2_2024</v>
      </c>
      <c r="U5713" s="40" t="s">
        <v>348</v>
      </c>
      <c r="V5713" s="40" t="s">
        <v>354</v>
      </c>
      <c r="W5713" s="67" t="s">
        <v>355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317</v>
      </c>
      <c r="B5714" s="54" t="s">
        <v>335</v>
      </c>
      <c r="C5714" s="52" t="s">
        <v>356</v>
      </c>
      <c r="D5714" s="32" t="s">
        <v>21</v>
      </c>
      <c r="E5714" s="33" t="s">
        <v>32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32</v>
      </c>
      <c r="M5714" s="39" t="str">
        <f>IFERROR(VLOOKUP(L5714,Tab_Code_Magasin[],2,0),"")</f>
        <v>CE LA MARSA ERRIADH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73</v>
      </c>
      <c r="T5714" s="40" t="str">
        <f t="shared" si="509"/>
        <v>32_A2_2024</v>
      </c>
      <c r="U5714" s="40" t="s">
        <v>351</v>
      </c>
      <c r="V5714" s="40" t="s">
        <v>357</v>
      </c>
      <c r="W5714" s="67" t="s">
        <v>358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317</v>
      </c>
      <c r="B5715" s="54" t="s">
        <v>335</v>
      </c>
      <c r="C5715" s="31" t="s">
        <v>283</v>
      </c>
      <c r="D5715" s="32" t="s">
        <v>21</v>
      </c>
      <c r="E5715" s="33" t="s">
        <v>32</v>
      </c>
      <c r="F5715" s="22"/>
      <c r="G5715" s="34"/>
      <c r="H5715" s="35"/>
      <c r="I5715" s="36"/>
      <c r="J5715" s="36"/>
      <c r="K5715" s="37"/>
      <c r="L5715" s="38">
        <f>DONNEE!$A$4</f>
        <v>32</v>
      </c>
      <c r="M5715" s="39" t="str">
        <f>IFERROR(VLOOKUP(L5715,Tab_Code_Magasin[],2,0),"")</f>
        <v>CE LA MARSA ERRIADH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73</v>
      </c>
      <c r="T5715" s="40" t="str">
        <f t="shared" si="509"/>
        <v>32_A2_2024</v>
      </c>
      <c r="U5715" s="40" t="s">
        <v>353</v>
      </c>
      <c r="V5715" s="40" t="s">
        <v>359</v>
      </c>
      <c r="W5715" s="67" t="s">
        <v>360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317</v>
      </c>
      <c r="B5716" s="54" t="s">
        <v>335</v>
      </c>
      <c r="C5716" s="31" t="s">
        <v>361</v>
      </c>
      <c r="D5716" s="32" t="s">
        <v>21</v>
      </c>
      <c r="E5716" s="33" t="s">
        <v>32</v>
      </c>
      <c r="F5716" s="22"/>
      <c r="G5716" s="34"/>
      <c r="H5716" s="35"/>
      <c r="I5716" s="36"/>
      <c r="J5716" s="36"/>
      <c r="K5716" s="37"/>
      <c r="L5716" s="38">
        <f>DONNEE!$A$4</f>
        <v>32</v>
      </c>
      <c r="M5716" s="39" t="str">
        <f>IFERROR(VLOOKUP(L5716,Tab_Code_Magasin[],2,0),"")</f>
        <v>CE LA MARSA ERRIADH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73</v>
      </c>
      <c r="T5716" s="40" t="str">
        <f t="shared" si="509"/>
        <v>32_A2_2024</v>
      </c>
      <c r="U5716" s="40" t="s">
        <v>355</v>
      </c>
      <c r="V5716" s="40" t="s">
        <v>362</v>
      </c>
      <c r="W5716" s="67" t="s">
        <v>363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317</v>
      </c>
      <c r="B5717" s="54" t="s">
        <v>335</v>
      </c>
      <c r="C5717" s="42" t="s">
        <v>234</v>
      </c>
      <c r="D5717" s="32" t="s">
        <v>21</v>
      </c>
      <c r="E5717" s="33" t="s">
        <v>32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32</v>
      </c>
      <c r="M5717" s="39" t="str">
        <f>IFERROR(VLOOKUP(L5717,Tab_Code_Magasin[],2,0),"")</f>
        <v>CE LA MARSA ERRIADH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73</v>
      </c>
      <c r="T5717" s="40" t="str">
        <f t="shared" si="509"/>
        <v>32_A2_2024</v>
      </c>
      <c r="U5717" s="40" t="s">
        <v>358</v>
      </c>
      <c r="V5717" s="40" t="s">
        <v>364</v>
      </c>
      <c r="W5717" s="67" t="s">
        <v>365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317</v>
      </c>
      <c r="B5718" s="54" t="s">
        <v>335</v>
      </c>
      <c r="C5718" s="42" t="s">
        <v>199</v>
      </c>
      <c r="D5718" s="32" t="s">
        <v>21</v>
      </c>
      <c r="E5718" s="33" t="s">
        <v>32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32</v>
      </c>
      <c r="M5718" s="39" t="str">
        <f>IFERROR(VLOOKUP(L5718,Tab_Code_Magasin[],2,0),"")</f>
        <v>CE LA MARSA ERRIADH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73</v>
      </c>
      <c r="T5718" s="40" t="str">
        <f t="shared" si="509"/>
        <v>32_A2_2024</v>
      </c>
      <c r="U5718" s="40" t="s">
        <v>360</v>
      </c>
      <c r="V5718" s="40" t="s">
        <v>366</v>
      </c>
      <c r="W5718" s="67" t="s">
        <v>367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317</v>
      </c>
      <c r="B5719" s="54" t="s">
        <v>335</v>
      </c>
      <c r="C5719" s="42" t="s">
        <v>202</v>
      </c>
      <c r="D5719" s="32" t="s">
        <v>21</v>
      </c>
      <c r="E5719" s="33" t="s">
        <v>32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32</v>
      </c>
      <c r="M5719" s="39" t="str">
        <f>IFERROR(VLOOKUP(L5719,Tab_Code_Magasin[],2,0),"")</f>
        <v>CE LA MARSA ERRIADH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73</v>
      </c>
      <c r="T5719" s="40" t="str">
        <f t="shared" si="509"/>
        <v>32_A2_2024</v>
      </c>
      <c r="U5719" s="40" t="s">
        <v>363</v>
      </c>
      <c r="V5719" s="40" t="s">
        <v>368</v>
      </c>
      <c r="W5719" s="67" t="s">
        <v>369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317</v>
      </c>
      <c r="B5720" s="54" t="s">
        <v>335</v>
      </c>
      <c r="C5720" s="31" t="s">
        <v>193</v>
      </c>
      <c r="D5720" s="32" t="s">
        <v>21</v>
      </c>
      <c r="E5720" s="33" t="s">
        <v>32</v>
      </c>
      <c r="F5720" s="22"/>
      <c r="G5720" s="34"/>
      <c r="H5720" s="35"/>
      <c r="I5720" s="36"/>
      <c r="J5720" s="36"/>
      <c r="K5720" s="37"/>
      <c r="L5720" s="38">
        <f>DONNEE!$A$4</f>
        <v>32</v>
      </c>
      <c r="M5720" s="39" t="str">
        <f>IFERROR(VLOOKUP(L5720,Tab_Code_Magasin[],2,0),"")</f>
        <v>CE LA MARSA ERRIADH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73</v>
      </c>
      <c r="T5720" s="40" t="str">
        <f t="shared" si="509"/>
        <v>32_A2_2024</v>
      </c>
      <c r="U5720" s="40" t="s">
        <v>365</v>
      </c>
      <c r="V5720" s="40" t="s">
        <v>370</v>
      </c>
      <c r="W5720" s="67" t="s">
        <v>371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317</v>
      </c>
      <c r="B5721" s="54" t="s">
        <v>335</v>
      </c>
      <c r="C5721" s="52" t="s">
        <v>158</v>
      </c>
      <c r="D5721" s="32" t="s">
        <v>21</v>
      </c>
      <c r="E5721" s="33" t="s">
        <v>32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32</v>
      </c>
      <c r="M5721" s="39" t="str">
        <f>IFERROR(VLOOKUP(L5721,Tab_Code_Magasin[],2,0),"")</f>
        <v>CE LA MARSA ERRIADH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73</v>
      </c>
      <c r="T5721" s="40" t="str">
        <f t="shared" si="509"/>
        <v>32_A2_2024</v>
      </c>
      <c r="U5721" s="40" t="s">
        <v>367</v>
      </c>
      <c r="V5721" s="40" t="s">
        <v>372</v>
      </c>
      <c r="W5721" s="67" t="s">
        <v>373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317</v>
      </c>
      <c r="B5722" s="54" t="s">
        <v>335</v>
      </c>
      <c r="C5722" s="42" t="s">
        <v>205</v>
      </c>
      <c r="D5722" s="32" t="s">
        <v>21</v>
      </c>
      <c r="E5722" s="33" t="s">
        <v>32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32</v>
      </c>
      <c r="M5722" s="39" t="str">
        <f>IFERROR(VLOOKUP(L5722,Tab_Code_Magasin[],2,0),"")</f>
        <v>CE LA MARSA ERRIADH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73</v>
      </c>
      <c r="T5722" s="40" t="str">
        <f t="shared" si="509"/>
        <v>32_A2_2024</v>
      </c>
      <c r="U5722" s="40" t="s">
        <v>369</v>
      </c>
      <c r="V5722" s="40" t="s">
        <v>374</v>
      </c>
      <c r="W5722" s="67" t="s">
        <v>375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317</v>
      </c>
      <c r="B5723" s="54" t="s">
        <v>376</v>
      </c>
      <c r="C5723" s="52" t="s">
        <v>209</v>
      </c>
      <c r="D5723" s="32" t="s">
        <v>21</v>
      </c>
      <c r="E5723" s="33" t="s">
        <v>32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32</v>
      </c>
      <c r="M5723" s="39" t="str">
        <f>IFERROR(VLOOKUP(L5723,Tab_Code_Magasin[],2,0),"")</f>
        <v>CE LA MARSA ERRIADH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73</v>
      </c>
      <c r="T5723" s="40" t="str">
        <f t="shared" si="509"/>
        <v>32_A2_2024</v>
      </c>
      <c r="U5723" s="40" t="s">
        <v>375</v>
      </c>
      <c r="V5723" s="40" t="s">
        <v>377</v>
      </c>
      <c r="W5723" s="67" t="s">
        <v>378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317</v>
      </c>
      <c r="B5724" s="54" t="s">
        <v>376</v>
      </c>
      <c r="C5724" s="31" t="s">
        <v>379</v>
      </c>
      <c r="D5724" s="32" t="s">
        <v>21</v>
      </c>
      <c r="E5724" s="33" t="s">
        <v>32</v>
      </c>
      <c r="F5724" s="22"/>
      <c r="G5724" s="34"/>
      <c r="H5724" s="35"/>
      <c r="I5724" s="36"/>
      <c r="J5724" s="36"/>
      <c r="K5724" s="37"/>
      <c r="L5724" s="38">
        <f>DONNEE!$A$4</f>
        <v>32</v>
      </c>
      <c r="M5724" s="39" t="str">
        <f>IFERROR(VLOOKUP(L5724,Tab_Code_Magasin[],2,0),"")</f>
        <v>CE LA MARSA ERRIADH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73</v>
      </c>
      <c r="T5724" s="40" t="str">
        <f t="shared" si="509"/>
        <v>32_A2_2024</v>
      </c>
      <c r="U5724" s="40" t="s">
        <v>380</v>
      </c>
      <c r="V5724" s="40" t="s">
        <v>381</v>
      </c>
      <c r="W5724" s="67" t="s">
        <v>382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317</v>
      </c>
      <c r="B5725" s="54" t="s">
        <v>376</v>
      </c>
      <c r="C5725" s="52" t="s">
        <v>383</v>
      </c>
      <c r="D5725" s="32" t="s">
        <v>21</v>
      </c>
      <c r="E5725" s="33" t="s">
        <v>32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32</v>
      </c>
      <c r="M5725" s="39" t="str">
        <f>IFERROR(VLOOKUP(L5725,Tab_Code_Magasin[],2,0),"")</f>
        <v>CE LA MARSA ERRIADH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73</v>
      </c>
      <c r="T5725" s="40" t="str">
        <f t="shared" si="509"/>
        <v>32_A2_2024</v>
      </c>
      <c r="U5725" s="40" t="s">
        <v>384</v>
      </c>
      <c r="V5725" s="40" t="s">
        <v>385</v>
      </c>
      <c r="W5725" s="67" t="s">
        <v>386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317</v>
      </c>
      <c r="B5726" s="54" t="s">
        <v>376</v>
      </c>
      <c r="C5726" s="52" t="s">
        <v>387</v>
      </c>
      <c r="D5726" s="32" t="s">
        <v>21</v>
      </c>
      <c r="E5726" s="33" t="s">
        <v>32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32</v>
      </c>
      <c r="M5726" s="39" t="str">
        <f>IFERROR(VLOOKUP(L5726,Tab_Code_Magasin[],2,0),"")</f>
        <v>CE LA MARSA ERRIADH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73</v>
      </c>
      <c r="T5726" s="40" t="str">
        <f t="shared" si="509"/>
        <v>32_A2_2024</v>
      </c>
      <c r="U5726" s="40" t="s">
        <v>382</v>
      </c>
      <c r="V5726" s="40" t="s">
        <v>388</v>
      </c>
      <c r="W5726" s="67" t="s">
        <v>389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317</v>
      </c>
      <c r="B5727" s="54" t="s">
        <v>376</v>
      </c>
      <c r="C5727" s="31" t="s">
        <v>390</v>
      </c>
      <c r="D5727" s="32" t="s">
        <v>21</v>
      </c>
      <c r="E5727" s="33" t="s">
        <v>32</v>
      </c>
      <c r="F5727" s="22"/>
      <c r="G5727" s="34"/>
      <c r="H5727" s="35"/>
      <c r="I5727" s="36"/>
      <c r="J5727" s="36"/>
      <c r="K5727" s="37"/>
      <c r="L5727" s="38">
        <f>DONNEE!$A$4</f>
        <v>32</v>
      </c>
      <c r="M5727" s="39" t="str">
        <f>IFERROR(VLOOKUP(L5727,Tab_Code_Magasin[],2,0),"")</f>
        <v>CE LA MARSA ERRIADH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73</v>
      </c>
      <c r="T5727" s="40" t="str">
        <f t="shared" si="509"/>
        <v>32_A2_2024</v>
      </c>
      <c r="U5727" s="40" t="s">
        <v>386</v>
      </c>
      <c r="V5727" s="40" t="s">
        <v>391</v>
      </c>
      <c r="W5727" s="67" t="s">
        <v>392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317</v>
      </c>
      <c r="B5728" s="54" t="s">
        <v>376</v>
      </c>
      <c r="C5728" s="31" t="s">
        <v>393</v>
      </c>
      <c r="D5728" s="32" t="s">
        <v>21</v>
      </c>
      <c r="E5728" s="33" t="s">
        <v>32</v>
      </c>
      <c r="F5728" s="22"/>
      <c r="G5728" s="34"/>
      <c r="H5728" s="35"/>
      <c r="I5728" s="36"/>
      <c r="J5728" s="36"/>
      <c r="K5728" s="37"/>
      <c r="L5728" s="38">
        <f>DONNEE!$A$4</f>
        <v>32</v>
      </c>
      <c r="M5728" s="39" t="str">
        <f>IFERROR(VLOOKUP(L5728,Tab_Code_Magasin[],2,0),"")</f>
        <v>CE LA MARSA ERRIADH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73</v>
      </c>
      <c r="T5728" s="40" t="str">
        <f t="shared" si="509"/>
        <v>32_A2_2024</v>
      </c>
      <c r="U5728" s="40" t="s">
        <v>394</v>
      </c>
      <c r="V5728" s="40" t="s">
        <v>395</v>
      </c>
      <c r="W5728" s="67" t="s">
        <v>396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317</v>
      </c>
      <c r="B5729" s="54" t="s">
        <v>376</v>
      </c>
      <c r="C5729" s="31" t="s">
        <v>292</v>
      </c>
      <c r="D5729" s="32" t="s">
        <v>21</v>
      </c>
      <c r="E5729" s="33" t="s">
        <v>32</v>
      </c>
      <c r="F5729" s="22"/>
      <c r="G5729" s="34"/>
      <c r="H5729" s="35"/>
      <c r="I5729" s="36"/>
      <c r="J5729" s="36"/>
      <c r="K5729" s="37"/>
      <c r="L5729" s="38">
        <f>DONNEE!$A$4</f>
        <v>32</v>
      </c>
      <c r="M5729" s="39" t="str">
        <f>IFERROR(VLOOKUP(L5729,Tab_Code_Magasin[],2,0),"")</f>
        <v>CE LA MARSA ERRIADH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73</v>
      </c>
      <c r="T5729" s="40" t="str">
        <f t="shared" si="509"/>
        <v>32_A2_2024</v>
      </c>
      <c r="U5729" s="40" t="s">
        <v>389</v>
      </c>
      <c r="V5729" s="40" t="s">
        <v>397</v>
      </c>
      <c r="W5729" s="67" t="s">
        <v>398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317</v>
      </c>
      <c r="B5730" s="54" t="s">
        <v>376</v>
      </c>
      <c r="C5730" s="31" t="s">
        <v>212</v>
      </c>
      <c r="D5730" s="32" t="s">
        <v>21</v>
      </c>
      <c r="E5730" s="33" t="s">
        <v>32</v>
      </c>
      <c r="F5730" s="22"/>
      <c r="G5730" s="34"/>
      <c r="H5730" s="35"/>
      <c r="I5730" s="36"/>
      <c r="J5730" s="36"/>
      <c r="K5730" s="37"/>
      <c r="L5730" s="38">
        <f>DONNEE!$A$4</f>
        <v>32</v>
      </c>
      <c r="M5730" s="39" t="str">
        <f>IFERROR(VLOOKUP(L5730,Tab_Code_Magasin[],2,0),"")</f>
        <v>CE LA MARSA ERRIADH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73</v>
      </c>
      <c r="T5730" s="40" t="str">
        <f t="shared" si="509"/>
        <v>32_A2_2024</v>
      </c>
      <c r="U5730" s="40" t="s">
        <v>392</v>
      </c>
      <c r="V5730" s="40" t="s">
        <v>399</v>
      </c>
      <c r="W5730" s="67" t="s">
        <v>400</v>
      </c>
      <c r="X5730" s="76" t="s">
        <v>171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317</v>
      </c>
      <c r="B5731" s="54" t="s">
        <v>114</v>
      </c>
      <c r="C5731" s="31" t="s">
        <v>401</v>
      </c>
      <c r="D5731" s="32" t="s">
        <v>21</v>
      </c>
      <c r="E5731" s="33" t="s">
        <v>32</v>
      </c>
      <c r="F5731" s="22"/>
      <c r="G5731" s="34"/>
      <c r="H5731" s="35"/>
      <c r="I5731" s="36"/>
      <c r="J5731" s="36"/>
      <c r="K5731" s="37"/>
      <c r="L5731" s="38">
        <f>DONNEE!$A$4</f>
        <v>32</v>
      </c>
      <c r="M5731" s="39" t="str">
        <f>IFERROR(VLOOKUP(L5731,Tab_Code_Magasin[],2,0),"")</f>
        <v>CE LA MARSA ERRIADH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73</v>
      </c>
      <c r="T5731" s="40" t="str">
        <f t="shared" si="509"/>
        <v>32_A2_2024</v>
      </c>
      <c r="U5731" s="40" t="s">
        <v>400</v>
      </c>
      <c r="V5731" s="40" t="s">
        <v>402</v>
      </c>
      <c r="W5731" s="67" t="s">
        <v>403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317</v>
      </c>
      <c r="B5732" s="54" t="s">
        <v>114</v>
      </c>
      <c r="C5732" s="31" t="s">
        <v>404</v>
      </c>
      <c r="D5732" s="32" t="s">
        <v>21</v>
      </c>
      <c r="E5732" s="33" t="s">
        <v>32</v>
      </c>
      <c r="F5732" s="22"/>
      <c r="G5732" s="34"/>
      <c r="H5732" s="35"/>
      <c r="I5732" s="36"/>
      <c r="J5732" s="36"/>
      <c r="K5732" s="37"/>
      <c r="L5732" s="38">
        <f>DONNEE!$A$4</f>
        <v>32</v>
      </c>
      <c r="M5732" s="39" t="str">
        <f>IFERROR(VLOOKUP(L5732,Tab_Code_Magasin[],2,0),"")</f>
        <v>CE LA MARSA ERRIADH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73</v>
      </c>
      <c r="T5732" s="40" t="str">
        <f t="shared" si="509"/>
        <v>32_A2_2024</v>
      </c>
      <c r="U5732" s="40" t="s">
        <v>405</v>
      </c>
      <c r="V5732" s="40" t="s">
        <v>406</v>
      </c>
      <c r="W5732" s="67" t="s">
        <v>407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317</v>
      </c>
      <c r="B5733" s="54" t="s">
        <v>114</v>
      </c>
      <c r="C5733" s="31" t="s">
        <v>310</v>
      </c>
      <c r="D5733" s="32" t="s">
        <v>21</v>
      </c>
      <c r="E5733" s="33" t="s">
        <v>32</v>
      </c>
      <c r="F5733" s="22"/>
      <c r="G5733" s="34"/>
      <c r="H5733" s="35"/>
      <c r="I5733" s="36"/>
      <c r="J5733" s="36"/>
      <c r="K5733" s="37"/>
      <c r="L5733" s="38">
        <f>DONNEE!$A$4</f>
        <v>32</v>
      </c>
      <c r="M5733" s="39" t="str">
        <f>IFERROR(VLOOKUP(L5733,Tab_Code_Magasin[],2,0),"")</f>
        <v>CE LA MARSA ERRIADH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73</v>
      </c>
      <c r="T5733" s="40" t="str">
        <f t="shared" si="509"/>
        <v>32_A2_2024</v>
      </c>
      <c r="U5733" s="40" t="s">
        <v>408</v>
      </c>
      <c r="V5733" s="40" t="s">
        <v>409</v>
      </c>
      <c r="W5733" s="67" t="s">
        <v>410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317</v>
      </c>
      <c r="B5734" s="54" t="s">
        <v>114</v>
      </c>
      <c r="C5734" s="42" t="s">
        <v>411</v>
      </c>
      <c r="D5734" s="32" t="s">
        <v>21</v>
      </c>
      <c r="E5734" s="33" t="s">
        <v>32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32</v>
      </c>
      <c r="M5734" s="39" t="str">
        <f>IFERROR(VLOOKUP(L5734,Tab_Code_Magasin[],2,0),"")</f>
        <v>CE LA MARSA ERRIADH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73</v>
      </c>
      <c r="T5734" s="40" t="str">
        <f t="shared" si="509"/>
        <v>32_A2_2024</v>
      </c>
      <c r="U5734" s="40" t="s">
        <v>403</v>
      </c>
      <c r="V5734" s="40" t="s">
        <v>412</v>
      </c>
      <c r="W5734" s="67" t="s">
        <v>413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317</v>
      </c>
      <c r="B5735" s="54" t="s">
        <v>114</v>
      </c>
      <c r="C5735" s="31" t="s">
        <v>414</v>
      </c>
      <c r="D5735" s="32" t="s">
        <v>21</v>
      </c>
      <c r="E5735" s="33" t="s">
        <v>32</v>
      </c>
      <c r="F5735" s="22"/>
      <c r="G5735" s="34"/>
      <c r="H5735" s="35"/>
      <c r="I5735" s="36"/>
      <c r="J5735" s="36"/>
      <c r="K5735" s="37"/>
      <c r="L5735" s="38">
        <f>DONNEE!$A$4</f>
        <v>32</v>
      </c>
      <c r="M5735" s="39" t="str">
        <f>IFERROR(VLOOKUP(L5735,Tab_Code_Magasin[],2,0),"")</f>
        <v>CE LA MARSA ERRIADH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73</v>
      </c>
      <c r="T5735" s="40" t="str">
        <f t="shared" si="509"/>
        <v>32_A2_2024</v>
      </c>
      <c r="U5735" s="40" t="s">
        <v>407</v>
      </c>
      <c r="V5735" s="40" t="s">
        <v>415</v>
      </c>
      <c r="W5735" s="67" t="s">
        <v>416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317</v>
      </c>
      <c r="B5736" s="54" t="s">
        <v>114</v>
      </c>
      <c r="C5736" s="31" t="s">
        <v>417</v>
      </c>
      <c r="D5736" s="32" t="s">
        <v>21</v>
      </c>
      <c r="E5736" s="33" t="s">
        <v>32</v>
      </c>
      <c r="F5736" s="22"/>
      <c r="G5736" s="34"/>
      <c r="H5736" s="35"/>
      <c r="I5736" s="36"/>
      <c r="J5736" s="36"/>
      <c r="K5736" s="37"/>
      <c r="L5736" s="38">
        <f>DONNEE!$A$4</f>
        <v>32</v>
      </c>
      <c r="M5736" s="39" t="str">
        <f>IFERROR(VLOOKUP(L5736,Tab_Code_Magasin[],2,0),"")</f>
        <v>CE LA MARSA ERRIADH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73</v>
      </c>
      <c r="T5736" s="40" t="str">
        <f t="shared" si="509"/>
        <v>32_A2_2024</v>
      </c>
      <c r="U5736" s="40" t="s">
        <v>410</v>
      </c>
      <c r="V5736" s="40" t="s">
        <v>418</v>
      </c>
      <c r="W5736" s="67" t="s">
        <v>419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317</v>
      </c>
      <c r="B5737" s="54" t="s">
        <v>114</v>
      </c>
      <c r="C5737" s="31" t="s">
        <v>124</v>
      </c>
      <c r="D5737" s="32" t="s">
        <v>21</v>
      </c>
      <c r="E5737" s="33" t="s">
        <v>32</v>
      </c>
      <c r="F5737" s="22"/>
      <c r="G5737" s="34"/>
      <c r="H5737" s="35"/>
      <c r="I5737" s="36"/>
      <c r="J5737" s="36"/>
      <c r="K5737" s="37"/>
      <c r="L5737" s="38">
        <f>DONNEE!$A$4</f>
        <v>32</v>
      </c>
      <c r="M5737" s="39" t="str">
        <f>IFERROR(VLOOKUP(L5737,Tab_Code_Magasin[],2,0),"")</f>
        <v>CE LA MARSA ERRIADH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73</v>
      </c>
      <c r="T5737" s="40" t="str">
        <f t="shared" si="509"/>
        <v>32_A2_2024</v>
      </c>
      <c r="U5737" s="40" t="s">
        <v>413</v>
      </c>
      <c r="V5737" s="40" t="s">
        <v>420</v>
      </c>
      <c r="W5737" s="67" t="s">
        <v>421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317</v>
      </c>
      <c r="B5738" s="31" t="s">
        <v>127</v>
      </c>
      <c r="C5738" s="31" t="s">
        <v>128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32</v>
      </c>
      <c r="M5738" s="39" t="str">
        <f>IFERROR(VLOOKUP(L5738,Tab_Code_Magasin[],2,0),"")</f>
        <v>CE LA MARSA ERRIADH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73</v>
      </c>
      <c r="T5738" s="40" t="str">
        <f t="shared" si="509"/>
        <v>32_A2_2024</v>
      </c>
      <c r="U5738" s="40" t="s">
        <v>416</v>
      </c>
      <c r="V5738" s="40" t="s">
        <v>422</v>
      </c>
      <c r="W5738" s="67" t="s">
        <v>423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424</v>
      </c>
      <c r="B5739" s="54" t="s">
        <v>132</v>
      </c>
      <c r="C5739" s="51" t="s">
        <v>425</v>
      </c>
      <c r="D5739" s="32" t="s">
        <v>21</v>
      </c>
      <c r="E5739" s="33" t="s">
        <v>32</v>
      </c>
      <c r="F5739" s="22"/>
      <c r="G5739" s="34"/>
      <c r="H5739" s="35"/>
      <c r="I5739" s="36"/>
      <c r="J5739" s="36"/>
      <c r="K5739" s="37"/>
      <c r="L5739" s="38">
        <f>DONNEE!$A$4</f>
        <v>32</v>
      </c>
      <c r="M5739" s="39" t="str">
        <f>IFERROR(VLOOKUP(L5739,Tab_Code_Magasin[],2,0),"")</f>
        <v>CE LA MARSA ERRIADH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73</v>
      </c>
      <c r="T5739" s="40" t="str">
        <f t="shared" si="509"/>
        <v>32_A2_2024</v>
      </c>
      <c r="U5739" s="40" t="s">
        <v>426</v>
      </c>
      <c r="V5739" s="40" t="s">
        <v>427</v>
      </c>
      <c r="W5739" s="67" t="s">
        <v>428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424</v>
      </c>
      <c r="B5740" s="54" t="s">
        <v>132</v>
      </c>
      <c r="C5740" s="51" t="s">
        <v>142</v>
      </c>
      <c r="D5740" s="32" t="s">
        <v>21</v>
      </c>
      <c r="E5740" s="33" t="s">
        <v>32</v>
      </c>
      <c r="F5740" s="22"/>
      <c r="G5740" s="34"/>
      <c r="H5740" s="35"/>
      <c r="I5740" s="36"/>
      <c r="J5740" s="36"/>
      <c r="K5740" s="37"/>
      <c r="L5740" s="38">
        <f>DONNEE!$A$4</f>
        <v>32</v>
      </c>
      <c r="M5740" s="39" t="str">
        <f>IFERROR(VLOOKUP(L5740,Tab_Code_Magasin[],2,0),"")</f>
        <v>CE LA MARSA ERRIADH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73</v>
      </c>
      <c r="T5740" s="40" t="str">
        <f t="shared" si="509"/>
        <v>32_A2_2024</v>
      </c>
      <c r="U5740" s="40" t="s">
        <v>429</v>
      </c>
      <c r="V5740" s="40" t="s">
        <v>430</v>
      </c>
      <c r="W5740" s="67" t="s">
        <v>431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424</v>
      </c>
      <c r="B5741" s="54" t="s">
        <v>132</v>
      </c>
      <c r="C5741" s="51" t="s">
        <v>432</v>
      </c>
      <c r="D5741" s="32" t="s">
        <v>21</v>
      </c>
      <c r="E5741" s="33" t="s">
        <v>32</v>
      </c>
      <c r="F5741" s="22"/>
      <c r="G5741" s="34"/>
      <c r="H5741" s="35"/>
      <c r="I5741" s="36"/>
      <c r="J5741" s="36"/>
      <c r="K5741" s="37"/>
      <c r="L5741" s="38">
        <f>DONNEE!$A$4</f>
        <v>32</v>
      </c>
      <c r="M5741" s="39" t="str">
        <f>IFERROR(VLOOKUP(L5741,Tab_Code_Magasin[],2,0),"")</f>
        <v>CE LA MARSA ERRIADH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73</v>
      </c>
      <c r="T5741" s="40" t="str">
        <f t="shared" si="509"/>
        <v>32_A2_2024</v>
      </c>
      <c r="U5741" s="40" t="s">
        <v>433</v>
      </c>
      <c r="V5741" s="40" t="s">
        <v>434</v>
      </c>
      <c r="W5741" s="67" t="s">
        <v>435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424</v>
      </c>
      <c r="B5742" s="54" t="s">
        <v>132</v>
      </c>
      <c r="C5742" s="51" t="s">
        <v>145</v>
      </c>
      <c r="D5742" s="32" t="s">
        <v>21</v>
      </c>
      <c r="E5742" s="33" t="s">
        <v>32</v>
      </c>
      <c r="F5742" s="22"/>
      <c r="G5742" s="34"/>
      <c r="H5742" s="35"/>
      <c r="I5742" s="36"/>
      <c r="J5742" s="36"/>
      <c r="K5742" s="37"/>
      <c r="L5742" s="38">
        <f>DONNEE!$A$4</f>
        <v>32</v>
      </c>
      <c r="M5742" s="39" t="str">
        <f>IFERROR(VLOOKUP(L5742,Tab_Code_Magasin[],2,0),"")</f>
        <v>CE LA MARSA ERRIADH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73</v>
      </c>
      <c r="T5742" s="40" t="str">
        <f t="shared" si="509"/>
        <v>32_A2_2024</v>
      </c>
      <c r="U5742" s="40" t="s">
        <v>428</v>
      </c>
      <c r="V5742" s="40" t="s">
        <v>436</v>
      </c>
      <c r="W5742" s="67" t="s">
        <v>437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424</v>
      </c>
      <c r="B5743" s="54" t="s">
        <v>132</v>
      </c>
      <c r="C5743" s="53" t="s">
        <v>438</v>
      </c>
      <c r="D5743" s="32" t="s">
        <v>21</v>
      </c>
      <c r="E5743" s="33" t="s">
        <v>32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32</v>
      </c>
      <c r="M5743" s="39" t="str">
        <f>IFERROR(VLOOKUP(L5743,Tab_Code_Magasin[],2,0),"")</f>
        <v>CE LA MARSA ERRIADH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73</v>
      </c>
      <c r="T5743" s="40" t="str">
        <f t="shared" si="509"/>
        <v>32_A2_2024</v>
      </c>
      <c r="U5743" s="40" t="s">
        <v>431</v>
      </c>
      <c r="V5743" s="40" t="s">
        <v>439</v>
      </c>
      <c r="W5743" s="67" t="s">
        <v>440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424</v>
      </c>
      <c r="B5744" s="54" t="s">
        <v>132</v>
      </c>
      <c r="C5744" s="51" t="s">
        <v>441</v>
      </c>
      <c r="D5744" s="32" t="s">
        <v>21</v>
      </c>
      <c r="E5744" s="33" t="s">
        <v>32</v>
      </c>
      <c r="F5744" s="22"/>
      <c r="G5744" s="34"/>
      <c r="H5744" s="35"/>
      <c r="I5744" s="36"/>
      <c r="J5744" s="36"/>
      <c r="K5744" s="37"/>
      <c r="L5744" s="38">
        <f>DONNEE!$A$4</f>
        <v>32</v>
      </c>
      <c r="M5744" s="39" t="str">
        <f>IFERROR(VLOOKUP(L5744,Tab_Code_Magasin[],2,0),"")</f>
        <v>CE LA MARSA ERRIADH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73</v>
      </c>
      <c r="T5744" s="40" t="str">
        <f t="shared" si="509"/>
        <v>32_A2_2024</v>
      </c>
      <c r="U5744" s="40" t="s">
        <v>435</v>
      </c>
      <c r="V5744" s="40" t="s">
        <v>442</v>
      </c>
      <c r="W5744" s="67" t="s">
        <v>443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424</v>
      </c>
      <c r="B5745" s="54" t="s">
        <v>132</v>
      </c>
      <c r="C5745" s="44" t="s">
        <v>261</v>
      </c>
      <c r="D5745" s="32" t="s">
        <v>21</v>
      </c>
      <c r="E5745" s="33" t="s">
        <v>32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32</v>
      </c>
      <c r="M5745" s="39" t="str">
        <f>IFERROR(VLOOKUP(L5745,Tab_Code_Magasin[],2,0),"")</f>
        <v>CE LA MARSA ERRIADH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73</v>
      </c>
      <c r="T5745" s="40" t="str">
        <f t="shared" si="509"/>
        <v>32_A2_2024</v>
      </c>
      <c r="U5745" s="40" t="s">
        <v>437</v>
      </c>
      <c r="V5745" s="40" t="s">
        <v>444</v>
      </c>
      <c r="W5745" s="67" t="s">
        <v>445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424</v>
      </c>
      <c r="B5746" s="54" t="s">
        <v>132</v>
      </c>
      <c r="C5746" s="51" t="s">
        <v>446</v>
      </c>
      <c r="D5746" s="32" t="s">
        <v>21</v>
      </c>
      <c r="E5746" s="33" t="s">
        <v>32</v>
      </c>
      <c r="F5746" s="22"/>
      <c r="G5746" s="34"/>
      <c r="H5746" s="35"/>
      <c r="I5746" s="36"/>
      <c r="J5746" s="36"/>
      <c r="K5746" s="37"/>
      <c r="L5746" s="38">
        <f>DONNEE!$A$4</f>
        <v>32</v>
      </c>
      <c r="M5746" s="39" t="str">
        <f>IFERROR(VLOOKUP(L5746,Tab_Code_Magasin[],2,0),"")</f>
        <v>CE LA MARSA ERRIADH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73</v>
      </c>
      <c r="T5746" s="40" t="str">
        <f t="shared" si="509"/>
        <v>32_A2_2024</v>
      </c>
      <c r="U5746" s="40" t="s">
        <v>440</v>
      </c>
      <c r="V5746" s="40" t="s">
        <v>447</v>
      </c>
      <c r="W5746" s="67" t="s">
        <v>448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424</v>
      </c>
      <c r="B5747" s="54" t="s">
        <v>449</v>
      </c>
      <c r="C5747" s="31" t="s">
        <v>450</v>
      </c>
      <c r="D5747" s="32" t="s">
        <v>21</v>
      </c>
      <c r="E5747" s="33" t="s">
        <v>32</v>
      </c>
      <c r="F5747" s="22"/>
      <c r="G5747" s="34"/>
      <c r="H5747" s="35"/>
      <c r="I5747" s="36"/>
      <c r="J5747" s="36"/>
      <c r="K5747" s="37"/>
      <c r="L5747" s="38">
        <f>DONNEE!$A$4</f>
        <v>32</v>
      </c>
      <c r="M5747" s="39" t="str">
        <f>IFERROR(VLOOKUP(L5747,Tab_Code_Magasin[],2,0),"")</f>
        <v>CE LA MARSA ERRIADH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73</v>
      </c>
      <c r="T5747" s="40" t="str">
        <f t="shared" si="509"/>
        <v>32_A2_2024</v>
      </c>
      <c r="U5747" s="40" t="s">
        <v>451</v>
      </c>
      <c r="V5747" s="40" t="s">
        <v>452</v>
      </c>
      <c r="W5747" s="67" t="s">
        <v>453</v>
      </c>
      <c r="X5747" s="76" t="s">
        <v>171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424</v>
      </c>
      <c r="B5748" s="54" t="s">
        <v>449</v>
      </c>
      <c r="C5748" s="31" t="s">
        <v>161</v>
      </c>
      <c r="D5748" s="32" t="s">
        <v>21</v>
      </c>
      <c r="E5748" s="33" t="s">
        <v>32</v>
      </c>
      <c r="F5748" s="22"/>
      <c r="G5748" s="34"/>
      <c r="H5748" s="35"/>
      <c r="I5748" s="36"/>
      <c r="J5748" s="36"/>
      <c r="K5748" s="37"/>
      <c r="L5748" s="38">
        <f>DONNEE!$A$4</f>
        <v>32</v>
      </c>
      <c r="M5748" s="39" t="str">
        <f>IFERROR(VLOOKUP(L5748,Tab_Code_Magasin[],2,0),"")</f>
        <v>CE LA MARSA ERRIADH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73</v>
      </c>
      <c r="T5748" s="40" t="str">
        <f t="shared" si="509"/>
        <v>32_A2_2024</v>
      </c>
      <c r="U5748" s="40" t="s">
        <v>454</v>
      </c>
      <c r="V5748" s="40" t="s">
        <v>455</v>
      </c>
      <c r="W5748" s="67" t="s">
        <v>456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424</v>
      </c>
      <c r="B5749" s="54" t="s">
        <v>449</v>
      </c>
      <c r="C5749" s="31" t="s">
        <v>457</v>
      </c>
      <c r="D5749" s="32" t="s">
        <v>21</v>
      </c>
      <c r="E5749" s="33" t="s">
        <v>32</v>
      </c>
      <c r="F5749" s="22"/>
      <c r="G5749" s="34"/>
      <c r="H5749" s="35"/>
      <c r="I5749" s="36"/>
      <c r="J5749" s="36"/>
      <c r="K5749" s="37"/>
      <c r="L5749" s="38">
        <f>DONNEE!$A$4</f>
        <v>32</v>
      </c>
      <c r="M5749" s="39" t="str">
        <f>IFERROR(VLOOKUP(L5749,Tab_Code_Magasin[],2,0),"")</f>
        <v>CE LA MARSA ERRIADH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73</v>
      </c>
      <c r="T5749" s="40" t="str">
        <f t="shared" si="509"/>
        <v>32_A2_2024</v>
      </c>
      <c r="U5749" s="40" t="s">
        <v>458</v>
      </c>
      <c r="V5749" s="40" t="s">
        <v>459</v>
      </c>
      <c r="W5749" s="67" t="s">
        <v>460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424</v>
      </c>
      <c r="B5750" s="54" t="s">
        <v>449</v>
      </c>
      <c r="C5750" s="31" t="s">
        <v>461</v>
      </c>
      <c r="D5750" s="32" t="s">
        <v>21</v>
      </c>
      <c r="E5750" s="33" t="s">
        <v>32</v>
      </c>
      <c r="F5750" s="22"/>
      <c r="G5750" s="34"/>
      <c r="H5750" s="35"/>
      <c r="I5750" s="36"/>
      <c r="J5750" s="36"/>
      <c r="K5750" s="37"/>
      <c r="L5750" s="38">
        <f>DONNEE!$A$4</f>
        <v>32</v>
      </c>
      <c r="M5750" s="39" t="str">
        <f>IFERROR(VLOOKUP(L5750,Tab_Code_Magasin[],2,0),"")</f>
        <v>CE LA MARSA ERRIADH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73</v>
      </c>
      <c r="T5750" s="40" t="str">
        <f t="shared" si="509"/>
        <v>32_A2_2024</v>
      </c>
      <c r="U5750" s="40" t="s">
        <v>453</v>
      </c>
      <c r="V5750" s="40" t="s">
        <v>462</v>
      </c>
      <c r="W5750" s="67" t="s">
        <v>463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424</v>
      </c>
      <c r="B5751" s="54" t="s">
        <v>449</v>
      </c>
      <c r="C5751" s="52" t="s">
        <v>158</v>
      </c>
      <c r="D5751" s="32" t="s">
        <v>21</v>
      </c>
      <c r="E5751" s="33" t="s">
        <v>32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32</v>
      </c>
      <c r="M5751" s="39" t="str">
        <f>IFERROR(VLOOKUP(L5751,Tab_Code_Magasin[],2,0),"")</f>
        <v>CE LA MARSA ERRIADH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73</v>
      </c>
      <c r="T5751" s="40" t="str">
        <f t="shared" si="509"/>
        <v>32_A2_2024</v>
      </c>
      <c r="U5751" s="40" t="s">
        <v>456</v>
      </c>
      <c r="V5751" s="40" t="s">
        <v>464</v>
      </c>
      <c r="W5751" s="67" t="s">
        <v>465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424</v>
      </c>
      <c r="B5752" s="54" t="s">
        <v>449</v>
      </c>
      <c r="C5752" s="31" t="s">
        <v>187</v>
      </c>
      <c r="D5752" s="32" t="s">
        <v>21</v>
      </c>
      <c r="E5752" s="33" t="s">
        <v>32</v>
      </c>
      <c r="F5752" s="22"/>
      <c r="G5752" s="34"/>
      <c r="H5752" s="35"/>
      <c r="I5752" s="36"/>
      <c r="J5752" s="36"/>
      <c r="K5752" s="37"/>
      <c r="L5752" s="38">
        <f>DONNEE!$A$4</f>
        <v>32</v>
      </c>
      <c r="M5752" s="39" t="str">
        <f>IFERROR(VLOOKUP(L5752,Tab_Code_Magasin[],2,0),"")</f>
        <v>CE LA MARSA ERRIADH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73</v>
      </c>
      <c r="T5752" s="40" t="str">
        <f t="shared" si="509"/>
        <v>32_A2_2024</v>
      </c>
      <c r="U5752" s="40" t="s">
        <v>460</v>
      </c>
      <c r="V5752" s="40" t="s">
        <v>466</v>
      </c>
      <c r="W5752" s="67" t="s">
        <v>467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424</v>
      </c>
      <c r="B5753" s="54" t="s">
        <v>449</v>
      </c>
      <c r="C5753" s="54" t="s">
        <v>468</v>
      </c>
      <c r="D5753" s="32" t="s">
        <v>21</v>
      </c>
      <c r="E5753" s="33" t="s">
        <v>32</v>
      </c>
      <c r="F5753" s="22"/>
      <c r="G5753" s="34"/>
      <c r="H5753" s="35"/>
      <c r="I5753" s="36"/>
      <c r="J5753" s="36"/>
      <c r="K5753" s="37"/>
      <c r="L5753" s="38">
        <f>DONNEE!$A$4</f>
        <v>32</v>
      </c>
      <c r="M5753" s="39" t="str">
        <f>IFERROR(VLOOKUP(L5753,Tab_Code_Magasin[],2,0),"")</f>
        <v>CE LA MARSA ERRIADH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73</v>
      </c>
      <c r="T5753" s="40" t="str">
        <f t="shared" si="509"/>
        <v>32_A2_2024</v>
      </c>
      <c r="U5753" s="40" t="s">
        <v>463</v>
      </c>
      <c r="V5753" s="40" t="s">
        <v>469</v>
      </c>
      <c r="W5753" s="67" t="s">
        <v>470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424</v>
      </c>
      <c r="B5754" s="54" t="s">
        <v>449</v>
      </c>
      <c r="C5754" s="54" t="s">
        <v>471</v>
      </c>
      <c r="D5754" s="32" t="s">
        <v>21</v>
      </c>
      <c r="E5754" s="33" t="s">
        <v>32</v>
      </c>
      <c r="F5754" s="22"/>
      <c r="G5754" s="34"/>
      <c r="H5754" s="35"/>
      <c r="I5754" s="36"/>
      <c r="J5754" s="36"/>
      <c r="K5754" s="37"/>
      <c r="L5754" s="38">
        <f>DONNEE!$A$4</f>
        <v>32</v>
      </c>
      <c r="M5754" s="39" t="str">
        <f>IFERROR(VLOOKUP(L5754,Tab_Code_Magasin[],2,0),"")</f>
        <v>CE LA MARSA ERRIADH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73</v>
      </c>
      <c r="T5754" s="40" t="str">
        <f t="shared" si="509"/>
        <v>32_A2_2024</v>
      </c>
      <c r="U5754" s="40" t="s">
        <v>465</v>
      </c>
      <c r="V5754" s="40" t="s">
        <v>472</v>
      </c>
      <c r="W5754" s="67" t="s">
        <v>473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424</v>
      </c>
      <c r="B5755" s="54" t="s">
        <v>449</v>
      </c>
      <c r="C5755" s="31" t="s">
        <v>474</v>
      </c>
      <c r="D5755" s="32" t="s">
        <v>21</v>
      </c>
      <c r="E5755" s="33" t="s">
        <v>32</v>
      </c>
      <c r="F5755" s="22"/>
      <c r="G5755" s="34"/>
      <c r="H5755" s="35"/>
      <c r="I5755" s="36"/>
      <c r="J5755" s="36"/>
      <c r="K5755" s="37"/>
      <c r="L5755" s="38">
        <f>DONNEE!$A$4</f>
        <v>32</v>
      </c>
      <c r="M5755" s="39" t="str">
        <f>IFERROR(VLOOKUP(L5755,Tab_Code_Magasin[],2,0),"")</f>
        <v>CE LA MARSA ERRIADH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73</v>
      </c>
      <c r="T5755" s="40" t="str">
        <f t="shared" si="509"/>
        <v>32_A2_2024</v>
      </c>
      <c r="U5755" s="40" t="s">
        <v>473</v>
      </c>
      <c r="V5755" s="40" t="s">
        <v>475</v>
      </c>
      <c r="W5755" s="67" t="s">
        <v>476</v>
      </c>
      <c r="X5755" s="76" t="s">
        <v>477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424</v>
      </c>
      <c r="B5756" s="54" t="s">
        <v>449</v>
      </c>
      <c r="C5756" s="31" t="s">
        <v>361</v>
      </c>
      <c r="D5756" s="32" t="s">
        <v>21</v>
      </c>
      <c r="E5756" s="33" t="s">
        <v>32</v>
      </c>
      <c r="F5756" s="22"/>
      <c r="G5756" s="34"/>
      <c r="H5756" s="35"/>
      <c r="I5756" s="36"/>
      <c r="J5756" s="36"/>
      <c r="K5756" s="37"/>
      <c r="L5756" s="38">
        <f>DONNEE!$A$4</f>
        <v>32</v>
      </c>
      <c r="M5756" s="39" t="str">
        <f>IFERROR(VLOOKUP(L5756,Tab_Code_Magasin[],2,0),"")</f>
        <v>CE LA MARSA ERRIADH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73</v>
      </c>
      <c r="T5756" s="40" t="str">
        <f t="shared" si="509"/>
        <v>32_A2_2024</v>
      </c>
      <c r="U5756" s="40" t="s">
        <v>467</v>
      </c>
      <c r="V5756" s="40" t="s">
        <v>478</v>
      </c>
      <c r="W5756" s="67" t="s">
        <v>479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424</v>
      </c>
      <c r="B5757" s="54" t="s">
        <v>449</v>
      </c>
      <c r="C5757" s="56" t="s">
        <v>480</v>
      </c>
      <c r="D5757" s="32" t="s">
        <v>21</v>
      </c>
      <c r="E5757" s="33" t="s">
        <v>32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32</v>
      </c>
      <c r="M5757" s="39" t="str">
        <f>IFERROR(VLOOKUP(L5757,Tab_Code_Magasin[],2,0),"")</f>
        <v>CE LA MARSA ERRIADH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73</v>
      </c>
      <c r="T5757" s="40" t="str">
        <f t="shared" si="509"/>
        <v>32_A2_2024</v>
      </c>
      <c r="U5757" s="40" t="s">
        <v>470</v>
      </c>
      <c r="V5757" s="40" t="s">
        <v>481</v>
      </c>
      <c r="W5757" s="67" t="s">
        <v>482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424</v>
      </c>
      <c r="B5758" s="54" t="s">
        <v>449</v>
      </c>
      <c r="C5758" s="42" t="s">
        <v>483</v>
      </c>
      <c r="D5758" s="32" t="s">
        <v>21</v>
      </c>
      <c r="E5758" s="33" t="s">
        <v>32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32</v>
      </c>
      <c r="M5758" s="39" t="str">
        <f>IFERROR(VLOOKUP(L5758,Tab_Code_Magasin[],2,0),"")</f>
        <v>CE LA MARSA ERRIADH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73</v>
      </c>
      <c r="T5758" s="40" t="str">
        <f t="shared" si="509"/>
        <v>32_A2_2024</v>
      </c>
      <c r="U5758" s="40" t="s">
        <v>479</v>
      </c>
      <c r="V5758" s="40" t="s">
        <v>484</v>
      </c>
      <c r="W5758" s="67" t="s">
        <v>485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424</v>
      </c>
      <c r="B5759" s="54" t="s">
        <v>449</v>
      </c>
      <c r="C5759" s="44" t="s">
        <v>486</v>
      </c>
      <c r="D5759" s="32" t="s">
        <v>21</v>
      </c>
      <c r="E5759" s="33" t="s">
        <v>32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32</v>
      </c>
      <c r="M5759" s="39" t="str">
        <f>IFERROR(VLOOKUP(L5759,Tab_Code_Magasin[],2,0),"")</f>
        <v>CE LA MARSA ERRIADH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73</v>
      </c>
      <c r="T5759" s="40" t="str">
        <f t="shared" si="509"/>
        <v>32_A2_2024</v>
      </c>
      <c r="U5759" s="40" t="s">
        <v>482</v>
      </c>
      <c r="V5759" s="40" t="s">
        <v>487</v>
      </c>
      <c r="W5759" s="67" t="s">
        <v>488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424</v>
      </c>
      <c r="B5760" s="54" t="s">
        <v>449</v>
      </c>
      <c r="C5760" s="42" t="s">
        <v>234</v>
      </c>
      <c r="D5760" s="32" t="s">
        <v>21</v>
      </c>
      <c r="E5760" s="33" t="s">
        <v>32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32</v>
      </c>
      <c r="M5760" s="39" t="str">
        <f>IFERROR(VLOOKUP(L5760,Tab_Code_Magasin[],2,0),"")</f>
        <v>CE LA MARSA ERRIADH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73</v>
      </c>
      <c r="T5760" s="40" t="str">
        <f t="shared" si="509"/>
        <v>32_A2_2024</v>
      </c>
      <c r="U5760" s="40" t="s">
        <v>476</v>
      </c>
      <c r="V5760" s="40" t="s">
        <v>489</v>
      </c>
      <c r="W5760" s="67" t="s">
        <v>490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424</v>
      </c>
      <c r="B5761" s="54" t="s">
        <v>449</v>
      </c>
      <c r="C5761" s="42" t="s">
        <v>199</v>
      </c>
      <c r="D5761" s="32" t="s">
        <v>21</v>
      </c>
      <c r="E5761" s="33" t="s">
        <v>32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32</v>
      </c>
      <c r="M5761" s="39" t="str">
        <f>IFERROR(VLOOKUP(L5761,Tab_Code_Magasin[],2,0),"")</f>
        <v>CE LA MARSA ERRIADH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73</v>
      </c>
      <c r="T5761" s="40" t="str">
        <f t="shared" si="509"/>
        <v>32_A2_2024</v>
      </c>
      <c r="U5761" s="40" t="s">
        <v>485</v>
      </c>
      <c r="V5761" s="40" t="s">
        <v>491</v>
      </c>
      <c r="W5761" s="67" t="s">
        <v>492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424</v>
      </c>
      <c r="B5762" s="54" t="s">
        <v>449</v>
      </c>
      <c r="C5762" s="42" t="s">
        <v>202</v>
      </c>
      <c r="D5762" s="32" t="s">
        <v>21</v>
      </c>
      <c r="E5762" s="33" t="s">
        <v>32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32</v>
      </c>
      <c r="M5762" s="39" t="str">
        <f>IFERROR(VLOOKUP(L5762,Tab_Code_Magasin[],2,0),"")</f>
        <v>CE LA MARSA ERRIADH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73</v>
      </c>
      <c r="T5762" s="40" t="str">
        <f t="shared" si="509"/>
        <v>32_A2_2024</v>
      </c>
      <c r="U5762" s="40" t="s">
        <v>488</v>
      </c>
      <c r="V5762" s="40" t="s">
        <v>493</v>
      </c>
      <c r="W5762" s="67" t="s">
        <v>494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424</v>
      </c>
      <c r="B5763" s="54" t="s">
        <v>449</v>
      </c>
      <c r="C5763" s="31" t="s">
        <v>193</v>
      </c>
      <c r="D5763" s="32" t="s">
        <v>21</v>
      </c>
      <c r="E5763" s="33" t="s">
        <v>32</v>
      </c>
      <c r="F5763" s="22"/>
      <c r="G5763" s="34"/>
      <c r="H5763" s="35"/>
      <c r="I5763" s="36"/>
      <c r="J5763" s="36"/>
      <c r="K5763" s="37"/>
      <c r="L5763" s="38">
        <f>DONNEE!$A$4</f>
        <v>32</v>
      </c>
      <c r="M5763" s="39" t="str">
        <f>IFERROR(VLOOKUP(L5763,Tab_Code_Magasin[],2,0),"")</f>
        <v>CE LA MARSA ERRIADH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73</v>
      </c>
      <c r="T5763" s="40" t="str">
        <f t="shared" si="509"/>
        <v>32_A2_2024</v>
      </c>
      <c r="U5763" s="40" t="s">
        <v>490</v>
      </c>
      <c r="V5763" s="40" t="s">
        <v>495</v>
      </c>
      <c r="W5763" s="67" t="s">
        <v>496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424</v>
      </c>
      <c r="B5764" s="54" t="s">
        <v>449</v>
      </c>
      <c r="C5764" s="42" t="s">
        <v>205</v>
      </c>
      <c r="D5764" s="32" t="s">
        <v>21</v>
      </c>
      <c r="E5764" s="33" t="s">
        <v>32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32</v>
      </c>
      <c r="M5764" s="39" t="str">
        <f>IFERROR(VLOOKUP(L5764,Tab_Code_Magasin[],2,0),"")</f>
        <v>CE LA MARSA ERRIADH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73</v>
      </c>
      <c r="T5764" s="40" t="str">
        <f t="shared" si="509"/>
        <v>32_A2_2024</v>
      </c>
      <c r="U5764" s="40" t="s">
        <v>492</v>
      </c>
      <c r="V5764" s="40" t="s">
        <v>497</v>
      </c>
      <c r="W5764" s="67" t="s">
        <v>498</v>
      </c>
      <c r="X5764" s="76" t="s">
        <v>499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424</v>
      </c>
      <c r="B5765" s="54" t="s">
        <v>449</v>
      </c>
      <c r="C5765" s="31" t="s">
        <v>212</v>
      </c>
      <c r="D5765" s="32" t="s">
        <v>21</v>
      </c>
      <c r="E5765" s="33" t="s">
        <v>32</v>
      </c>
      <c r="F5765" s="22"/>
      <c r="G5765" s="34"/>
      <c r="H5765" s="35"/>
      <c r="I5765" s="36"/>
      <c r="J5765" s="36"/>
      <c r="K5765" s="37"/>
      <c r="L5765" s="38">
        <f>DONNEE!$A$4</f>
        <v>32</v>
      </c>
      <c r="M5765" s="39" t="str">
        <f>IFERROR(VLOOKUP(L5765,Tab_Code_Magasin[],2,0),"")</f>
        <v>CE LA MARSA ERRIADH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73</v>
      </c>
      <c r="T5765" s="40" t="str">
        <f t="shared" si="509"/>
        <v>32_A2_2024</v>
      </c>
      <c r="U5765" s="40" t="s">
        <v>494</v>
      </c>
      <c r="V5765" s="40" t="s">
        <v>500</v>
      </c>
      <c r="W5765" s="67" t="s">
        <v>501</v>
      </c>
      <c r="X5765" s="76" t="s">
        <v>171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424</v>
      </c>
      <c r="B5766" s="54" t="s">
        <v>449</v>
      </c>
      <c r="C5766" s="44" t="s">
        <v>209</v>
      </c>
      <c r="D5766" s="32" t="s">
        <v>21</v>
      </c>
      <c r="E5766" s="33" t="s">
        <v>32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32</v>
      </c>
      <c r="M5766" s="39" t="str">
        <f>IFERROR(VLOOKUP(L5766,Tab_Code_Magasin[],2,0),"")</f>
        <v>CE LA MARSA ERRIADH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73</v>
      </c>
      <c r="T5766" s="40" t="str">
        <f t="shared" si="509"/>
        <v>32_A2_2024</v>
      </c>
      <c r="U5766" s="40" t="s">
        <v>496</v>
      </c>
      <c r="V5766" s="40" t="s">
        <v>502</v>
      </c>
      <c r="W5766" s="67" t="s">
        <v>503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424</v>
      </c>
      <c r="B5767" s="54" t="s">
        <v>504</v>
      </c>
      <c r="C5767" s="44" t="s">
        <v>387</v>
      </c>
      <c r="D5767" s="32" t="s">
        <v>21</v>
      </c>
      <c r="E5767" s="33" t="s">
        <v>32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32</v>
      </c>
      <c r="M5767" s="39" t="str">
        <f>IFERROR(VLOOKUP(L5767,Tab_Code_Magasin[],2,0),"")</f>
        <v>CE LA MARSA ERRIADH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73</v>
      </c>
      <c r="T5767" s="40" t="str">
        <f t="shared" si="509"/>
        <v>32_A2_2024</v>
      </c>
      <c r="U5767" s="40" t="s">
        <v>505</v>
      </c>
      <c r="V5767" s="40" t="s">
        <v>506</v>
      </c>
      <c r="W5767" s="67" t="s">
        <v>507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424</v>
      </c>
      <c r="B5768" s="54" t="s">
        <v>504</v>
      </c>
      <c r="C5768" s="31" t="s">
        <v>508</v>
      </c>
      <c r="D5768" s="32" t="s">
        <v>21</v>
      </c>
      <c r="E5768" s="33" t="s">
        <v>32</v>
      </c>
      <c r="F5768" s="22"/>
      <c r="G5768" s="34"/>
      <c r="H5768" s="35"/>
      <c r="I5768" s="36"/>
      <c r="J5768" s="36"/>
      <c r="K5768" s="37"/>
      <c r="L5768" s="38">
        <f>DONNEE!$A$4</f>
        <v>32</v>
      </c>
      <c r="M5768" s="39" t="str">
        <f>IFERROR(VLOOKUP(L5768,Tab_Code_Magasin[],2,0),"")</f>
        <v>CE LA MARSA ERRIADH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73</v>
      </c>
      <c r="T5768" s="40" t="str">
        <f t="shared" si="509"/>
        <v>32_A2_2024</v>
      </c>
      <c r="U5768" s="40" t="s">
        <v>509</v>
      </c>
      <c r="V5768" s="40" t="s">
        <v>510</v>
      </c>
      <c r="W5768" s="67" t="s">
        <v>511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424</v>
      </c>
      <c r="B5769" s="54" t="s">
        <v>504</v>
      </c>
      <c r="C5769" s="44" t="s">
        <v>512</v>
      </c>
      <c r="D5769" s="32" t="s">
        <v>21</v>
      </c>
      <c r="E5769" s="33" t="s">
        <v>32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32</v>
      </c>
      <c r="M5769" s="39" t="str">
        <f>IFERROR(VLOOKUP(L5769,Tab_Code_Magasin[],2,0),"")</f>
        <v>CE LA MARSA ERRIADH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73</v>
      </c>
      <c r="T5769" s="40" t="str">
        <f t="shared" si="509"/>
        <v>32_A2_2024</v>
      </c>
      <c r="U5769" s="40" t="s">
        <v>513</v>
      </c>
      <c r="V5769" s="40" t="s">
        <v>514</v>
      </c>
      <c r="W5769" s="67" t="s">
        <v>515</v>
      </c>
      <c r="X5769" s="76" t="s">
        <v>171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424</v>
      </c>
      <c r="B5770" s="54" t="s">
        <v>504</v>
      </c>
      <c r="C5770" s="51" t="s">
        <v>283</v>
      </c>
      <c r="D5770" s="32" t="s">
        <v>21</v>
      </c>
      <c r="E5770" s="33" t="s">
        <v>32</v>
      </c>
      <c r="F5770" s="22"/>
      <c r="G5770" s="34"/>
      <c r="H5770" s="35"/>
      <c r="I5770" s="36"/>
      <c r="J5770" s="36"/>
      <c r="K5770" s="37"/>
      <c r="L5770" s="38">
        <f>DONNEE!$A$4</f>
        <v>32</v>
      </c>
      <c r="M5770" s="39" t="str">
        <f>IFERROR(VLOOKUP(L5770,Tab_Code_Magasin[],2,0),"")</f>
        <v>CE LA MARSA ERRIADH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73</v>
      </c>
      <c r="T5770" s="40" t="str">
        <f t="shared" si="509"/>
        <v>32_A2_2024</v>
      </c>
      <c r="U5770" s="40" t="s">
        <v>507</v>
      </c>
      <c r="V5770" s="40" t="s">
        <v>516</v>
      </c>
      <c r="W5770" s="67" t="s">
        <v>517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424</v>
      </c>
      <c r="B5771" s="54" t="s">
        <v>504</v>
      </c>
      <c r="C5771" s="44" t="s">
        <v>518</v>
      </c>
      <c r="D5771" s="32" t="s">
        <v>21</v>
      </c>
      <c r="E5771" s="33" t="s">
        <v>32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32</v>
      </c>
      <c r="M5771" s="39" t="str">
        <f>IFERROR(VLOOKUP(L5771,Tab_Code_Magasin[],2,0),"")</f>
        <v>CE LA MARSA ERRIADH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73</v>
      </c>
      <c r="T5771" s="40" t="str">
        <f t="shared" si="509"/>
        <v>32_A2_2024</v>
      </c>
      <c r="U5771" s="40" t="s">
        <v>511</v>
      </c>
      <c r="V5771" s="40" t="s">
        <v>519</v>
      </c>
      <c r="W5771" s="67" t="s">
        <v>520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424</v>
      </c>
      <c r="B5772" s="54" t="s">
        <v>521</v>
      </c>
      <c r="C5772" s="51" t="s">
        <v>522</v>
      </c>
      <c r="D5772" s="32" t="s">
        <v>21</v>
      </c>
      <c r="E5772" s="33" t="s">
        <v>32</v>
      </c>
      <c r="F5772" s="22"/>
      <c r="G5772" s="34"/>
      <c r="H5772" s="35"/>
      <c r="I5772" s="36"/>
      <c r="J5772" s="36"/>
      <c r="K5772" s="37"/>
      <c r="L5772" s="38">
        <f>DONNEE!$A$4</f>
        <v>32</v>
      </c>
      <c r="M5772" s="39" t="str">
        <f>IFERROR(VLOOKUP(L5772,Tab_Code_Magasin[],2,0),"")</f>
        <v>CE LA MARSA ERRIADH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73</v>
      </c>
      <c r="T5772" s="40" t="str">
        <f t="shared" si="509"/>
        <v>32_A2_2024</v>
      </c>
      <c r="U5772" s="40"/>
      <c r="V5772" s="40"/>
      <c r="W5772" s="67" t="s">
        <v>523</v>
      </c>
      <c r="X5772" s="76" t="s">
        <v>524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424</v>
      </c>
      <c r="B5773" s="54" t="s">
        <v>521</v>
      </c>
      <c r="C5773" s="51" t="s">
        <v>525</v>
      </c>
      <c r="D5773" s="32" t="s">
        <v>21</v>
      </c>
      <c r="E5773" s="33" t="s">
        <v>32</v>
      </c>
      <c r="F5773" s="22"/>
      <c r="G5773" s="34"/>
      <c r="H5773" s="35"/>
      <c r="I5773" s="36"/>
      <c r="J5773" s="36"/>
      <c r="K5773" s="37"/>
      <c r="L5773" s="38">
        <f>DONNEE!$A$4</f>
        <v>32</v>
      </c>
      <c r="M5773" s="39" t="str">
        <f>IFERROR(VLOOKUP(L5773,Tab_Code_Magasin[],2,0),"")</f>
        <v>CE LA MARSA ERRIADH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73</v>
      </c>
      <c r="T5773" s="40" t="str">
        <f t="shared" si="509"/>
        <v>32_A2_2024</v>
      </c>
      <c r="U5773" s="40"/>
      <c r="V5773" s="40"/>
      <c r="W5773" s="67" t="s">
        <v>526</v>
      </c>
      <c r="X5773" s="76" t="s">
        <v>524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424</v>
      </c>
      <c r="B5774" s="54" t="s">
        <v>521</v>
      </c>
      <c r="C5774" s="51" t="s">
        <v>527</v>
      </c>
      <c r="D5774" s="32" t="s">
        <v>21</v>
      </c>
      <c r="E5774" s="33" t="s">
        <v>32</v>
      </c>
      <c r="F5774" s="22"/>
      <c r="G5774" s="34"/>
      <c r="H5774" s="35"/>
      <c r="I5774" s="36"/>
      <c r="J5774" s="36"/>
      <c r="K5774" s="37"/>
      <c r="L5774" s="38">
        <f>DONNEE!$A$4</f>
        <v>32</v>
      </c>
      <c r="M5774" s="39" t="str">
        <f>IFERROR(VLOOKUP(L5774,Tab_Code_Magasin[],2,0),"")</f>
        <v>CE LA MARSA ERRIADH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73</v>
      </c>
      <c r="T5774" s="40" t="str">
        <f t="shared" si="509"/>
        <v>32_A2_2024</v>
      </c>
      <c r="U5774" s="40"/>
      <c r="V5774" s="40"/>
      <c r="W5774" s="67" t="s">
        <v>528</v>
      </c>
      <c r="X5774" s="76" t="s">
        <v>524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424</v>
      </c>
      <c r="B5775" s="54" t="s">
        <v>521</v>
      </c>
      <c r="C5775" s="51" t="s">
        <v>529</v>
      </c>
      <c r="D5775" s="32" t="s">
        <v>21</v>
      </c>
      <c r="E5775" s="33" t="s">
        <v>32</v>
      </c>
      <c r="F5775" s="22"/>
      <c r="G5775" s="34"/>
      <c r="H5775" s="35"/>
      <c r="I5775" s="36"/>
      <c r="J5775" s="36"/>
      <c r="K5775" s="37"/>
      <c r="L5775" s="38">
        <f>DONNEE!$A$4</f>
        <v>32</v>
      </c>
      <c r="M5775" s="39" t="str">
        <f>IFERROR(VLOOKUP(L5775,Tab_Code_Magasin[],2,0),"")</f>
        <v>CE LA MARSA ERRIADH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73</v>
      </c>
      <c r="T5775" s="40" t="str">
        <f t="shared" si="509"/>
        <v>32_A2_2024</v>
      </c>
      <c r="U5775" s="40"/>
      <c r="V5775" s="40"/>
      <c r="W5775" s="67" t="s">
        <v>530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424</v>
      </c>
      <c r="B5776" s="54" t="s">
        <v>521</v>
      </c>
      <c r="C5776" s="51" t="s">
        <v>531</v>
      </c>
      <c r="D5776" s="32" t="s">
        <v>21</v>
      </c>
      <c r="E5776" s="33" t="s">
        <v>32</v>
      </c>
      <c r="F5776" s="22"/>
      <c r="G5776" s="34"/>
      <c r="H5776" s="35"/>
      <c r="I5776" s="36"/>
      <c r="J5776" s="36"/>
      <c r="K5776" s="37"/>
      <c r="L5776" s="38">
        <f>DONNEE!$A$4</f>
        <v>32</v>
      </c>
      <c r="M5776" s="39" t="str">
        <f>IFERROR(VLOOKUP(L5776,Tab_Code_Magasin[],2,0),"")</f>
        <v>CE LA MARSA ERRIADH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73</v>
      </c>
      <c r="T5776" s="40" t="str">
        <f t="shared" ref="T5776:T5839" si="514">L5776&amp;"_"&amp;O5776&amp;"_"&amp;Q5776</f>
        <v>32_A2_2024</v>
      </c>
      <c r="U5776" s="40"/>
      <c r="V5776" s="40"/>
      <c r="W5776" s="67" t="s">
        <v>532</v>
      </c>
      <c r="X5776" s="76" t="s">
        <v>524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424</v>
      </c>
      <c r="B5777" s="54" t="s">
        <v>521</v>
      </c>
      <c r="C5777" s="42" t="s">
        <v>533</v>
      </c>
      <c r="D5777" s="32" t="s">
        <v>21</v>
      </c>
      <c r="E5777" s="33" t="s">
        <v>32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32</v>
      </c>
      <c r="M5777" s="39" t="str">
        <f>IFERROR(VLOOKUP(L5777,Tab_Code_Magasin[],2,0),"")</f>
        <v>CE LA MARSA ERRIADH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73</v>
      </c>
      <c r="T5777" s="40" t="str">
        <f t="shared" si="514"/>
        <v>32_A2_2024</v>
      </c>
      <c r="U5777" s="40"/>
      <c r="V5777" s="40"/>
      <c r="W5777" s="67" t="s">
        <v>534</v>
      </c>
      <c r="X5777" s="76" t="s">
        <v>535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424</v>
      </c>
      <c r="B5778" s="54" t="s">
        <v>521</v>
      </c>
      <c r="C5778" s="51" t="s">
        <v>536</v>
      </c>
      <c r="D5778" s="32" t="s">
        <v>21</v>
      </c>
      <c r="E5778" s="33" t="s">
        <v>32</v>
      </c>
      <c r="F5778" s="22"/>
      <c r="G5778" s="34"/>
      <c r="H5778" s="35"/>
      <c r="I5778" s="36"/>
      <c r="J5778" s="36"/>
      <c r="K5778" s="37"/>
      <c r="L5778" s="38">
        <f>DONNEE!$A$4</f>
        <v>32</v>
      </c>
      <c r="M5778" s="39" t="str">
        <f>IFERROR(VLOOKUP(L5778,Tab_Code_Magasin[],2,0),"")</f>
        <v>CE LA MARSA ERRIADH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73</v>
      </c>
      <c r="T5778" s="40" t="str">
        <f t="shared" si="514"/>
        <v>32_A2_2024</v>
      </c>
      <c r="U5778" s="40"/>
      <c r="V5778" s="40"/>
      <c r="W5778" s="67" t="s">
        <v>537</v>
      </c>
      <c r="X5778" s="76" t="s">
        <v>538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424</v>
      </c>
      <c r="B5779" s="54" t="s">
        <v>521</v>
      </c>
      <c r="C5779" s="44" t="s">
        <v>539</v>
      </c>
      <c r="D5779" s="32" t="s">
        <v>21</v>
      </c>
      <c r="E5779" s="33" t="s">
        <v>32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32</v>
      </c>
      <c r="M5779" s="39" t="str">
        <f>IFERROR(VLOOKUP(L5779,Tab_Code_Magasin[],2,0),"")</f>
        <v>CE LA MARSA ERRIADH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73</v>
      </c>
      <c r="T5779" s="40" t="str">
        <f t="shared" si="514"/>
        <v>32_A2_2024</v>
      </c>
      <c r="U5779" s="40"/>
      <c r="V5779" s="40"/>
      <c r="W5779" s="67" t="s">
        <v>540</v>
      </c>
      <c r="X5779" s="76" t="s">
        <v>541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424</v>
      </c>
      <c r="B5780" s="54" t="s">
        <v>521</v>
      </c>
      <c r="C5780" s="42" t="s">
        <v>542</v>
      </c>
      <c r="D5780" s="32" t="s">
        <v>21</v>
      </c>
      <c r="E5780" s="33" t="s">
        <v>32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32</v>
      </c>
      <c r="M5780" s="39" t="str">
        <f>IFERROR(VLOOKUP(L5780,Tab_Code_Magasin[],2,0),"")</f>
        <v>CE LA MARSA ERRIADH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73</v>
      </c>
      <c r="T5780" s="40" t="str">
        <f t="shared" si="514"/>
        <v>32_A2_2024</v>
      </c>
      <c r="U5780" s="40"/>
      <c r="V5780" s="40"/>
      <c r="W5780" s="67" t="s">
        <v>543</v>
      </c>
      <c r="X5780" s="76" t="s">
        <v>535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424</v>
      </c>
      <c r="B5781" s="54" t="s">
        <v>521</v>
      </c>
      <c r="C5781" s="44" t="s">
        <v>544</v>
      </c>
      <c r="D5781" s="32" t="s">
        <v>21</v>
      </c>
      <c r="E5781" s="33" t="s">
        <v>32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32</v>
      </c>
      <c r="M5781" s="39" t="str">
        <f>IFERROR(VLOOKUP(L5781,Tab_Code_Magasin[],2,0),"")</f>
        <v>CE LA MARSA ERRIADH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73</v>
      </c>
      <c r="T5781" s="40" t="str">
        <f t="shared" si="514"/>
        <v>32_A2_2024</v>
      </c>
      <c r="U5781" s="40"/>
      <c r="V5781" s="40"/>
      <c r="W5781" s="67" t="s">
        <v>545</v>
      </c>
      <c r="X5781" s="76" t="s">
        <v>541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424</v>
      </c>
      <c r="B5782" s="54" t="s">
        <v>521</v>
      </c>
      <c r="C5782" s="42" t="s">
        <v>546</v>
      </c>
      <c r="D5782" s="32" t="s">
        <v>21</v>
      </c>
      <c r="E5782" s="33" t="s">
        <v>32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32</v>
      </c>
      <c r="M5782" s="39" t="str">
        <f>IFERROR(VLOOKUP(L5782,Tab_Code_Magasin[],2,0),"")</f>
        <v>CE LA MARSA ERRIADH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73</v>
      </c>
      <c r="T5782" s="40" t="str">
        <f t="shared" si="514"/>
        <v>32_A2_2024</v>
      </c>
      <c r="U5782" s="40"/>
      <c r="V5782" s="40"/>
      <c r="W5782" s="67" t="s">
        <v>547</v>
      </c>
      <c r="X5782" s="76" t="s">
        <v>548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424</v>
      </c>
      <c r="B5783" s="54" t="s">
        <v>521</v>
      </c>
      <c r="C5783" s="44" t="s">
        <v>549</v>
      </c>
      <c r="D5783" s="32" t="s">
        <v>21</v>
      </c>
      <c r="E5783" s="33" t="s">
        <v>32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32</v>
      </c>
      <c r="M5783" s="39" t="str">
        <f>IFERROR(VLOOKUP(L5783,Tab_Code_Magasin[],2,0),"")</f>
        <v>CE LA MARSA ERRIADH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73</v>
      </c>
      <c r="T5783" s="40" t="str">
        <f t="shared" si="514"/>
        <v>32_A2_2024</v>
      </c>
      <c r="U5783" s="40"/>
      <c r="V5783" s="40"/>
      <c r="W5783" s="67" t="s">
        <v>550</v>
      </c>
      <c r="X5783" s="76" t="s">
        <v>541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424</v>
      </c>
      <c r="B5784" s="54" t="s">
        <v>521</v>
      </c>
      <c r="C5784" s="42" t="s">
        <v>551</v>
      </c>
      <c r="D5784" s="32" t="s">
        <v>21</v>
      </c>
      <c r="E5784" s="33" t="s">
        <v>32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32</v>
      </c>
      <c r="M5784" s="39" t="str">
        <f>IFERROR(VLOOKUP(L5784,Tab_Code_Magasin[],2,0),"")</f>
        <v>CE LA MARSA ERRIADH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73</v>
      </c>
      <c r="T5784" s="40" t="str">
        <f t="shared" si="514"/>
        <v>32_A2_2024</v>
      </c>
      <c r="U5784" s="40"/>
      <c r="V5784" s="40"/>
      <c r="W5784" s="67" t="s">
        <v>552</v>
      </c>
      <c r="X5784" s="76" t="s">
        <v>553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424</v>
      </c>
      <c r="B5785" s="54" t="s">
        <v>521</v>
      </c>
      <c r="C5785" s="44" t="s">
        <v>554</v>
      </c>
      <c r="D5785" s="32" t="s">
        <v>21</v>
      </c>
      <c r="E5785" s="33" t="s">
        <v>32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32</v>
      </c>
      <c r="M5785" s="39" t="str">
        <f>IFERROR(VLOOKUP(L5785,Tab_Code_Magasin[],2,0),"")</f>
        <v>CE LA MARSA ERRIADH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73</v>
      </c>
      <c r="T5785" s="40" t="str">
        <f t="shared" si="514"/>
        <v>32_A2_2024</v>
      </c>
      <c r="U5785" s="40"/>
      <c r="V5785" s="40"/>
      <c r="W5785" s="67" t="s">
        <v>555</v>
      </c>
      <c r="X5785" s="76" t="s">
        <v>556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424</v>
      </c>
      <c r="B5786" s="54" t="s">
        <v>521</v>
      </c>
      <c r="C5786" s="42" t="s">
        <v>557</v>
      </c>
      <c r="D5786" s="32" t="s">
        <v>21</v>
      </c>
      <c r="E5786" s="33" t="s">
        <v>32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32</v>
      </c>
      <c r="M5786" s="39" t="str">
        <f>IFERROR(VLOOKUP(L5786,Tab_Code_Magasin[],2,0),"")</f>
        <v>CE LA MARSA ERRIADH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73</v>
      </c>
      <c r="T5786" s="40" t="str">
        <f t="shared" si="514"/>
        <v>32_A2_2024</v>
      </c>
      <c r="U5786" s="40"/>
      <c r="V5786" s="40"/>
      <c r="W5786" s="67" t="s">
        <v>558</v>
      </c>
      <c r="X5786" s="76" t="s">
        <v>559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424</v>
      </c>
      <c r="B5787" s="54" t="s">
        <v>521</v>
      </c>
      <c r="C5787" s="51" t="s">
        <v>560</v>
      </c>
      <c r="D5787" s="32" t="s">
        <v>21</v>
      </c>
      <c r="E5787" s="33" t="s">
        <v>32</v>
      </c>
      <c r="F5787" s="22"/>
      <c r="G5787" s="34"/>
      <c r="H5787" s="35"/>
      <c r="I5787" s="36"/>
      <c r="J5787" s="36"/>
      <c r="K5787" s="37"/>
      <c r="L5787" s="38">
        <f>DONNEE!$A$4</f>
        <v>32</v>
      </c>
      <c r="M5787" s="39" t="str">
        <f>IFERROR(VLOOKUP(L5787,Tab_Code_Magasin[],2,0),"")</f>
        <v>CE LA MARSA ERRIADH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73</v>
      </c>
      <c r="T5787" s="40" t="str">
        <f t="shared" si="514"/>
        <v>32_A2_2024</v>
      </c>
      <c r="U5787" s="40"/>
      <c r="V5787" s="40"/>
      <c r="W5787" s="67" t="s">
        <v>561</v>
      </c>
      <c r="X5787" s="76" t="s">
        <v>524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424</v>
      </c>
      <c r="B5788" s="54" t="s">
        <v>114</v>
      </c>
      <c r="C5788" s="31" t="s">
        <v>115</v>
      </c>
      <c r="D5788" s="32" t="s">
        <v>21</v>
      </c>
      <c r="E5788" s="33" t="s">
        <v>32</v>
      </c>
      <c r="F5788" s="22"/>
      <c r="G5788" s="34"/>
      <c r="H5788" s="35"/>
      <c r="I5788" s="36"/>
      <c r="J5788" s="36"/>
      <c r="K5788" s="37"/>
      <c r="L5788" s="38">
        <f>DONNEE!$A$4</f>
        <v>32</v>
      </c>
      <c r="M5788" s="39" t="str">
        <f>IFERROR(VLOOKUP(L5788,Tab_Code_Magasin[],2,0),"")</f>
        <v>CE LA MARSA ERRIADH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73</v>
      </c>
      <c r="T5788" s="40" t="str">
        <f t="shared" si="514"/>
        <v>32_A2_2024</v>
      </c>
      <c r="U5788" s="40" t="s">
        <v>517</v>
      </c>
      <c r="V5788" s="40" t="s">
        <v>562</v>
      </c>
      <c r="W5788" s="67" t="s">
        <v>563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424</v>
      </c>
      <c r="B5789" s="54" t="s">
        <v>114</v>
      </c>
      <c r="C5789" s="31" t="s">
        <v>118</v>
      </c>
      <c r="D5789" s="32" t="s">
        <v>21</v>
      </c>
      <c r="E5789" s="33" t="s">
        <v>32</v>
      </c>
      <c r="F5789" s="22"/>
      <c r="G5789" s="34"/>
      <c r="H5789" s="35"/>
      <c r="I5789" s="36"/>
      <c r="J5789" s="36"/>
      <c r="K5789" s="37"/>
      <c r="L5789" s="38">
        <f>DONNEE!$A$4</f>
        <v>32</v>
      </c>
      <c r="M5789" s="39" t="str">
        <f>IFERROR(VLOOKUP(L5789,Tab_Code_Magasin[],2,0),"")</f>
        <v>CE LA MARSA ERRIADH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73</v>
      </c>
      <c r="T5789" s="40" t="str">
        <f t="shared" si="514"/>
        <v>32_A2_2024</v>
      </c>
      <c r="U5789" s="40" t="s">
        <v>520</v>
      </c>
      <c r="V5789" s="40" t="s">
        <v>564</v>
      </c>
      <c r="W5789" s="67" t="s">
        <v>565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424</v>
      </c>
      <c r="B5790" s="54" t="s">
        <v>114</v>
      </c>
      <c r="C5790" s="31" t="s">
        <v>301</v>
      </c>
      <c r="D5790" s="32" t="s">
        <v>21</v>
      </c>
      <c r="E5790" s="33" t="s">
        <v>32</v>
      </c>
      <c r="F5790" s="22"/>
      <c r="G5790" s="34"/>
      <c r="H5790" s="35"/>
      <c r="I5790" s="36"/>
      <c r="J5790" s="36"/>
      <c r="K5790" s="37"/>
      <c r="L5790" s="38">
        <f>DONNEE!$A$4</f>
        <v>32</v>
      </c>
      <c r="M5790" s="39" t="str">
        <f>IFERROR(VLOOKUP(L5790,Tab_Code_Magasin[],2,0),"")</f>
        <v>CE LA MARSA ERRIADH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73</v>
      </c>
      <c r="T5790" s="40" t="str">
        <f t="shared" si="514"/>
        <v>32_A2_2024</v>
      </c>
      <c r="U5790" s="40" t="s">
        <v>566</v>
      </c>
      <c r="V5790" s="40" t="s">
        <v>567</v>
      </c>
      <c r="W5790" s="67" t="s">
        <v>568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424</v>
      </c>
      <c r="B5791" s="54" t="s">
        <v>114</v>
      </c>
      <c r="C5791" s="51" t="s">
        <v>304</v>
      </c>
      <c r="D5791" s="32" t="s">
        <v>21</v>
      </c>
      <c r="E5791" s="33" t="s">
        <v>32</v>
      </c>
      <c r="F5791" s="22"/>
      <c r="G5791" s="34"/>
      <c r="H5791" s="35"/>
      <c r="I5791" s="36"/>
      <c r="J5791" s="36"/>
      <c r="K5791" s="37"/>
      <c r="L5791" s="38">
        <f>DONNEE!$A$4</f>
        <v>32</v>
      </c>
      <c r="M5791" s="39" t="str">
        <f>IFERROR(VLOOKUP(L5791,Tab_Code_Magasin[],2,0),"")</f>
        <v>CE LA MARSA ERRIADH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73</v>
      </c>
      <c r="T5791" s="40" t="str">
        <f t="shared" si="514"/>
        <v>32_A2_2024</v>
      </c>
      <c r="U5791" s="40" t="s">
        <v>523</v>
      </c>
      <c r="V5791" s="40" t="s">
        <v>569</v>
      </c>
      <c r="W5791" s="67" t="s">
        <v>570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424</v>
      </c>
      <c r="B5792" s="54" t="s">
        <v>114</v>
      </c>
      <c r="C5792" s="42" t="s">
        <v>307</v>
      </c>
      <c r="D5792" s="32" t="s">
        <v>21</v>
      </c>
      <c r="E5792" s="33" t="s">
        <v>32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32</v>
      </c>
      <c r="M5792" s="39" t="str">
        <f>IFERROR(VLOOKUP(L5792,Tab_Code_Magasin[],2,0),"")</f>
        <v>CE LA MARSA ERRIADH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73</v>
      </c>
      <c r="T5792" s="40" t="str">
        <f t="shared" si="514"/>
        <v>32_A2_2024</v>
      </c>
      <c r="U5792" s="40" t="s">
        <v>526</v>
      </c>
      <c r="V5792" s="40" t="s">
        <v>571</v>
      </c>
      <c r="W5792" s="67" t="s">
        <v>572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424</v>
      </c>
      <c r="B5793" s="54" t="s">
        <v>114</v>
      </c>
      <c r="C5793" s="51" t="s">
        <v>310</v>
      </c>
      <c r="D5793" s="32" t="s">
        <v>21</v>
      </c>
      <c r="E5793" s="33" t="s">
        <v>32</v>
      </c>
      <c r="F5793" s="22"/>
      <c r="G5793" s="34"/>
      <c r="H5793" s="35"/>
      <c r="I5793" s="36"/>
      <c r="J5793" s="36"/>
      <c r="K5793" s="37"/>
      <c r="L5793" s="38">
        <f>DONNEE!$A$4</f>
        <v>32</v>
      </c>
      <c r="M5793" s="39" t="str">
        <f>IFERROR(VLOOKUP(L5793,Tab_Code_Magasin[],2,0),"")</f>
        <v>CE LA MARSA ERRIADH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73</v>
      </c>
      <c r="T5793" s="40" t="str">
        <f t="shared" si="514"/>
        <v>32_A2_2024</v>
      </c>
      <c r="U5793" s="40" t="s">
        <v>528</v>
      </c>
      <c r="V5793" s="40" t="s">
        <v>573</v>
      </c>
      <c r="W5793" s="67" t="s">
        <v>574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424</v>
      </c>
      <c r="B5794" s="54" t="s">
        <v>114</v>
      </c>
      <c r="C5794" s="31" t="s">
        <v>124</v>
      </c>
      <c r="D5794" s="32" t="s">
        <v>21</v>
      </c>
      <c r="E5794" s="33" t="s">
        <v>32</v>
      </c>
      <c r="F5794" s="22"/>
      <c r="G5794" s="34"/>
      <c r="H5794" s="35"/>
      <c r="I5794" s="36"/>
      <c r="J5794" s="36"/>
      <c r="K5794" s="37"/>
      <c r="L5794" s="38">
        <f>DONNEE!$A$4</f>
        <v>32</v>
      </c>
      <c r="M5794" s="39" t="str">
        <f>IFERROR(VLOOKUP(L5794,Tab_Code_Magasin[],2,0),"")</f>
        <v>CE LA MARSA ERRIADH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73</v>
      </c>
      <c r="T5794" s="40" t="str">
        <f t="shared" si="514"/>
        <v>32_A2_2024</v>
      </c>
      <c r="U5794" s="40" t="s">
        <v>530</v>
      </c>
      <c r="V5794" s="40" t="s">
        <v>575</v>
      </c>
      <c r="W5794" s="67" t="s">
        <v>576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424</v>
      </c>
      <c r="B5795" s="31" t="s">
        <v>127</v>
      </c>
      <c r="C5795" s="31" t="s">
        <v>128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32</v>
      </c>
      <c r="M5795" s="39" t="str">
        <f>IFERROR(VLOOKUP(L5795,Tab_Code_Magasin[],2,0),"")</f>
        <v>CE LA MARSA ERRIADH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73</v>
      </c>
      <c r="T5795" s="40" t="str">
        <f t="shared" si="514"/>
        <v>32_A2_2024</v>
      </c>
      <c r="U5795" s="40" t="s">
        <v>532</v>
      </c>
      <c r="V5795" s="40" t="s">
        <v>577</v>
      </c>
      <c r="W5795" s="67" t="s">
        <v>578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579</v>
      </c>
      <c r="B5796" s="54" t="s">
        <v>132</v>
      </c>
      <c r="C5796" s="51" t="s">
        <v>580</v>
      </c>
      <c r="D5796" s="32" t="s">
        <v>21</v>
      </c>
      <c r="E5796" s="33" t="s">
        <v>32</v>
      </c>
      <c r="F5796" s="22"/>
      <c r="G5796" s="34"/>
      <c r="H5796" s="35"/>
      <c r="I5796" s="36"/>
      <c r="J5796" s="36"/>
      <c r="K5796" s="37"/>
      <c r="L5796" s="38">
        <f>DONNEE!$A$4</f>
        <v>32</v>
      </c>
      <c r="M5796" s="39" t="str">
        <f>IFERROR(VLOOKUP(L5796,Tab_Code_Magasin[],2,0),"")</f>
        <v>CE LA MARSA ERRIADH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73</v>
      </c>
      <c r="T5796" s="40" t="str">
        <f t="shared" si="514"/>
        <v>32_A2_2024</v>
      </c>
      <c r="U5796" s="40" t="s">
        <v>563</v>
      </c>
      <c r="V5796" s="40" t="s">
        <v>581</v>
      </c>
      <c r="W5796" s="67" t="s">
        <v>582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579</v>
      </c>
      <c r="B5797" s="54" t="s">
        <v>132</v>
      </c>
      <c r="C5797" s="51" t="s">
        <v>142</v>
      </c>
      <c r="D5797" s="32" t="s">
        <v>21</v>
      </c>
      <c r="E5797" s="33" t="s">
        <v>32</v>
      </c>
      <c r="F5797" s="22"/>
      <c r="G5797" s="34"/>
      <c r="H5797" s="35"/>
      <c r="I5797" s="36"/>
      <c r="J5797" s="36"/>
      <c r="K5797" s="37"/>
      <c r="L5797" s="38">
        <f>DONNEE!$A$4</f>
        <v>32</v>
      </c>
      <c r="M5797" s="39" t="str">
        <f>IFERROR(VLOOKUP(L5797,Tab_Code_Magasin[],2,0),"")</f>
        <v>CE LA MARSA ERRIADH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73</v>
      </c>
      <c r="T5797" s="40" t="str">
        <f t="shared" si="514"/>
        <v>32_A2_2024</v>
      </c>
      <c r="U5797" s="40" t="s">
        <v>565</v>
      </c>
      <c r="V5797" s="40" t="s">
        <v>583</v>
      </c>
      <c r="W5797" s="67" t="s">
        <v>584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579</v>
      </c>
      <c r="B5798" s="54" t="s">
        <v>132</v>
      </c>
      <c r="C5798" s="51" t="s">
        <v>585</v>
      </c>
      <c r="D5798" s="32" t="s">
        <v>21</v>
      </c>
      <c r="E5798" s="33" t="s">
        <v>32</v>
      </c>
      <c r="F5798" s="22"/>
      <c r="G5798" s="34"/>
      <c r="H5798" s="35"/>
      <c r="I5798" s="36"/>
      <c r="J5798" s="36"/>
      <c r="K5798" s="37"/>
      <c r="L5798" s="38">
        <f>DONNEE!$A$4</f>
        <v>32</v>
      </c>
      <c r="M5798" s="39" t="str">
        <f>IFERROR(VLOOKUP(L5798,Tab_Code_Magasin[],2,0),"")</f>
        <v>CE LA MARSA ERRIADH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73</v>
      </c>
      <c r="T5798" s="40" t="str">
        <f t="shared" si="514"/>
        <v>32_A2_2024</v>
      </c>
      <c r="U5798" s="40" t="s">
        <v>568</v>
      </c>
      <c r="V5798" s="40" t="s">
        <v>586</v>
      </c>
      <c r="W5798" s="67" t="s">
        <v>587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579</v>
      </c>
      <c r="B5799" s="54" t="s">
        <v>132</v>
      </c>
      <c r="C5799" s="51" t="s">
        <v>588</v>
      </c>
      <c r="D5799" s="32" t="s">
        <v>21</v>
      </c>
      <c r="E5799" s="33" t="s">
        <v>32</v>
      </c>
      <c r="F5799" s="22"/>
      <c r="G5799" s="34"/>
      <c r="H5799" s="35"/>
      <c r="I5799" s="36"/>
      <c r="J5799" s="36"/>
      <c r="K5799" s="37"/>
      <c r="L5799" s="38">
        <f>DONNEE!$A$4</f>
        <v>32</v>
      </c>
      <c r="M5799" s="39" t="str">
        <f>IFERROR(VLOOKUP(L5799,Tab_Code_Magasin[],2,0),"")</f>
        <v>CE LA MARSA ERRIADH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73</v>
      </c>
      <c r="T5799" s="40" t="str">
        <f t="shared" si="514"/>
        <v>32_A2_2024</v>
      </c>
      <c r="U5799" s="40" t="s">
        <v>570</v>
      </c>
      <c r="V5799" s="40" t="s">
        <v>589</v>
      </c>
      <c r="W5799" s="67" t="s">
        <v>590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579</v>
      </c>
      <c r="B5800" s="54" t="s">
        <v>132</v>
      </c>
      <c r="C5800" s="53" t="s">
        <v>591</v>
      </c>
      <c r="D5800" s="32" t="s">
        <v>21</v>
      </c>
      <c r="E5800" s="33" t="s">
        <v>32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32</v>
      </c>
      <c r="M5800" s="39" t="str">
        <f>IFERROR(VLOOKUP(L5800,Tab_Code_Magasin[],2,0),"")</f>
        <v>CE LA MARSA ERRIADH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73</v>
      </c>
      <c r="T5800" s="40" t="str">
        <f t="shared" si="514"/>
        <v>32_A2_2024</v>
      </c>
      <c r="U5800" s="40" t="s">
        <v>572</v>
      </c>
      <c r="V5800" s="40" t="s">
        <v>592</v>
      </c>
      <c r="W5800" s="67" t="s">
        <v>593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579</v>
      </c>
      <c r="B5801" s="54" t="s">
        <v>132</v>
      </c>
      <c r="C5801" s="51" t="s">
        <v>594</v>
      </c>
      <c r="D5801" s="32" t="s">
        <v>21</v>
      </c>
      <c r="E5801" s="33" t="s">
        <v>32</v>
      </c>
      <c r="F5801" s="22"/>
      <c r="G5801" s="34"/>
      <c r="H5801" s="35"/>
      <c r="I5801" s="36"/>
      <c r="J5801" s="36"/>
      <c r="K5801" s="37"/>
      <c r="L5801" s="38">
        <f>DONNEE!$A$4</f>
        <v>32</v>
      </c>
      <c r="M5801" s="39" t="str">
        <f>IFERROR(VLOOKUP(L5801,Tab_Code_Magasin[],2,0),"")</f>
        <v>CE LA MARSA ERRIADH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73</v>
      </c>
      <c r="T5801" s="40" t="str">
        <f t="shared" si="514"/>
        <v>32_A2_2024</v>
      </c>
      <c r="U5801" s="40" t="s">
        <v>574</v>
      </c>
      <c r="V5801" s="40" t="s">
        <v>595</v>
      </c>
      <c r="W5801" s="67" t="s">
        <v>596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579</v>
      </c>
      <c r="B5802" s="54" t="s">
        <v>132</v>
      </c>
      <c r="C5802" s="44" t="s">
        <v>261</v>
      </c>
      <c r="D5802" s="32" t="s">
        <v>21</v>
      </c>
      <c r="E5802" s="33" t="s">
        <v>32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32</v>
      </c>
      <c r="M5802" s="39" t="str">
        <f>IFERROR(VLOOKUP(L5802,Tab_Code_Magasin[],2,0),"")</f>
        <v>CE LA MARSA ERRIADH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73</v>
      </c>
      <c r="T5802" s="40" t="str">
        <f t="shared" si="514"/>
        <v>32_A2_2024</v>
      </c>
      <c r="U5802" s="40" t="s">
        <v>576</v>
      </c>
      <c r="V5802" s="40" t="s">
        <v>597</v>
      </c>
      <c r="W5802" s="67" t="s">
        <v>598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579</v>
      </c>
      <c r="B5803" s="54" t="s">
        <v>132</v>
      </c>
      <c r="C5803" s="51" t="s">
        <v>599</v>
      </c>
      <c r="D5803" s="32" t="s">
        <v>21</v>
      </c>
      <c r="E5803" s="33" t="s">
        <v>32</v>
      </c>
      <c r="F5803" s="22"/>
      <c r="G5803" s="34"/>
      <c r="H5803" s="35"/>
      <c r="I5803" s="36"/>
      <c r="J5803" s="36"/>
      <c r="K5803" s="37"/>
      <c r="L5803" s="38">
        <f>DONNEE!$A$4</f>
        <v>32</v>
      </c>
      <c r="M5803" s="39" t="str">
        <f>IFERROR(VLOOKUP(L5803,Tab_Code_Magasin[],2,0),"")</f>
        <v>CE LA MARSA ERRIADH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73</v>
      </c>
      <c r="T5803" s="40" t="str">
        <f t="shared" si="514"/>
        <v>32_A2_2024</v>
      </c>
      <c r="U5803" s="40" t="s">
        <v>578</v>
      </c>
      <c r="V5803" s="40" t="s">
        <v>600</v>
      </c>
      <c r="W5803" s="67" t="s">
        <v>601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579</v>
      </c>
      <c r="B5804" s="54" t="s">
        <v>602</v>
      </c>
      <c r="C5804" s="31" t="s">
        <v>603</v>
      </c>
      <c r="D5804" s="32" t="s">
        <v>21</v>
      </c>
      <c r="E5804" s="33" t="s">
        <v>32</v>
      </c>
      <c r="F5804" s="22"/>
      <c r="G5804" s="34"/>
      <c r="H5804" s="35"/>
      <c r="I5804" s="36"/>
      <c r="J5804" s="36"/>
      <c r="K5804" s="37"/>
      <c r="L5804" s="38">
        <f>DONNEE!$A$4</f>
        <v>32</v>
      </c>
      <c r="M5804" s="39" t="str">
        <f>IFERROR(VLOOKUP(L5804,Tab_Code_Magasin[],2,0),"")</f>
        <v>CE LA MARSA ERRIADH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73</v>
      </c>
      <c r="T5804" s="40" t="str">
        <f t="shared" si="514"/>
        <v>32_A2_2024</v>
      </c>
      <c r="U5804" s="40" t="s">
        <v>604</v>
      </c>
      <c r="V5804" s="40" t="s">
        <v>605</v>
      </c>
      <c r="W5804" s="67" t="s">
        <v>606</v>
      </c>
      <c r="X5804" s="76" t="s">
        <v>607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579</v>
      </c>
      <c r="B5805" s="54" t="s">
        <v>602</v>
      </c>
      <c r="C5805" s="31" t="s">
        <v>608</v>
      </c>
      <c r="D5805" s="32" t="s">
        <v>21</v>
      </c>
      <c r="E5805" s="33" t="s">
        <v>32</v>
      </c>
      <c r="F5805" s="22"/>
      <c r="G5805" s="34"/>
      <c r="H5805" s="35"/>
      <c r="I5805" s="36"/>
      <c r="J5805" s="36"/>
      <c r="K5805" s="37"/>
      <c r="L5805" s="38">
        <f>DONNEE!$A$4</f>
        <v>32</v>
      </c>
      <c r="M5805" s="39" t="str">
        <f>IFERROR(VLOOKUP(L5805,Tab_Code_Magasin[],2,0),"")</f>
        <v>CE LA MARSA ERRIADH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73</v>
      </c>
      <c r="T5805" s="40" t="str">
        <f t="shared" si="514"/>
        <v>32_A2_2024</v>
      </c>
      <c r="U5805" s="40" t="s">
        <v>609</v>
      </c>
      <c r="V5805" s="40" t="s">
        <v>610</v>
      </c>
      <c r="W5805" s="67" t="s">
        <v>611</v>
      </c>
      <c r="X5805" s="76" t="s">
        <v>607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579</v>
      </c>
      <c r="B5806" s="54" t="s">
        <v>602</v>
      </c>
      <c r="C5806" s="31" t="s">
        <v>612</v>
      </c>
      <c r="D5806" s="32" t="s">
        <v>21</v>
      </c>
      <c r="E5806" s="33" t="s">
        <v>32</v>
      </c>
      <c r="F5806" s="22"/>
      <c r="G5806" s="34"/>
      <c r="H5806" s="35"/>
      <c r="I5806" s="36"/>
      <c r="J5806" s="36"/>
      <c r="K5806" s="37"/>
      <c r="L5806" s="38">
        <f>DONNEE!$A$4</f>
        <v>32</v>
      </c>
      <c r="M5806" s="39" t="str">
        <f>IFERROR(VLOOKUP(L5806,Tab_Code_Magasin[],2,0),"")</f>
        <v>CE LA MARSA ERRIADH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73</v>
      </c>
      <c r="T5806" s="40" t="str">
        <f t="shared" si="514"/>
        <v>32_A2_2024</v>
      </c>
      <c r="U5806" s="40"/>
      <c r="V5806" s="40"/>
      <c r="W5806" s="67" t="s">
        <v>613</v>
      </c>
      <c r="X5806" s="76" t="s">
        <v>167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579</v>
      </c>
      <c r="B5807" s="54" t="s">
        <v>602</v>
      </c>
      <c r="C5807" s="31" t="s">
        <v>531</v>
      </c>
      <c r="D5807" s="32" t="s">
        <v>21</v>
      </c>
      <c r="E5807" s="33" t="s">
        <v>32</v>
      </c>
      <c r="F5807" s="22"/>
      <c r="G5807" s="34"/>
      <c r="H5807" s="35"/>
      <c r="I5807" s="36"/>
      <c r="J5807" s="36"/>
      <c r="K5807" s="37"/>
      <c r="L5807" s="38">
        <f>DONNEE!$A$4</f>
        <v>32</v>
      </c>
      <c r="M5807" s="39" t="str">
        <f>IFERROR(VLOOKUP(L5807,Tab_Code_Magasin[],2,0),"")</f>
        <v>CE LA MARSA ERRIADH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73</v>
      </c>
      <c r="T5807" s="40" t="str">
        <f t="shared" si="514"/>
        <v>32_A2_2024</v>
      </c>
      <c r="U5807" s="40"/>
      <c r="V5807" s="40"/>
      <c r="W5807" s="67" t="s">
        <v>614</v>
      </c>
      <c r="X5807" s="76" t="s">
        <v>167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579</v>
      </c>
      <c r="B5808" s="54" t="s">
        <v>602</v>
      </c>
      <c r="C5808" s="31" t="s">
        <v>461</v>
      </c>
      <c r="D5808" s="32" t="s">
        <v>21</v>
      </c>
      <c r="E5808" s="33" t="s">
        <v>32</v>
      </c>
      <c r="F5808" s="22"/>
      <c r="G5808" s="34"/>
      <c r="H5808" s="35"/>
      <c r="I5808" s="36"/>
      <c r="J5808" s="36"/>
      <c r="K5808" s="37"/>
      <c r="L5808" s="38">
        <f>DONNEE!$A$4</f>
        <v>32</v>
      </c>
      <c r="M5808" s="39" t="str">
        <f>IFERROR(VLOOKUP(L5808,Tab_Code_Magasin[],2,0),"")</f>
        <v>CE LA MARSA ERRIADH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73</v>
      </c>
      <c r="T5808" s="40" t="str">
        <f t="shared" si="514"/>
        <v>32_A2_2024</v>
      </c>
      <c r="U5808" s="40" t="s">
        <v>615</v>
      </c>
      <c r="V5808" s="40" t="s">
        <v>616</v>
      </c>
      <c r="W5808" s="67" t="s">
        <v>617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579</v>
      </c>
      <c r="B5809" s="54" t="s">
        <v>602</v>
      </c>
      <c r="C5809" s="31" t="s">
        <v>618</v>
      </c>
      <c r="D5809" s="32" t="s">
        <v>21</v>
      </c>
      <c r="E5809" s="33" t="s">
        <v>32</v>
      </c>
      <c r="F5809" s="22"/>
      <c r="G5809" s="34"/>
      <c r="H5809" s="35"/>
      <c r="I5809" s="36"/>
      <c r="J5809" s="36"/>
      <c r="K5809" s="37"/>
      <c r="L5809" s="38">
        <f>DONNEE!$A$4</f>
        <v>32</v>
      </c>
      <c r="M5809" s="39" t="str">
        <f>IFERROR(VLOOKUP(L5809,Tab_Code_Magasin[],2,0),"")</f>
        <v>CE LA MARSA ERRIADH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73</v>
      </c>
      <c r="T5809" s="40" t="str">
        <f t="shared" si="514"/>
        <v>32_A2_2024</v>
      </c>
      <c r="U5809" s="40" t="s">
        <v>619</v>
      </c>
      <c r="V5809" s="40" t="s">
        <v>620</v>
      </c>
      <c r="W5809" s="67" t="s">
        <v>621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579</v>
      </c>
      <c r="B5810" s="54" t="s">
        <v>602</v>
      </c>
      <c r="C5810" s="44" t="s">
        <v>268</v>
      </c>
      <c r="D5810" s="32" t="s">
        <v>21</v>
      </c>
      <c r="E5810" s="33" t="s">
        <v>32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32</v>
      </c>
      <c r="M5810" s="39" t="str">
        <f>IFERROR(VLOOKUP(L5810,Tab_Code_Magasin[],2,0),"")</f>
        <v>CE LA MARSA ERRIADH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73</v>
      </c>
      <c r="T5810" s="40" t="str">
        <f t="shared" si="514"/>
        <v>32_A2_2024</v>
      </c>
      <c r="U5810" s="40" t="s">
        <v>622</v>
      </c>
      <c r="V5810" s="40" t="s">
        <v>623</v>
      </c>
      <c r="W5810" s="67" t="s">
        <v>624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579</v>
      </c>
      <c r="B5811" s="54" t="s">
        <v>602</v>
      </c>
      <c r="C5811" s="44" t="s">
        <v>625</v>
      </c>
      <c r="D5811" s="32" t="s">
        <v>21</v>
      </c>
      <c r="E5811" s="33" t="s">
        <v>32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32</v>
      </c>
      <c r="M5811" s="39" t="str">
        <f>IFERROR(VLOOKUP(L5811,Tab_Code_Magasin[],2,0),"")</f>
        <v>CE LA MARSA ERRIADH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73</v>
      </c>
      <c r="T5811" s="40" t="str">
        <f t="shared" si="514"/>
        <v>32_A2_2024</v>
      </c>
      <c r="U5811" s="40" t="s">
        <v>626</v>
      </c>
      <c r="V5811" s="40" t="s">
        <v>627</v>
      </c>
      <c r="W5811" s="67" t="s">
        <v>628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579</v>
      </c>
      <c r="B5812" s="54" t="s">
        <v>602</v>
      </c>
      <c r="C5812" s="52" t="s">
        <v>158</v>
      </c>
      <c r="D5812" s="32" t="s">
        <v>21</v>
      </c>
      <c r="E5812" s="33" t="s">
        <v>32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32</v>
      </c>
      <c r="M5812" s="39" t="str">
        <f>IFERROR(VLOOKUP(L5812,Tab_Code_Magasin[],2,0),"")</f>
        <v>CE LA MARSA ERRIADH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73</v>
      </c>
      <c r="T5812" s="40" t="str">
        <f t="shared" si="514"/>
        <v>32_A2_2024</v>
      </c>
      <c r="U5812" s="40" t="s">
        <v>629</v>
      </c>
      <c r="V5812" s="40" t="s">
        <v>630</v>
      </c>
      <c r="W5812" s="67" t="s">
        <v>631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579</v>
      </c>
      <c r="B5813" s="54" t="s">
        <v>602</v>
      </c>
      <c r="C5813" s="56" t="s">
        <v>632</v>
      </c>
      <c r="D5813" s="32" t="s">
        <v>21</v>
      </c>
      <c r="E5813" s="33" t="s">
        <v>32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32</v>
      </c>
      <c r="M5813" s="39" t="str">
        <f>IFERROR(VLOOKUP(L5813,Tab_Code_Magasin[],2,0),"")</f>
        <v>CE LA MARSA ERRIADH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73</v>
      </c>
      <c r="T5813" s="40" t="str">
        <f t="shared" si="514"/>
        <v>32_A2_2024</v>
      </c>
      <c r="U5813" s="40" t="s">
        <v>582</v>
      </c>
      <c r="V5813" s="40" t="s">
        <v>633</v>
      </c>
      <c r="W5813" s="67" t="s">
        <v>634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579</v>
      </c>
      <c r="B5814" s="54" t="s">
        <v>602</v>
      </c>
      <c r="C5814" s="31" t="s">
        <v>283</v>
      </c>
      <c r="D5814" s="32" t="s">
        <v>21</v>
      </c>
      <c r="E5814" s="33" t="s">
        <v>32</v>
      </c>
      <c r="F5814" s="22"/>
      <c r="G5814" s="34"/>
      <c r="H5814" s="35"/>
      <c r="I5814" s="36"/>
      <c r="J5814" s="36"/>
      <c r="K5814" s="37"/>
      <c r="L5814" s="38">
        <f>DONNEE!$A$4</f>
        <v>32</v>
      </c>
      <c r="M5814" s="39" t="str">
        <f>IFERROR(VLOOKUP(L5814,Tab_Code_Magasin[],2,0),"")</f>
        <v>CE LA MARSA ERRIADH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73</v>
      </c>
      <c r="T5814" s="40" t="str">
        <f t="shared" si="514"/>
        <v>32_A2_2024</v>
      </c>
      <c r="U5814" s="40" t="s">
        <v>584</v>
      </c>
      <c r="V5814" s="40" t="s">
        <v>635</v>
      </c>
      <c r="W5814" s="67" t="s">
        <v>636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579</v>
      </c>
      <c r="B5815" s="54" t="s">
        <v>602</v>
      </c>
      <c r="C5815" s="44" t="s">
        <v>637</v>
      </c>
      <c r="D5815" s="32" t="s">
        <v>21</v>
      </c>
      <c r="E5815" s="33" t="s">
        <v>32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32</v>
      </c>
      <c r="M5815" s="39" t="str">
        <f>IFERROR(VLOOKUP(L5815,Tab_Code_Magasin[],2,0),"")</f>
        <v>CE LA MARSA ERRIADH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73</v>
      </c>
      <c r="T5815" s="40" t="str">
        <f t="shared" si="514"/>
        <v>32_A2_2024</v>
      </c>
      <c r="U5815" s="40" t="s">
        <v>587</v>
      </c>
      <c r="V5815" s="40" t="s">
        <v>638</v>
      </c>
      <c r="W5815" s="67" t="s">
        <v>639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579</v>
      </c>
      <c r="B5816" s="54" t="s">
        <v>602</v>
      </c>
      <c r="C5816" s="44" t="s">
        <v>640</v>
      </c>
      <c r="D5816" s="32" t="s">
        <v>21</v>
      </c>
      <c r="E5816" s="33" t="s">
        <v>32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32</v>
      </c>
      <c r="M5816" s="39" t="str">
        <f>IFERROR(VLOOKUP(L5816,Tab_Code_Magasin[],2,0),"")</f>
        <v>CE LA MARSA ERRIADH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73</v>
      </c>
      <c r="T5816" s="40" t="str">
        <f t="shared" si="514"/>
        <v>32_A2_2024</v>
      </c>
      <c r="U5816" s="40" t="s">
        <v>590</v>
      </c>
      <c r="V5816" s="40" t="s">
        <v>641</v>
      </c>
      <c r="W5816" s="67" t="s">
        <v>642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579</v>
      </c>
      <c r="B5817" s="54" t="s">
        <v>602</v>
      </c>
      <c r="C5817" s="31" t="s">
        <v>187</v>
      </c>
      <c r="D5817" s="32" t="s">
        <v>21</v>
      </c>
      <c r="E5817" s="33" t="s">
        <v>32</v>
      </c>
      <c r="F5817" s="22"/>
      <c r="G5817" s="34"/>
      <c r="H5817" s="35"/>
      <c r="I5817" s="36"/>
      <c r="J5817" s="36"/>
      <c r="K5817" s="37"/>
      <c r="L5817" s="38">
        <f>DONNEE!$A$4</f>
        <v>32</v>
      </c>
      <c r="M5817" s="39" t="str">
        <f>IFERROR(VLOOKUP(L5817,Tab_Code_Magasin[],2,0),"")</f>
        <v>CE LA MARSA ERRIADH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73</v>
      </c>
      <c r="T5817" s="40" t="str">
        <f t="shared" si="514"/>
        <v>32_A2_2024</v>
      </c>
      <c r="U5817" s="40" t="s">
        <v>593</v>
      </c>
      <c r="V5817" s="40" t="s">
        <v>643</v>
      </c>
      <c r="W5817" s="67" t="s">
        <v>644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579</v>
      </c>
      <c r="B5818" s="54" t="s">
        <v>602</v>
      </c>
      <c r="C5818" s="31" t="s">
        <v>361</v>
      </c>
      <c r="D5818" s="32" t="s">
        <v>21</v>
      </c>
      <c r="E5818" s="33" t="s">
        <v>32</v>
      </c>
      <c r="F5818" s="22"/>
      <c r="G5818" s="34"/>
      <c r="H5818" s="35"/>
      <c r="I5818" s="36"/>
      <c r="J5818" s="36"/>
      <c r="K5818" s="37"/>
      <c r="L5818" s="38">
        <f>DONNEE!$A$4</f>
        <v>32</v>
      </c>
      <c r="M5818" s="39" t="str">
        <f>IFERROR(VLOOKUP(L5818,Tab_Code_Magasin[],2,0),"")</f>
        <v>CE LA MARSA ERRIADH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73</v>
      </c>
      <c r="T5818" s="40" t="str">
        <f t="shared" si="514"/>
        <v>32_A2_2024</v>
      </c>
      <c r="U5818" s="40" t="s">
        <v>596</v>
      </c>
      <c r="V5818" s="40" t="s">
        <v>645</v>
      </c>
      <c r="W5818" s="67" t="s">
        <v>646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579</v>
      </c>
      <c r="B5819" s="54" t="s">
        <v>602</v>
      </c>
      <c r="C5819" s="42" t="s">
        <v>234</v>
      </c>
      <c r="D5819" s="32" t="s">
        <v>21</v>
      </c>
      <c r="E5819" s="33" t="s">
        <v>32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32</v>
      </c>
      <c r="M5819" s="39" t="str">
        <f>IFERROR(VLOOKUP(L5819,Tab_Code_Magasin[],2,0),"")</f>
        <v>CE LA MARSA ERRIADH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73</v>
      </c>
      <c r="T5819" s="40" t="str">
        <f t="shared" si="514"/>
        <v>32_A2_2024</v>
      </c>
      <c r="U5819" s="40" t="s">
        <v>598</v>
      </c>
      <c r="V5819" s="40" t="s">
        <v>647</v>
      </c>
      <c r="W5819" s="67" t="s">
        <v>648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579</v>
      </c>
      <c r="B5820" s="54" t="s">
        <v>602</v>
      </c>
      <c r="C5820" s="42" t="s">
        <v>199</v>
      </c>
      <c r="D5820" s="32" t="s">
        <v>21</v>
      </c>
      <c r="E5820" s="33" t="s">
        <v>32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32</v>
      </c>
      <c r="M5820" s="39" t="str">
        <f>IFERROR(VLOOKUP(L5820,Tab_Code_Magasin[],2,0),"")</f>
        <v>CE LA MARSA ERRIADH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73</v>
      </c>
      <c r="T5820" s="40" t="str">
        <f t="shared" si="514"/>
        <v>32_A2_2024</v>
      </c>
      <c r="U5820" s="40" t="s">
        <v>601</v>
      </c>
      <c r="V5820" s="40" t="s">
        <v>649</v>
      </c>
      <c r="W5820" s="67" t="s">
        <v>650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579</v>
      </c>
      <c r="B5821" s="54" t="s">
        <v>602</v>
      </c>
      <c r="C5821" s="42" t="s">
        <v>202</v>
      </c>
      <c r="D5821" s="32" t="s">
        <v>21</v>
      </c>
      <c r="E5821" s="33" t="s">
        <v>32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32</v>
      </c>
      <c r="M5821" s="39" t="str">
        <f>IFERROR(VLOOKUP(L5821,Tab_Code_Magasin[],2,0),"")</f>
        <v>CE LA MARSA ERRIADH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73</v>
      </c>
      <c r="T5821" s="40" t="str">
        <f t="shared" si="514"/>
        <v>32_A2_2024</v>
      </c>
      <c r="U5821" s="40" t="s">
        <v>651</v>
      </c>
      <c r="V5821" s="40" t="s">
        <v>652</v>
      </c>
      <c r="W5821" s="67" t="s">
        <v>653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579</v>
      </c>
      <c r="B5822" s="54" t="s">
        <v>602</v>
      </c>
      <c r="C5822" s="31" t="s">
        <v>193</v>
      </c>
      <c r="D5822" s="32" t="s">
        <v>21</v>
      </c>
      <c r="E5822" s="33" t="s">
        <v>32</v>
      </c>
      <c r="F5822" s="22"/>
      <c r="G5822" s="34"/>
      <c r="H5822" s="35"/>
      <c r="I5822" s="36"/>
      <c r="J5822" s="36"/>
      <c r="K5822" s="37"/>
      <c r="L5822" s="38">
        <f>DONNEE!$A$4</f>
        <v>32</v>
      </c>
      <c r="M5822" s="39" t="str">
        <f>IFERROR(VLOOKUP(L5822,Tab_Code_Magasin[],2,0),"")</f>
        <v>CE LA MARSA ERRIADH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73</v>
      </c>
      <c r="T5822" s="40" t="str">
        <f t="shared" si="514"/>
        <v>32_A2_2024</v>
      </c>
      <c r="U5822" s="40" t="s">
        <v>654</v>
      </c>
      <c r="V5822" s="40" t="s">
        <v>655</v>
      </c>
      <c r="W5822" s="67" t="s">
        <v>656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579</v>
      </c>
      <c r="B5823" s="54" t="s">
        <v>602</v>
      </c>
      <c r="C5823" s="42" t="s">
        <v>205</v>
      </c>
      <c r="D5823" s="32" t="s">
        <v>21</v>
      </c>
      <c r="E5823" s="33" t="s">
        <v>32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32</v>
      </c>
      <c r="M5823" s="39" t="str">
        <f>IFERROR(VLOOKUP(L5823,Tab_Code_Magasin[],2,0),"")</f>
        <v>CE LA MARSA ERRIADH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73</v>
      </c>
      <c r="T5823" s="40" t="str">
        <f t="shared" si="514"/>
        <v>32_A2_2024</v>
      </c>
      <c r="U5823" s="40" t="s">
        <v>657</v>
      </c>
      <c r="V5823" s="40" t="s">
        <v>658</v>
      </c>
      <c r="W5823" s="67" t="s">
        <v>659</v>
      </c>
      <c r="X5823" s="76" t="s">
        <v>499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579</v>
      </c>
      <c r="B5824" s="54" t="s">
        <v>602</v>
      </c>
      <c r="C5824" s="31" t="s">
        <v>660</v>
      </c>
      <c r="D5824" s="32" t="s">
        <v>21</v>
      </c>
      <c r="E5824" s="33" t="s">
        <v>32</v>
      </c>
      <c r="F5824" s="22"/>
      <c r="G5824" s="34"/>
      <c r="H5824" s="35"/>
      <c r="I5824" s="36"/>
      <c r="J5824" s="36"/>
      <c r="K5824" s="37"/>
      <c r="L5824" s="38">
        <f>DONNEE!$A$4</f>
        <v>32</v>
      </c>
      <c r="M5824" s="39" t="str">
        <f>IFERROR(VLOOKUP(L5824,Tab_Code_Magasin[],2,0),"")</f>
        <v>CE LA MARSA ERRIADH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73</v>
      </c>
      <c r="T5824" s="40" t="str">
        <f t="shared" si="514"/>
        <v>32_A2_2024</v>
      </c>
      <c r="U5824" s="40" t="s">
        <v>661</v>
      </c>
      <c r="V5824" s="40" t="s">
        <v>662</v>
      </c>
      <c r="W5824" s="67" t="s">
        <v>663</v>
      </c>
      <c r="X5824" s="76" t="s">
        <v>171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579</v>
      </c>
      <c r="B5825" s="54" t="s">
        <v>602</v>
      </c>
      <c r="C5825" s="52" t="s">
        <v>664</v>
      </c>
      <c r="D5825" s="32" t="s">
        <v>21</v>
      </c>
      <c r="E5825" s="33" t="s">
        <v>32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32</v>
      </c>
      <c r="M5825" s="39" t="str">
        <f>IFERROR(VLOOKUP(L5825,Tab_Code_Magasin[],2,0),"")</f>
        <v>CE LA MARSA ERRIADH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73</v>
      </c>
      <c r="T5825" s="40" t="str">
        <f t="shared" si="514"/>
        <v>32_A2_2024</v>
      </c>
      <c r="U5825" s="40" t="s">
        <v>606</v>
      </c>
      <c r="V5825" s="40" t="s">
        <v>665</v>
      </c>
      <c r="W5825" s="67" t="s">
        <v>666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579</v>
      </c>
      <c r="B5826" s="54" t="s">
        <v>114</v>
      </c>
      <c r="C5826" s="31" t="s">
        <v>115</v>
      </c>
      <c r="D5826" s="32" t="s">
        <v>21</v>
      </c>
      <c r="E5826" s="33" t="s">
        <v>32</v>
      </c>
      <c r="F5826" s="22"/>
      <c r="G5826" s="34"/>
      <c r="H5826" s="35"/>
      <c r="I5826" s="36"/>
      <c r="J5826" s="36"/>
      <c r="K5826" s="37"/>
      <c r="L5826" s="38">
        <f>DONNEE!$A$4</f>
        <v>32</v>
      </c>
      <c r="M5826" s="39" t="str">
        <f>IFERROR(VLOOKUP(L5826,Tab_Code_Magasin[],2,0),"")</f>
        <v>CE LA MARSA ERRIADH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73</v>
      </c>
      <c r="T5826" s="40" t="str">
        <f t="shared" si="514"/>
        <v>32_A2_2024</v>
      </c>
      <c r="U5826" s="40" t="s">
        <v>614</v>
      </c>
      <c r="V5826" s="40" t="s">
        <v>667</v>
      </c>
      <c r="W5826" s="67" t="s">
        <v>668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579</v>
      </c>
      <c r="B5827" s="54" t="s">
        <v>114</v>
      </c>
      <c r="C5827" s="31" t="s">
        <v>118</v>
      </c>
      <c r="D5827" s="32" t="s">
        <v>21</v>
      </c>
      <c r="E5827" s="33" t="s">
        <v>32</v>
      </c>
      <c r="F5827" s="22"/>
      <c r="G5827" s="34"/>
      <c r="H5827" s="35"/>
      <c r="I5827" s="36"/>
      <c r="J5827" s="36"/>
      <c r="K5827" s="37"/>
      <c r="L5827" s="38">
        <f>DONNEE!$A$4</f>
        <v>32</v>
      </c>
      <c r="M5827" s="39" t="str">
        <f>IFERROR(VLOOKUP(L5827,Tab_Code_Magasin[],2,0),"")</f>
        <v>CE LA MARSA ERRIADH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73</v>
      </c>
      <c r="T5827" s="40" t="str">
        <f t="shared" si="514"/>
        <v>32_A2_2024</v>
      </c>
      <c r="U5827" s="40" t="s">
        <v>617</v>
      </c>
      <c r="V5827" s="40" t="s">
        <v>669</v>
      </c>
      <c r="W5827" s="67" t="s">
        <v>670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579</v>
      </c>
      <c r="B5828" s="54" t="s">
        <v>114</v>
      </c>
      <c r="C5828" s="31" t="s">
        <v>301</v>
      </c>
      <c r="D5828" s="32" t="s">
        <v>21</v>
      </c>
      <c r="E5828" s="33" t="s">
        <v>32</v>
      </c>
      <c r="F5828" s="22"/>
      <c r="G5828" s="34"/>
      <c r="H5828" s="35"/>
      <c r="I5828" s="36"/>
      <c r="J5828" s="36"/>
      <c r="K5828" s="37"/>
      <c r="L5828" s="38">
        <f>DONNEE!$A$4</f>
        <v>32</v>
      </c>
      <c r="M5828" s="39" t="str">
        <f>IFERROR(VLOOKUP(L5828,Tab_Code_Magasin[],2,0),"")</f>
        <v>CE LA MARSA ERRIADH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73</v>
      </c>
      <c r="T5828" s="40" t="str">
        <f t="shared" si="514"/>
        <v>32_A2_2024</v>
      </c>
      <c r="U5828" s="40" t="s">
        <v>621</v>
      </c>
      <c r="V5828" s="40" t="s">
        <v>671</v>
      </c>
      <c r="W5828" s="67" t="s">
        <v>672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579</v>
      </c>
      <c r="B5829" s="54" t="s">
        <v>114</v>
      </c>
      <c r="C5829" s="51" t="s">
        <v>304</v>
      </c>
      <c r="D5829" s="32" t="s">
        <v>21</v>
      </c>
      <c r="E5829" s="33" t="s">
        <v>32</v>
      </c>
      <c r="F5829" s="22"/>
      <c r="G5829" s="34"/>
      <c r="H5829" s="35"/>
      <c r="I5829" s="36"/>
      <c r="J5829" s="36"/>
      <c r="K5829" s="37"/>
      <c r="L5829" s="38">
        <f>DONNEE!$A$4</f>
        <v>32</v>
      </c>
      <c r="M5829" s="39" t="str">
        <f>IFERROR(VLOOKUP(L5829,Tab_Code_Magasin[],2,0),"")</f>
        <v>CE LA MARSA ERRIADH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73</v>
      </c>
      <c r="T5829" s="40" t="str">
        <f t="shared" si="514"/>
        <v>32_A2_2024</v>
      </c>
      <c r="U5829" s="40" t="s">
        <v>673</v>
      </c>
      <c r="V5829" s="40" t="s">
        <v>674</v>
      </c>
      <c r="W5829" s="67" t="s">
        <v>675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579</v>
      </c>
      <c r="B5830" s="54" t="s">
        <v>114</v>
      </c>
      <c r="C5830" s="42" t="s">
        <v>307</v>
      </c>
      <c r="D5830" s="32" t="s">
        <v>21</v>
      </c>
      <c r="E5830" s="33" t="s">
        <v>32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32</v>
      </c>
      <c r="M5830" s="39" t="str">
        <f>IFERROR(VLOOKUP(L5830,Tab_Code_Magasin[],2,0),"")</f>
        <v>CE LA MARSA ERRIADH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73</v>
      </c>
      <c r="T5830" s="40" t="str">
        <f t="shared" si="514"/>
        <v>32_A2_2024</v>
      </c>
      <c r="U5830" s="40" t="s">
        <v>624</v>
      </c>
      <c r="V5830" s="40" t="s">
        <v>676</v>
      </c>
      <c r="W5830" s="67" t="s">
        <v>677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579</v>
      </c>
      <c r="B5831" s="54" t="s">
        <v>114</v>
      </c>
      <c r="C5831" s="51" t="s">
        <v>310</v>
      </c>
      <c r="D5831" s="32" t="s">
        <v>21</v>
      </c>
      <c r="E5831" s="33" t="s">
        <v>32</v>
      </c>
      <c r="F5831" s="22"/>
      <c r="G5831" s="34"/>
      <c r="H5831" s="35"/>
      <c r="I5831" s="36"/>
      <c r="J5831" s="36"/>
      <c r="K5831" s="37"/>
      <c r="L5831" s="38">
        <f>DONNEE!$A$4</f>
        <v>32</v>
      </c>
      <c r="M5831" s="39" t="str">
        <f>IFERROR(VLOOKUP(L5831,Tab_Code_Magasin[],2,0),"")</f>
        <v>CE LA MARSA ERRIADH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73</v>
      </c>
      <c r="T5831" s="40" t="str">
        <f t="shared" si="514"/>
        <v>32_A2_2024</v>
      </c>
      <c r="U5831" s="40" t="s">
        <v>628</v>
      </c>
      <c r="V5831" s="40" t="s">
        <v>678</v>
      </c>
      <c r="W5831" s="67" t="s">
        <v>679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579</v>
      </c>
      <c r="B5832" s="54" t="s">
        <v>114</v>
      </c>
      <c r="C5832" s="31" t="s">
        <v>124</v>
      </c>
      <c r="D5832" s="32" t="s">
        <v>21</v>
      </c>
      <c r="E5832" s="33" t="s">
        <v>32</v>
      </c>
      <c r="F5832" s="22"/>
      <c r="G5832" s="34"/>
      <c r="H5832" s="35"/>
      <c r="I5832" s="36"/>
      <c r="J5832" s="36"/>
      <c r="K5832" s="37"/>
      <c r="L5832" s="38">
        <f>DONNEE!$A$4</f>
        <v>32</v>
      </c>
      <c r="M5832" s="39" t="str">
        <f>IFERROR(VLOOKUP(L5832,Tab_Code_Magasin[],2,0),"")</f>
        <v>CE LA MARSA ERRIADH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73</v>
      </c>
      <c r="T5832" s="40" t="str">
        <f t="shared" si="514"/>
        <v>32_A2_2024</v>
      </c>
      <c r="U5832" s="40" t="s">
        <v>631</v>
      </c>
      <c r="V5832" s="40" t="s">
        <v>680</v>
      </c>
      <c r="W5832" s="67" t="s">
        <v>681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579</v>
      </c>
      <c r="B5833" s="31" t="s">
        <v>127</v>
      </c>
      <c r="C5833" s="31" t="s">
        <v>128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32</v>
      </c>
      <c r="M5833" s="39" t="str">
        <f>IFERROR(VLOOKUP(L5833,Tab_Code_Magasin[],2,0),"")</f>
        <v>CE LA MARSA ERRIADH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73</v>
      </c>
      <c r="T5833" s="40" t="str">
        <f t="shared" si="514"/>
        <v>32_A2_2024</v>
      </c>
      <c r="U5833" s="40" t="s">
        <v>634</v>
      </c>
      <c r="V5833" s="40" t="s">
        <v>682</v>
      </c>
      <c r="W5833" s="67" t="s">
        <v>683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684</v>
      </c>
      <c r="B5834" s="54" t="s">
        <v>685</v>
      </c>
      <c r="C5834" s="51" t="s">
        <v>425</v>
      </c>
      <c r="D5834" s="32" t="s">
        <v>21</v>
      </c>
      <c r="E5834" s="33" t="s">
        <v>32</v>
      </c>
      <c r="F5834" s="22"/>
      <c r="G5834" s="34"/>
      <c r="H5834" s="35"/>
      <c r="I5834" s="36"/>
      <c r="J5834" s="36"/>
      <c r="K5834" s="37"/>
      <c r="L5834" s="38">
        <f>DONNEE!$A$4</f>
        <v>32</v>
      </c>
      <c r="M5834" s="39" t="str">
        <f>IFERROR(VLOOKUP(L5834,Tab_Code_Magasin[],2,0),"")</f>
        <v>CE LA MARSA ERRIADH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73</v>
      </c>
      <c r="T5834" s="40" t="str">
        <f t="shared" si="514"/>
        <v>32_A2_2024</v>
      </c>
      <c r="U5834" s="40" t="s">
        <v>686</v>
      </c>
      <c r="V5834" s="40" t="s">
        <v>687</v>
      </c>
      <c r="W5834" s="67" t="s">
        <v>688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684</v>
      </c>
      <c r="B5835" s="54" t="s">
        <v>685</v>
      </c>
      <c r="C5835" s="51" t="s">
        <v>142</v>
      </c>
      <c r="D5835" s="32" t="s">
        <v>21</v>
      </c>
      <c r="E5835" s="33" t="s">
        <v>32</v>
      </c>
      <c r="F5835" s="22"/>
      <c r="G5835" s="34"/>
      <c r="H5835" s="35"/>
      <c r="I5835" s="36"/>
      <c r="J5835" s="36"/>
      <c r="K5835" s="37"/>
      <c r="L5835" s="38">
        <f>DONNEE!$A$4</f>
        <v>32</v>
      </c>
      <c r="M5835" s="39" t="str">
        <f>IFERROR(VLOOKUP(L5835,Tab_Code_Magasin[],2,0),"")</f>
        <v>CE LA MARSA ERRIADH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73</v>
      </c>
      <c r="T5835" s="40" t="str">
        <f t="shared" si="514"/>
        <v>32_A2_2024</v>
      </c>
      <c r="U5835" s="40" t="s">
        <v>689</v>
      </c>
      <c r="V5835" s="40" t="s">
        <v>690</v>
      </c>
      <c r="W5835" s="67" t="s">
        <v>691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684</v>
      </c>
      <c r="B5836" s="54" t="s">
        <v>685</v>
      </c>
      <c r="C5836" s="51" t="s">
        <v>432</v>
      </c>
      <c r="D5836" s="32" t="s">
        <v>21</v>
      </c>
      <c r="E5836" s="33" t="s">
        <v>32</v>
      </c>
      <c r="F5836" s="22"/>
      <c r="G5836" s="34"/>
      <c r="H5836" s="35"/>
      <c r="I5836" s="36"/>
      <c r="J5836" s="36"/>
      <c r="K5836" s="37"/>
      <c r="L5836" s="38">
        <f>DONNEE!$A$4</f>
        <v>32</v>
      </c>
      <c r="M5836" s="39" t="str">
        <f>IFERROR(VLOOKUP(L5836,Tab_Code_Magasin[],2,0),"")</f>
        <v>CE LA MARSA ERRIADH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73</v>
      </c>
      <c r="T5836" s="40" t="str">
        <f t="shared" si="514"/>
        <v>32_A2_2024</v>
      </c>
      <c r="U5836" s="40" t="s">
        <v>668</v>
      </c>
      <c r="V5836" s="40" t="s">
        <v>692</v>
      </c>
      <c r="W5836" s="67" t="s">
        <v>693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684</v>
      </c>
      <c r="B5837" s="54" t="s">
        <v>685</v>
      </c>
      <c r="C5837" s="51" t="s">
        <v>694</v>
      </c>
      <c r="D5837" s="32" t="s">
        <v>21</v>
      </c>
      <c r="E5837" s="33" t="s">
        <v>32</v>
      </c>
      <c r="F5837" s="22"/>
      <c r="G5837" s="34"/>
      <c r="H5837" s="35"/>
      <c r="I5837" s="36"/>
      <c r="J5837" s="36"/>
      <c r="K5837" s="37"/>
      <c r="L5837" s="38">
        <f>DONNEE!$A$4</f>
        <v>32</v>
      </c>
      <c r="M5837" s="39" t="str">
        <f>IFERROR(VLOOKUP(L5837,Tab_Code_Magasin[],2,0),"")</f>
        <v>CE LA MARSA ERRIADH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73</v>
      </c>
      <c r="T5837" s="40" t="str">
        <f t="shared" si="514"/>
        <v>32_A2_2024</v>
      </c>
      <c r="U5837" s="40" t="s">
        <v>670</v>
      </c>
      <c r="V5837" s="40" t="s">
        <v>695</v>
      </c>
      <c r="W5837" s="67" t="s">
        <v>696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684</v>
      </c>
      <c r="B5838" s="54" t="s">
        <v>685</v>
      </c>
      <c r="C5838" s="51" t="s">
        <v>145</v>
      </c>
      <c r="D5838" s="32" t="s">
        <v>21</v>
      </c>
      <c r="E5838" s="33" t="s">
        <v>32</v>
      </c>
      <c r="F5838" s="22"/>
      <c r="G5838" s="34"/>
      <c r="H5838" s="35"/>
      <c r="I5838" s="36"/>
      <c r="J5838" s="36"/>
      <c r="K5838" s="37"/>
      <c r="L5838" s="38">
        <f>DONNEE!$A$4</f>
        <v>32</v>
      </c>
      <c r="M5838" s="39" t="str">
        <f>IFERROR(VLOOKUP(L5838,Tab_Code_Magasin[],2,0),"")</f>
        <v>CE LA MARSA ERRIADH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73</v>
      </c>
      <c r="T5838" s="40" t="str">
        <f t="shared" si="514"/>
        <v>32_A2_2024</v>
      </c>
      <c r="U5838" s="40" t="s">
        <v>672</v>
      </c>
      <c r="V5838" s="40" t="s">
        <v>697</v>
      </c>
      <c r="W5838" s="67" t="s">
        <v>698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684</v>
      </c>
      <c r="B5839" s="54" t="s">
        <v>685</v>
      </c>
      <c r="C5839" s="51" t="s">
        <v>699</v>
      </c>
      <c r="D5839" s="32" t="s">
        <v>21</v>
      </c>
      <c r="E5839" s="33" t="s">
        <v>32</v>
      </c>
      <c r="F5839" s="22"/>
      <c r="G5839" s="34"/>
      <c r="H5839" s="35"/>
      <c r="I5839" s="36"/>
      <c r="J5839" s="36"/>
      <c r="K5839" s="37"/>
      <c r="L5839" s="38">
        <f>DONNEE!$A$4</f>
        <v>32</v>
      </c>
      <c r="M5839" s="39" t="str">
        <f>IFERROR(VLOOKUP(L5839,Tab_Code_Magasin[],2,0),"")</f>
        <v>CE LA MARSA ERRIADH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73</v>
      </c>
      <c r="T5839" s="40" t="str">
        <f t="shared" si="514"/>
        <v>32_A2_2024</v>
      </c>
      <c r="U5839" s="40" t="s">
        <v>675</v>
      </c>
      <c r="V5839" s="40" t="s">
        <v>700</v>
      </c>
      <c r="W5839" s="67" t="s">
        <v>701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684</v>
      </c>
      <c r="B5840" s="54" t="s">
        <v>685</v>
      </c>
      <c r="C5840" s="56" t="s">
        <v>702</v>
      </c>
      <c r="D5840" s="32" t="s">
        <v>21</v>
      </c>
      <c r="E5840" s="33" t="s">
        <v>32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32</v>
      </c>
      <c r="M5840" s="39" t="str">
        <f>IFERROR(VLOOKUP(L5840,Tab_Code_Magasin[],2,0),"")</f>
        <v>CE LA MARSA ERRIADH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73</v>
      </c>
      <c r="T5840" s="40" t="str">
        <f t="shared" ref="T5840:T5903" si="519">L5840&amp;"_"&amp;O5840&amp;"_"&amp;Q5840</f>
        <v>32_A2_2024</v>
      </c>
      <c r="U5840" s="40" t="s">
        <v>677</v>
      </c>
      <c r="V5840" s="40" t="s">
        <v>703</v>
      </c>
      <c r="W5840" s="67" t="s">
        <v>704</v>
      </c>
      <c r="X5840" s="76" t="s">
        <v>171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684</v>
      </c>
      <c r="B5841" s="54" t="s">
        <v>685</v>
      </c>
      <c r="C5841" s="51" t="s">
        <v>599</v>
      </c>
      <c r="D5841" s="32" t="s">
        <v>21</v>
      </c>
      <c r="E5841" s="33" t="s">
        <v>32</v>
      </c>
      <c r="F5841" s="22"/>
      <c r="G5841" s="34"/>
      <c r="H5841" s="35"/>
      <c r="I5841" s="36"/>
      <c r="J5841" s="36"/>
      <c r="K5841" s="37"/>
      <c r="L5841" s="38">
        <f>DONNEE!$A$4</f>
        <v>32</v>
      </c>
      <c r="M5841" s="39" t="str">
        <f>IFERROR(VLOOKUP(L5841,Tab_Code_Magasin[],2,0),"")</f>
        <v>CE LA MARSA ERRIADH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73</v>
      </c>
      <c r="T5841" s="40" t="str">
        <f t="shared" si="519"/>
        <v>32_A2_2024</v>
      </c>
      <c r="U5841" s="40" t="s">
        <v>679</v>
      </c>
      <c r="V5841" s="40" t="s">
        <v>705</v>
      </c>
      <c r="W5841" s="67" t="s">
        <v>706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684</v>
      </c>
      <c r="B5842" s="54" t="s">
        <v>707</v>
      </c>
      <c r="C5842" s="31" t="s">
        <v>708</v>
      </c>
      <c r="D5842" s="32" t="s">
        <v>21</v>
      </c>
      <c r="E5842" s="33" t="s">
        <v>32</v>
      </c>
      <c r="F5842" s="22"/>
      <c r="G5842" s="34"/>
      <c r="H5842" s="35"/>
      <c r="I5842" s="36"/>
      <c r="J5842" s="36"/>
      <c r="K5842" s="37"/>
      <c r="L5842" s="38">
        <f>DONNEE!$A$4</f>
        <v>32</v>
      </c>
      <c r="M5842" s="39" t="str">
        <f>IFERROR(VLOOKUP(L5842,Tab_Code_Magasin[],2,0),"")</f>
        <v>CE LA MARSA ERRIADH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73</v>
      </c>
      <c r="T5842" s="40" t="str">
        <f t="shared" si="519"/>
        <v>32_A2_2024</v>
      </c>
      <c r="U5842" s="40" t="s">
        <v>709</v>
      </c>
      <c r="V5842" s="40" t="s">
        <v>710</v>
      </c>
      <c r="W5842" s="67" t="s">
        <v>711</v>
      </c>
      <c r="X5842" s="76" t="s">
        <v>607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684</v>
      </c>
      <c r="B5843" s="54" t="s">
        <v>707</v>
      </c>
      <c r="C5843" s="31" t="s">
        <v>712</v>
      </c>
      <c r="D5843" s="32" t="s">
        <v>21</v>
      </c>
      <c r="E5843" s="33" t="s">
        <v>32</v>
      </c>
      <c r="F5843" s="22"/>
      <c r="G5843" s="34"/>
      <c r="H5843" s="35"/>
      <c r="I5843" s="36"/>
      <c r="J5843" s="36"/>
      <c r="K5843" s="37"/>
      <c r="L5843" s="38">
        <f>DONNEE!$A$4</f>
        <v>32</v>
      </c>
      <c r="M5843" s="39" t="str">
        <f>IFERROR(VLOOKUP(L5843,Tab_Code_Magasin[],2,0),"")</f>
        <v>CE LA MARSA ERRIADH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73</v>
      </c>
      <c r="T5843" s="40" t="str">
        <f t="shared" si="519"/>
        <v>32_A2_2024</v>
      </c>
      <c r="U5843" s="40"/>
      <c r="V5843" s="40"/>
      <c r="W5843" s="67" t="s">
        <v>713</v>
      </c>
      <c r="X5843" s="76" t="s">
        <v>714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684</v>
      </c>
      <c r="B5844" s="54" t="s">
        <v>707</v>
      </c>
      <c r="C5844" s="31" t="s">
        <v>715</v>
      </c>
      <c r="D5844" s="32" t="s">
        <v>21</v>
      </c>
      <c r="E5844" s="33" t="s">
        <v>32</v>
      </c>
      <c r="F5844" s="22"/>
      <c r="G5844" s="34"/>
      <c r="H5844" s="35"/>
      <c r="I5844" s="36"/>
      <c r="J5844" s="36"/>
      <c r="K5844" s="37"/>
      <c r="L5844" s="38">
        <f>DONNEE!$A$4</f>
        <v>32</v>
      </c>
      <c r="M5844" s="39" t="str">
        <f>IFERROR(VLOOKUP(L5844,Tab_Code_Magasin[],2,0),"")</f>
        <v>CE LA MARSA ERRIADH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73</v>
      </c>
      <c r="T5844" s="40" t="str">
        <f t="shared" si="519"/>
        <v>32_A2_2024</v>
      </c>
      <c r="U5844" s="40"/>
      <c r="V5844" s="40"/>
      <c r="W5844" s="67" t="s">
        <v>716</v>
      </c>
      <c r="X5844" s="76" t="s">
        <v>717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684</v>
      </c>
      <c r="B5845" s="54" t="s">
        <v>707</v>
      </c>
      <c r="C5845" s="31" t="s">
        <v>718</v>
      </c>
      <c r="D5845" s="32" t="s">
        <v>21</v>
      </c>
      <c r="E5845" s="33" t="s">
        <v>32</v>
      </c>
      <c r="F5845" s="22"/>
      <c r="G5845" s="34"/>
      <c r="H5845" s="35"/>
      <c r="I5845" s="36"/>
      <c r="J5845" s="36"/>
      <c r="K5845" s="37"/>
      <c r="L5845" s="38">
        <f>DONNEE!$A$4</f>
        <v>32</v>
      </c>
      <c r="M5845" s="39" t="str">
        <f>IFERROR(VLOOKUP(L5845,Tab_Code_Magasin[],2,0),"")</f>
        <v>CE LA MARSA ERRIADH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73</v>
      </c>
      <c r="T5845" s="40" t="str">
        <f t="shared" si="519"/>
        <v>32_A2_2024</v>
      </c>
      <c r="U5845" s="40" t="s">
        <v>719</v>
      </c>
      <c r="V5845" s="40" t="s">
        <v>720</v>
      </c>
      <c r="W5845" s="67" t="s">
        <v>721</v>
      </c>
      <c r="X5845" s="76" t="s">
        <v>722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684</v>
      </c>
      <c r="B5846" s="54" t="s">
        <v>707</v>
      </c>
      <c r="C5846" s="44" t="s">
        <v>209</v>
      </c>
      <c r="D5846" s="32" t="s">
        <v>21</v>
      </c>
      <c r="E5846" s="33" t="s">
        <v>32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32</v>
      </c>
      <c r="M5846" s="39" t="str">
        <f>IFERROR(VLOOKUP(L5846,Tab_Code_Magasin[],2,0),"")</f>
        <v>CE LA MARSA ERRIADH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73</v>
      </c>
      <c r="T5846" s="40" t="str">
        <f t="shared" si="519"/>
        <v>32_A2_2024</v>
      </c>
      <c r="U5846" s="40" t="s">
        <v>723</v>
      </c>
      <c r="V5846" s="40" t="s">
        <v>724</v>
      </c>
      <c r="W5846" s="67" t="s">
        <v>725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684</v>
      </c>
      <c r="B5847" s="54" t="s">
        <v>707</v>
      </c>
      <c r="C5847" s="31" t="s">
        <v>461</v>
      </c>
      <c r="D5847" s="32" t="s">
        <v>21</v>
      </c>
      <c r="E5847" s="33" t="s">
        <v>32</v>
      </c>
      <c r="F5847" s="22"/>
      <c r="G5847" s="34"/>
      <c r="H5847" s="35"/>
      <c r="I5847" s="36"/>
      <c r="J5847" s="36"/>
      <c r="K5847" s="37"/>
      <c r="L5847" s="38">
        <f>DONNEE!$A$4</f>
        <v>32</v>
      </c>
      <c r="M5847" s="39" t="str">
        <f>IFERROR(VLOOKUP(L5847,Tab_Code_Magasin[],2,0),"")</f>
        <v>CE LA MARSA ERRIADH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73</v>
      </c>
      <c r="T5847" s="40" t="str">
        <f t="shared" si="519"/>
        <v>32_A2_2024</v>
      </c>
      <c r="U5847" s="40" t="s">
        <v>726</v>
      </c>
      <c r="V5847" s="40" t="s">
        <v>727</v>
      </c>
      <c r="W5847" s="67" t="s">
        <v>728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684</v>
      </c>
      <c r="B5848" s="54" t="s">
        <v>707</v>
      </c>
      <c r="C5848" s="52" t="s">
        <v>158</v>
      </c>
      <c r="D5848" s="32" t="s">
        <v>21</v>
      </c>
      <c r="E5848" s="33" t="s">
        <v>32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32</v>
      </c>
      <c r="M5848" s="39" t="str">
        <f>IFERROR(VLOOKUP(L5848,Tab_Code_Magasin[],2,0),"")</f>
        <v>CE LA MARSA ERRIADH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73</v>
      </c>
      <c r="T5848" s="40" t="str">
        <f t="shared" si="519"/>
        <v>32_A2_2024</v>
      </c>
      <c r="U5848" s="40" t="s">
        <v>729</v>
      </c>
      <c r="V5848" s="40" t="s">
        <v>730</v>
      </c>
      <c r="W5848" s="67" t="s">
        <v>731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684</v>
      </c>
      <c r="B5849" s="54" t="s">
        <v>707</v>
      </c>
      <c r="C5849" s="31" t="s">
        <v>187</v>
      </c>
      <c r="D5849" s="32" t="s">
        <v>21</v>
      </c>
      <c r="E5849" s="33" t="s">
        <v>32</v>
      </c>
      <c r="F5849" s="22"/>
      <c r="G5849" s="34"/>
      <c r="H5849" s="35"/>
      <c r="I5849" s="36"/>
      <c r="J5849" s="36"/>
      <c r="K5849" s="37"/>
      <c r="L5849" s="38">
        <f>DONNEE!$A$4</f>
        <v>32</v>
      </c>
      <c r="M5849" s="39" t="str">
        <f>IFERROR(VLOOKUP(L5849,Tab_Code_Magasin[],2,0),"")</f>
        <v>CE LA MARSA ERRIADH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73</v>
      </c>
      <c r="T5849" s="40" t="str">
        <f t="shared" si="519"/>
        <v>32_A2_2024</v>
      </c>
      <c r="U5849" s="40" t="s">
        <v>732</v>
      </c>
      <c r="V5849" s="40" t="s">
        <v>733</v>
      </c>
      <c r="W5849" s="67" t="s">
        <v>734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684</v>
      </c>
      <c r="B5850" s="54" t="s">
        <v>707</v>
      </c>
      <c r="C5850" s="31" t="s">
        <v>361</v>
      </c>
      <c r="D5850" s="32" t="s">
        <v>21</v>
      </c>
      <c r="E5850" s="33" t="s">
        <v>32</v>
      </c>
      <c r="F5850" s="22"/>
      <c r="G5850" s="34"/>
      <c r="H5850" s="35"/>
      <c r="I5850" s="36"/>
      <c r="J5850" s="36"/>
      <c r="K5850" s="37"/>
      <c r="L5850" s="38">
        <f>DONNEE!$A$4</f>
        <v>32</v>
      </c>
      <c r="M5850" s="39" t="str">
        <f>IFERROR(VLOOKUP(L5850,Tab_Code_Magasin[],2,0),"")</f>
        <v>CE LA MARSA ERRIADH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73</v>
      </c>
      <c r="T5850" s="40" t="str">
        <f t="shared" si="519"/>
        <v>32_A2_2024</v>
      </c>
      <c r="U5850" s="40" t="s">
        <v>735</v>
      </c>
      <c r="V5850" s="40" t="s">
        <v>736</v>
      </c>
      <c r="W5850" s="67" t="s">
        <v>737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684</v>
      </c>
      <c r="B5851" s="54" t="s">
        <v>707</v>
      </c>
      <c r="C5851" s="31" t="s">
        <v>738</v>
      </c>
      <c r="D5851" s="32" t="s">
        <v>21</v>
      </c>
      <c r="E5851" s="33" t="s">
        <v>32</v>
      </c>
      <c r="F5851" s="22"/>
      <c r="G5851" s="34"/>
      <c r="H5851" s="35"/>
      <c r="I5851" s="36"/>
      <c r="J5851" s="36"/>
      <c r="K5851" s="37"/>
      <c r="L5851" s="38">
        <f>DONNEE!$A$4</f>
        <v>32</v>
      </c>
      <c r="M5851" s="39" t="str">
        <f>IFERROR(VLOOKUP(L5851,Tab_Code_Magasin[],2,0),"")</f>
        <v>CE LA MARSA ERRIADH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73</v>
      </c>
      <c r="T5851" s="40" t="str">
        <f t="shared" si="519"/>
        <v>32_A2_2024</v>
      </c>
      <c r="U5851" s="40" t="s">
        <v>739</v>
      </c>
      <c r="V5851" s="40" t="s">
        <v>740</v>
      </c>
      <c r="W5851" s="67" t="s">
        <v>741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684</v>
      </c>
      <c r="B5852" s="54" t="s">
        <v>707</v>
      </c>
      <c r="C5852" s="31" t="s">
        <v>742</v>
      </c>
      <c r="D5852" s="32" t="s">
        <v>21</v>
      </c>
      <c r="E5852" s="33" t="s">
        <v>32</v>
      </c>
      <c r="F5852" s="22"/>
      <c r="G5852" s="34"/>
      <c r="H5852" s="35"/>
      <c r="I5852" s="36"/>
      <c r="J5852" s="36"/>
      <c r="K5852" s="37"/>
      <c r="L5852" s="38">
        <f>DONNEE!$A$4</f>
        <v>32</v>
      </c>
      <c r="M5852" s="39" t="str">
        <f>IFERROR(VLOOKUP(L5852,Tab_Code_Magasin[],2,0),"")</f>
        <v>CE LA MARSA ERRIADH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73</v>
      </c>
      <c r="T5852" s="40" t="str">
        <f t="shared" si="519"/>
        <v>32_A2_2024</v>
      </c>
      <c r="U5852" s="40" t="s">
        <v>743</v>
      </c>
      <c r="V5852" s="40" t="s">
        <v>744</v>
      </c>
      <c r="W5852" s="67" t="s">
        <v>745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684</v>
      </c>
      <c r="B5853" s="54" t="s">
        <v>707</v>
      </c>
      <c r="C5853" s="51" t="s">
        <v>746</v>
      </c>
      <c r="D5853" s="32" t="s">
        <v>21</v>
      </c>
      <c r="E5853" s="33" t="s">
        <v>32</v>
      </c>
      <c r="F5853" s="22"/>
      <c r="G5853" s="34"/>
      <c r="H5853" s="35"/>
      <c r="I5853" s="36"/>
      <c r="J5853" s="36"/>
      <c r="K5853" s="37"/>
      <c r="L5853" s="38">
        <f>DONNEE!$A$4</f>
        <v>32</v>
      </c>
      <c r="M5853" s="39" t="str">
        <f>IFERROR(VLOOKUP(L5853,Tab_Code_Magasin[],2,0),"")</f>
        <v>CE LA MARSA ERRIADH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73</v>
      </c>
      <c r="T5853" s="40" t="str">
        <f t="shared" si="519"/>
        <v>32_A2_2024</v>
      </c>
      <c r="U5853" s="40" t="s">
        <v>747</v>
      </c>
      <c r="V5853" s="40" t="s">
        <v>748</v>
      </c>
      <c r="W5853" s="67" t="s">
        <v>749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684</v>
      </c>
      <c r="B5854" s="54" t="s">
        <v>707</v>
      </c>
      <c r="C5854" s="51" t="s">
        <v>750</v>
      </c>
      <c r="D5854" s="32" t="s">
        <v>21</v>
      </c>
      <c r="E5854" s="33" t="s">
        <v>32</v>
      </c>
      <c r="F5854" s="22"/>
      <c r="G5854" s="34"/>
      <c r="H5854" s="35"/>
      <c r="I5854" s="36"/>
      <c r="J5854" s="36"/>
      <c r="K5854" s="37"/>
      <c r="L5854" s="38">
        <f>DONNEE!$A$4</f>
        <v>32</v>
      </c>
      <c r="M5854" s="39" t="str">
        <f>IFERROR(VLOOKUP(L5854,Tab_Code_Magasin[],2,0),"")</f>
        <v>CE LA MARSA ERRIADH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73</v>
      </c>
      <c r="T5854" s="40" t="str">
        <f t="shared" si="519"/>
        <v>32_A2_2024</v>
      </c>
      <c r="U5854" s="40" t="s">
        <v>688</v>
      </c>
      <c r="V5854" s="40" t="s">
        <v>751</v>
      </c>
      <c r="W5854" s="67" t="s">
        <v>752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684</v>
      </c>
      <c r="B5855" s="54" t="s">
        <v>707</v>
      </c>
      <c r="C5855" s="42" t="s">
        <v>753</v>
      </c>
      <c r="D5855" s="32" t="s">
        <v>21</v>
      </c>
      <c r="E5855" s="33" t="s">
        <v>32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32</v>
      </c>
      <c r="M5855" s="39" t="str">
        <f>IFERROR(VLOOKUP(L5855,Tab_Code_Magasin[],2,0),"")</f>
        <v>CE LA MARSA ERRIADH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73</v>
      </c>
      <c r="T5855" s="40" t="str">
        <f t="shared" si="519"/>
        <v>32_A2_2024</v>
      </c>
      <c r="U5855" s="40" t="s">
        <v>691</v>
      </c>
      <c r="V5855" s="40" t="s">
        <v>754</v>
      </c>
      <c r="W5855" s="67" t="s">
        <v>755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684</v>
      </c>
      <c r="B5856" s="54" t="s">
        <v>707</v>
      </c>
      <c r="C5856" s="52" t="s">
        <v>756</v>
      </c>
      <c r="D5856" s="32" t="s">
        <v>21</v>
      </c>
      <c r="E5856" s="33" t="s">
        <v>32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32</v>
      </c>
      <c r="M5856" s="39" t="str">
        <f>IFERROR(VLOOKUP(L5856,Tab_Code_Magasin[],2,0),"")</f>
        <v>CE LA MARSA ERRIADH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73</v>
      </c>
      <c r="T5856" s="40" t="str">
        <f t="shared" si="519"/>
        <v>32_A2_2024</v>
      </c>
      <c r="U5856" s="40" t="s">
        <v>693</v>
      </c>
      <c r="V5856" s="40" t="s">
        <v>757</v>
      </c>
      <c r="W5856" s="67" t="s">
        <v>758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684</v>
      </c>
      <c r="B5857" s="54" t="s">
        <v>707</v>
      </c>
      <c r="C5857" s="42" t="s">
        <v>234</v>
      </c>
      <c r="D5857" s="32" t="s">
        <v>21</v>
      </c>
      <c r="E5857" s="33" t="s">
        <v>32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32</v>
      </c>
      <c r="M5857" s="39" t="str">
        <f>IFERROR(VLOOKUP(L5857,Tab_Code_Magasin[],2,0),"")</f>
        <v>CE LA MARSA ERRIADH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73</v>
      </c>
      <c r="T5857" s="40" t="str">
        <f t="shared" si="519"/>
        <v>32_A2_2024</v>
      </c>
      <c r="U5857" s="40" t="s">
        <v>696</v>
      </c>
      <c r="V5857" s="40" t="s">
        <v>759</v>
      </c>
      <c r="W5857" s="67" t="s">
        <v>760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684</v>
      </c>
      <c r="B5858" s="54" t="s">
        <v>707</v>
      </c>
      <c r="C5858" s="42" t="s">
        <v>199</v>
      </c>
      <c r="D5858" s="32" t="s">
        <v>21</v>
      </c>
      <c r="E5858" s="33" t="s">
        <v>32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32</v>
      </c>
      <c r="M5858" s="39" t="str">
        <f>IFERROR(VLOOKUP(L5858,Tab_Code_Magasin[],2,0),"")</f>
        <v>CE LA MARSA ERRIADH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73</v>
      </c>
      <c r="T5858" s="40" t="str">
        <f t="shared" si="519"/>
        <v>32_A2_2024</v>
      </c>
      <c r="U5858" s="40" t="s">
        <v>698</v>
      </c>
      <c r="V5858" s="40" t="s">
        <v>761</v>
      </c>
      <c r="W5858" s="67" t="s">
        <v>762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684</v>
      </c>
      <c r="B5859" s="54" t="s">
        <v>707</v>
      </c>
      <c r="C5859" s="42" t="s">
        <v>202</v>
      </c>
      <c r="D5859" s="32" t="s">
        <v>21</v>
      </c>
      <c r="E5859" s="33" t="s">
        <v>32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32</v>
      </c>
      <c r="M5859" s="39" t="str">
        <f>IFERROR(VLOOKUP(L5859,Tab_Code_Magasin[],2,0),"")</f>
        <v>CE LA MARSA ERRIADH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73</v>
      </c>
      <c r="T5859" s="40" t="str">
        <f t="shared" si="519"/>
        <v>32_A2_2024</v>
      </c>
      <c r="U5859" s="40" t="s">
        <v>701</v>
      </c>
      <c r="V5859" s="40" t="s">
        <v>763</v>
      </c>
      <c r="W5859" s="67" t="s">
        <v>764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684</v>
      </c>
      <c r="B5860" s="54" t="s">
        <v>707</v>
      </c>
      <c r="C5860" s="31" t="s">
        <v>193</v>
      </c>
      <c r="D5860" s="32" t="s">
        <v>21</v>
      </c>
      <c r="E5860" s="33" t="s">
        <v>32</v>
      </c>
      <c r="F5860" s="22"/>
      <c r="G5860" s="34"/>
      <c r="H5860" s="35"/>
      <c r="I5860" s="36"/>
      <c r="J5860" s="36"/>
      <c r="K5860" s="37"/>
      <c r="L5860" s="38">
        <f>DONNEE!$A$4</f>
        <v>32</v>
      </c>
      <c r="M5860" s="39" t="str">
        <f>IFERROR(VLOOKUP(L5860,Tab_Code_Magasin[],2,0),"")</f>
        <v>CE LA MARSA ERRIADH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73</v>
      </c>
      <c r="T5860" s="40" t="str">
        <f t="shared" si="519"/>
        <v>32_A2_2024</v>
      </c>
      <c r="U5860" s="40" t="s">
        <v>704</v>
      </c>
      <c r="V5860" s="40" t="s">
        <v>765</v>
      </c>
      <c r="W5860" s="67" t="s">
        <v>766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684</v>
      </c>
      <c r="B5861" s="54" t="s">
        <v>707</v>
      </c>
      <c r="C5861" s="42" t="s">
        <v>767</v>
      </c>
      <c r="D5861" s="32" t="s">
        <v>21</v>
      </c>
      <c r="E5861" s="33" t="s">
        <v>32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32</v>
      </c>
      <c r="M5861" s="39" t="str">
        <f>IFERROR(VLOOKUP(L5861,Tab_Code_Magasin[],2,0),"")</f>
        <v>CE LA MARSA ERRIADH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73</v>
      </c>
      <c r="T5861" s="40" t="str">
        <f t="shared" si="519"/>
        <v>32_A2_2024</v>
      </c>
      <c r="U5861" s="40" t="s">
        <v>706</v>
      </c>
      <c r="V5861" s="40" t="s">
        <v>768</v>
      </c>
      <c r="W5861" s="67" t="s">
        <v>769</v>
      </c>
      <c r="X5861" s="76" t="s">
        <v>499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684</v>
      </c>
      <c r="B5862" s="54" t="s">
        <v>707</v>
      </c>
      <c r="C5862" s="31" t="s">
        <v>660</v>
      </c>
      <c r="D5862" s="32" t="s">
        <v>21</v>
      </c>
      <c r="E5862" s="33" t="s">
        <v>32</v>
      </c>
      <c r="F5862" s="22"/>
      <c r="G5862" s="34"/>
      <c r="H5862" s="35"/>
      <c r="I5862" s="36"/>
      <c r="J5862" s="36"/>
      <c r="K5862" s="37"/>
      <c r="L5862" s="38">
        <f>DONNEE!$A$4</f>
        <v>32</v>
      </c>
      <c r="M5862" s="39" t="str">
        <f>IFERROR(VLOOKUP(L5862,Tab_Code_Magasin[],2,0),"")</f>
        <v>CE LA MARSA ERRIADH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73</v>
      </c>
      <c r="T5862" s="40" t="str">
        <f t="shared" si="519"/>
        <v>32_A2_2024</v>
      </c>
      <c r="U5862" s="40" t="s">
        <v>770</v>
      </c>
      <c r="V5862" s="40" t="s">
        <v>771</v>
      </c>
      <c r="W5862" s="67" t="s">
        <v>772</v>
      </c>
      <c r="X5862" s="76" t="s">
        <v>171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684</v>
      </c>
      <c r="B5863" s="54" t="s">
        <v>773</v>
      </c>
      <c r="C5863" s="31" t="s">
        <v>774</v>
      </c>
      <c r="D5863" s="32" t="s">
        <v>21</v>
      </c>
      <c r="E5863" s="33" t="s">
        <v>32</v>
      </c>
      <c r="F5863" s="22"/>
      <c r="G5863" s="34"/>
      <c r="H5863" s="35"/>
      <c r="I5863" s="36"/>
      <c r="J5863" s="36"/>
      <c r="K5863" s="37"/>
      <c r="L5863" s="38">
        <f>DONNEE!$A$4</f>
        <v>32</v>
      </c>
      <c r="M5863" s="39" t="str">
        <f>IFERROR(VLOOKUP(L5863,Tab_Code_Magasin[],2,0),"")</f>
        <v>CE LA MARSA ERRIADH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73</v>
      </c>
      <c r="T5863" s="40" t="str">
        <f t="shared" si="519"/>
        <v>32_A2_2024</v>
      </c>
      <c r="U5863" s="40" t="s">
        <v>716</v>
      </c>
      <c r="V5863" s="40" t="s">
        <v>775</v>
      </c>
      <c r="W5863" s="67" t="s">
        <v>776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684</v>
      </c>
      <c r="B5864" s="54" t="s">
        <v>773</v>
      </c>
      <c r="C5864" s="52" t="s">
        <v>261</v>
      </c>
      <c r="D5864" s="32" t="s">
        <v>21</v>
      </c>
      <c r="E5864" s="33" t="s">
        <v>32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32</v>
      </c>
      <c r="M5864" s="39" t="str">
        <f>IFERROR(VLOOKUP(L5864,Tab_Code_Magasin[],2,0),"")</f>
        <v>CE LA MARSA ERRIADH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73</v>
      </c>
      <c r="T5864" s="40" t="str">
        <f t="shared" si="519"/>
        <v>32_A2_2024</v>
      </c>
      <c r="U5864" s="40" t="s">
        <v>721</v>
      </c>
      <c r="V5864" s="40" t="s">
        <v>777</v>
      </c>
      <c r="W5864" s="67" t="s">
        <v>778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684</v>
      </c>
      <c r="B5865" s="54" t="s">
        <v>773</v>
      </c>
      <c r="C5865" s="52" t="s">
        <v>268</v>
      </c>
      <c r="D5865" s="32" t="s">
        <v>21</v>
      </c>
      <c r="E5865" s="33" t="s">
        <v>32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32</v>
      </c>
      <c r="M5865" s="39" t="str">
        <f>IFERROR(VLOOKUP(L5865,Tab_Code_Magasin[],2,0),"")</f>
        <v>CE LA MARSA ERRIADH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73</v>
      </c>
      <c r="T5865" s="40" t="str">
        <f t="shared" si="519"/>
        <v>32_A2_2024</v>
      </c>
      <c r="U5865" s="40" t="s">
        <v>725</v>
      </c>
      <c r="V5865" s="40" t="s">
        <v>779</v>
      </c>
      <c r="W5865" s="67" t="s">
        <v>780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684</v>
      </c>
      <c r="B5866" s="54" t="s">
        <v>773</v>
      </c>
      <c r="C5866" s="58" t="s">
        <v>781</v>
      </c>
      <c r="D5866" s="32" t="s">
        <v>21</v>
      </c>
      <c r="E5866" s="33" t="s">
        <v>32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32</v>
      </c>
      <c r="M5866" s="39" t="str">
        <f>IFERROR(VLOOKUP(L5866,Tab_Code_Magasin[],2,0),"")</f>
        <v>CE LA MARSA ERRIADH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73</v>
      </c>
      <c r="T5866" s="40" t="str">
        <f t="shared" si="519"/>
        <v>32_A2_2024</v>
      </c>
      <c r="U5866" s="40" t="s">
        <v>728</v>
      </c>
      <c r="V5866" s="40" t="s">
        <v>782</v>
      </c>
      <c r="W5866" s="67" t="s">
        <v>783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684</v>
      </c>
      <c r="B5867" s="54" t="s">
        <v>773</v>
      </c>
      <c r="C5867" s="31" t="s">
        <v>784</v>
      </c>
      <c r="D5867" s="32" t="s">
        <v>21</v>
      </c>
      <c r="E5867" s="33" t="s">
        <v>32</v>
      </c>
      <c r="F5867" s="22"/>
      <c r="G5867" s="34"/>
      <c r="H5867" s="35"/>
      <c r="I5867" s="36"/>
      <c r="J5867" s="36"/>
      <c r="K5867" s="37"/>
      <c r="L5867" s="38">
        <f>DONNEE!$A$4</f>
        <v>32</v>
      </c>
      <c r="M5867" s="39" t="str">
        <f>IFERROR(VLOOKUP(L5867,Tab_Code_Magasin[],2,0),"")</f>
        <v>CE LA MARSA ERRIADH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73</v>
      </c>
      <c r="T5867" s="40" t="str">
        <f t="shared" si="519"/>
        <v>32_A2_2024</v>
      </c>
      <c r="U5867" s="40" t="s">
        <v>731</v>
      </c>
      <c r="V5867" s="40" t="s">
        <v>785</v>
      </c>
      <c r="W5867" s="67" t="s">
        <v>786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684</v>
      </c>
      <c r="B5868" s="54" t="s">
        <v>773</v>
      </c>
      <c r="C5868" s="31" t="s">
        <v>787</v>
      </c>
      <c r="D5868" s="32" t="s">
        <v>21</v>
      </c>
      <c r="E5868" s="33" t="s">
        <v>32</v>
      </c>
      <c r="F5868" s="22"/>
      <c r="G5868" s="34"/>
      <c r="H5868" s="35"/>
      <c r="I5868" s="36"/>
      <c r="J5868" s="36"/>
      <c r="K5868" s="37"/>
      <c r="L5868" s="38">
        <f>DONNEE!$A$4</f>
        <v>32</v>
      </c>
      <c r="M5868" s="39" t="str">
        <f>IFERROR(VLOOKUP(L5868,Tab_Code_Magasin[],2,0),"")</f>
        <v>CE LA MARSA ERRIADH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73</v>
      </c>
      <c r="T5868" s="40" t="str">
        <f t="shared" si="519"/>
        <v>32_A2_2024</v>
      </c>
      <c r="U5868" s="40" t="s">
        <v>734</v>
      </c>
      <c r="V5868" s="40" t="s">
        <v>788</v>
      </c>
      <c r="W5868" s="67" t="s">
        <v>789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684</v>
      </c>
      <c r="B5869" s="54" t="s">
        <v>773</v>
      </c>
      <c r="C5869" s="42" t="s">
        <v>202</v>
      </c>
      <c r="D5869" s="32" t="s">
        <v>21</v>
      </c>
      <c r="E5869" s="33" t="s">
        <v>32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32</v>
      </c>
      <c r="M5869" s="39" t="str">
        <f>IFERROR(VLOOKUP(L5869,Tab_Code_Magasin[],2,0),"")</f>
        <v>CE LA MARSA ERRIADH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73</v>
      </c>
      <c r="T5869" s="40" t="str">
        <f t="shared" si="519"/>
        <v>32_A2_2024</v>
      </c>
      <c r="U5869" s="40" t="s">
        <v>737</v>
      </c>
      <c r="V5869" s="40" t="s">
        <v>790</v>
      </c>
      <c r="W5869" s="67" t="s">
        <v>791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684</v>
      </c>
      <c r="B5870" s="54" t="s">
        <v>773</v>
      </c>
      <c r="C5870" s="42" t="s">
        <v>792</v>
      </c>
      <c r="D5870" s="32" t="s">
        <v>21</v>
      </c>
      <c r="E5870" s="33" t="s">
        <v>32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32</v>
      </c>
      <c r="M5870" s="39" t="str">
        <f>IFERROR(VLOOKUP(L5870,Tab_Code_Magasin[],2,0),"")</f>
        <v>CE LA MARSA ERRIADH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73</v>
      </c>
      <c r="T5870" s="40" t="str">
        <f t="shared" si="519"/>
        <v>32_A2_2024</v>
      </c>
      <c r="U5870" s="40" t="s">
        <v>741</v>
      </c>
      <c r="V5870" s="40" t="s">
        <v>793</v>
      </c>
      <c r="W5870" s="67" t="s">
        <v>794</v>
      </c>
      <c r="X5870" s="76" t="s">
        <v>171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684</v>
      </c>
      <c r="B5871" s="54" t="s">
        <v>773</v>
      </c>
      <c r="C5871" s="31" t="s">
        <v>612</v>
      </c>
      <c r="D5871" s="32" t="s">
        <v>21</v>
      </c>
      <c r="E5871" s="33" t="s">
        <v>32</v>
      </c>
      <c r="F5871" s="22"/>
      <c r="G5871" s="34"/>
      <c r="H5871" s="35"/>
      <c r="I5871" s="36"/>
      <c r="J5871" s="36"/>
      <c r="K5871" s="37"/>
      <c r="L5871" s="38">
        <f>DONNEE!$A$4</f>
        <v>32</v>
      </c>
      <c r="M5871" s="39" t="str">
        <f>IFERROR(VLOOKUP(L5871,Tab_Code_Magasin[],2,0),"")</f>
        <v>CE LA MARSA ERRIADH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73</v>
      </c>
      <c r="T5871" s="40" t="str">
        <f t="shared" si="519"/>
        <v>32_A2_2024</v>
      </c>
      <c r="U5871" s="40"/>
      <c r="V5871" s="40"/>
      <c r="W5871" s="67" t="s">
        <v>795</v>
      </c>
      <c r="X5871" s="76" t="s">
        <v>167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684</v>
      </c>
      <c r="B5872" s="54" t="s">
        <v>773</v>
      </c>
      <c r="C5872" s="31" t="s">
        <v>531</v>
      </c>
      <c r="D5872" s="32" t="s">
        <v>21</v>
      </c>
      <c r="E5872" s="33" t="s">
        <v>32</v>
      </c>
      <c r="F5872" s="22"/>
      <c r="G5872" s="34"/>
      <c r="H5872" s="35"/>
      <c r="I5872" s="36"/>
      <c r="J5872" s="36"/>
      <c r="K5872" s="37"/>
      <c r="L5872" s="38">
        <f>DONNEE!$A$4</f>
        <v>32</v>
      </c>
      <c r="M5872" s="39" t="str">
        <f>IFERROR(VLOOKUP(L5872,Tab_Code_Magasin[],2,0),"")</f>
        <v>CE LA MARSA ERRIADH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73</v>
      </c>
      <c r="T5872" s="40" t="str">
        <f t="shared" si="519"/>
        <v>32_A2_2024</v>
      </c>
      <c r="U5872" s="40"/>
      <c r="V5872" s="40"/>
      <c r="W5872" s="67" t="s">
        <v>796</v>
      </c>
      <c r="X5872" s="76" t="s">
        <v>167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684</v>
      </c>
      <c r="B5873" s="54" t="s">
        <v>773</v>
      </c>
      <c r="C5873" s="31" t="s">
        <v>797</v>
      </c>
      <c r="D5873" s="32" t="s">
        <v>21</v>
      </c>
      <c r="E5873" s="33" t="s">
        <v>32</v>
      </c>
      <c r="F5873" s="22"/>
      <c r="G5873" s="34"/>
      <c r="H5873" s="35"/>
      <c r="I5873" s="36"/>
      <c r="J5873" s="36"/>
      <c r="K5873" s="37"/>
      <c r="L5873" s="38">
        <f>DONNEE!$A$4</f>
        <v>32</v>
      </c>
      <c r="M5873" s="39" t="str">
        <f>IFERROR(VLOOKUP(L5873,Tab_Code_Magasin[],2,0),"")</f>
        <v>CE LA MARSA ERRIADH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73</v>
      </c>
      <c r="T5873" s="40" t="str">
        <f t="shared" si="519"/>
        <v>32_A2_2024</v>
      </c>
      <c r="U5873" s="40" t="s">
        <v>745</v>
      </c>
      <c r="V5873" s="40" t="s">
        <v>798</v>
      </c>
      <c r="W5873" s="67" t="s">
        <v>799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684</v>
      </c>
      <c r="B5874" s="54" t="s">
        <v>114</v>
      </c>
      <c r="C5874" s="31" t="s">
        <v>115</v>
      </c>
      <c r="D5874" s="32" t="s">
        <v>21</v>
      </c>
      <c r="E5874" s="33" t="s">
        <v>32</v>
      </c>
      <c r="F5874" s="22"/>
      <c r="G5874" s="34"/>
      <c r="H5874" s="35"/>
      <c r="I5874" s="36"/>
      <c r="J5874" s="36"/>
      <c r="K5874" s="37"/>
      <c r="L5874" s="38">
        <f>DONNEE!$A$4</f>
        <v>32</v>
      </c>
      <c r="M5874" s="39" t="str">
        <f>IFERROR(VLOOKUP(L5874,Tab_Code_Magasin[],2,0),"")</f>
        <v>CE LA MARSA ERRIADH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73</v>
      </c>
      <c r="T5874" s="40" t="str">
        <f t="shared" si="519"/>
        <v>32_A2_2024</v>
      </c>
      <c r="U5874" s="40" t="s">
        <v>755</v>
      </c>
      <c r="V5874" s="40" t="s">
        <v>800</v>
      </c>
      <c r="W5874" s="67" t="s">
        <v>801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684</v>
      </c>
      <c r="B5875" s="54" t="s">
        <v>114</v>
      </c>
      <c r="C5875" s="31" t="s">
        <v>118</v>
      </c>
      <c r="D5875" s="32" t="s">
        <v>21</v>
      </c>
      <c r="E5875" s="33" t="s">
        <v>32</v>
      </c>
      <c r="F5875" s="22"/>
      <c r="G5875" s="34"/>
      <c r="H5875" s="35"/>
      <c r="I5875" s="36"/>
      <c r="J5875" s="36"/>
      <c r="K5875" s="37"/>
      <c r="L5875" s="38">
        <f>DONNEE!$A$4</f>
        <v>32</v>
      </c>
      <c r="M5875" s="39" t="str">
        <f>IFERROR(VLOOKUP(L5875,Tab_Code_Magasin[],2,0),"")</f>
        <v>CE LA MARSA ERRIADH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73</v>
      </c>
      <c r="T5875" s="40" t="str">
        <f t="shared" si="519"/>
        <v>32_A2_2024</v>
      </c>
      <c r="U5875" s="40" t="s">
        <v>758</v>
      </c>
      <c r="V5875" s="40" t="s">
        <v>802</v>
      </c>
      <c r="W5875" s="67" t="s">
        <v>803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684</v>
      </c>
      <c r="B5876" s="54" t="s">
        <v>114</v>
      </c>
      <c r="C5876" s="31" t="s">
        <v>301</v>
      </c>
      <c r="D5876" s="32" t="s">
        <v>21</v>
      </c>
      <c r="E5876" s="33" t="s">
        <v>32</v>
      </c>
      <c r="F5876" s="22"/>
      <c r="G5876" s="34"/>
      <c r="H5876" s="35"/>
      <c r="I5876" s="36"/>
      <c r="J5876" s="36"/>
      <c r="K5876" s="37"/>
      <c r="L5876" s="38">
        <f>DONNEE!$A$4</f>
        <v>32</v>
      </c>
      <c r="M5876" s="39" t="str">
        <f>IFERROR(VLOOKUP(L5876,Tab_Code_Magasin[],2,0),"")</f>
        <v>CE LA MARSA ERRIADH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73</v>
      </c>
      <c r="T5876" s="40" t="str">
        <f t="shared" si="519"/>
        <v>32_A2_2024</v>
      </c>
      <c r="U5876" s="40" t="s">
        <v>760</v>
      </c>
      <c r="V5876" s="40" t="s">
        <v>804</v>
      </c>
      <c r="W5876" s="67" t="s">
        <v>805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684</v>
      </c>
      <c r="B5877" s="54" t="s">
        <v>114</v>
      </c>
      <c r="C5877" s="51" t="s">
        <v>304</v>
      </c>
      <c r="D5877" s="32" t="s">
        <v>21</v>
      </c>
      <c r="E5877" s="33" t="s">
        <v>32</v>
      </c>
      <c r="F5877" s="22"/>
      <c r="G5877" s="34"/>
      <c r="H5877" s="35"/>
      <c r="I5877" s="36"/>
      <c r="J5877" s="36"/>
      <c r="K5877" s="37"/>
      <c r="L5877" s="38">
        <f>DONNEE!$A$4</f>
        <v>32</v>
      </c>
      <c r="M5877" s="39" t="str">
        <f>IFERROR(VLOOKUP(L5877,Tab_Code_Magasin[],2,0),"")</f>
        <v>CE LA MARSA ERRIADH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73</v>
      </c>
      <c r="T5877" s="40" t="str">
        <f t="shared" si="519"/>
        <v>32_A2_2024</v>
      </c>
      <c r="U5877" s="40" t="s">
        <v>762</v>
      </c>
      <c r="V5877" s="40" t="s">
        <v>806</v>
      </c>
      <c r="W5877" s="67" t="s">
        <v>807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684</v>
      </c>
      <c r="B5878" s="54" t="s">
        <v>114</v>
      </c>
      <c r="C5878" s="42" t="s">
        <v>307</v>
      </c>
      <c r="D5878" s="32" t="s">
        <v>21</v>
      </c>
      <c r="E5878" s="33" t="s">
        <v>32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32</v>
      </c>
      <c r="M5878" s="39" t="str">
        <f>IFERROR(VLOOKUP(L5878,Tab_Code_Magasin[],2,0),"")</f>
        <v>CE LA MARSA ERRIADH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73</v>
      </c>
      <c r="T5878" s="40" t="str">
        <f t="shared" si="519"/>
        <v>32_A2_2024</v>
      </c>
      <c r="U5878" s="40" t="s">
        <v>764</v>
      </c>
      <c r="V5878" s="40" t="s">
        <v>808</v>
      </c>
      <c r="W5878" s="67" t="s">
        <v>809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684</v>
      </c>
      <c r="B5879" s="54" t="s">
        <v>114</v>
      </c>
      <c r="C5879" s="51" t="s">
        <v>310</v>
      </c>
      <c r="D5879" s="32" t="s">
        <v>21</v>
      </c>
      <c r="E5879" s="33" t="s">
        <v>32</v>
      </c>
      <c r="F5879" s="22"/>
      <c r="G5879" s="34"/>
      <c r="H5879" s="35"/>
      <c r="I5879" s="36"/>
      <c r="J5879" s="36"/>
      <c r="K5879" s="37"/>
      <c r="L5879" s="38">
        <f>DONNEE!$A$4</f>
        <v>32</v>
      </c>
      <c r="M5879" s="39" t="str">
        <f>IFERROR(VLOOKUP(L5879,Tab_Code_Magasin[],2,0),"")</f>
        <v>CE LA MARSA ERRIADH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73</v>
      </c>
      <c r="T5879" s="40" t="str">
        <f t="shared" si="519"/>
        <v>32_A2_2024</v>
      </c>
      <c r="U5879" s="40" t="s">
        <v>766</v>
      </c>
      <c r="V5879" s="40" t="s">
        <v>810</v>
      </c>
      <c r="W5879" s="67" t="s">
        <v>811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684</v>
      </c>
      <c r="B5880" s="54" t="s">
        <v>114</v>
      </c>
      <c r="C5880" s="31" t="s">
        <v>812</v>
      </c>
      <c r="D5880" s="32" t="s">
        <v>21</v>
      </c>
      <c r="E5880" s="33" t="s">
        <v>32</v>
      </c>
      <c r="F5880" s="22"/>
      <c r="G5880" s="34"/>
      <c r="H5880" s="35"/>
      <c r="I5880" s="36"/>
      <c r="J5880" s="36"/>
      <c r="K5880" s="37"/>
      <c r="L5880" s="38">
        <f>DONNEE!$A$4</f>
        <v>32</v>
      </c>
      <c r="M5880" s="39" t="str">
        <f>IFERROR(VLOOKUP(L5880,Tab_Code_Magasin[],2,0),"")</f>
        <v>CE LA MARSA ERRIADH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73</v>
      </c>
      <c r="T5880" s="40" t="str">
        <f t="shared" si="519"/>
        <v>32_A2_2024</v>
      </c>
      <c r="U5880" s="40" t="s">
        <v>769</v>
      </c>
      <c r="V5880" s="40" t="s">
        <v>813</v>
      </c>
      <c r="W5880" s="67" t="s">
        <v>814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684</v>
      </c>
      <c r="B5881" s="31" t="s">
        <v>127</v>
      </c>
      <c r="C5881" s="31" t="s">
        <v>128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32</v>
      </c>
      <c r="M5881" s="39" t="str">
        <f>IFERROR(VLOOKUP(L5881,Tab_Code_Magasin[],2,0),"")</f>
        <v>CE LA MARSA ERRIADH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73</v>
      </c>
      <c r="T5881" s="40" t="str">
        <f t="shared" si="519"/>
        <v>32_A2_2024</v>
      </c>
      <c r="U5881" s="40" t="s">
        <v>772</v>
      </c>
      <c r="V5881" s="40" t="s">
        <v>815</v>
      </c>
      <c r="W5881" s="67" t="s">
        <v>816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817</v>
      </c>
      <c r="B5882" s="54" t="s">
        <v>818</v>
      </c>
      <c r="C5882" s="51" t="s">
        <v>819</v>
      </c>
      <c r="D5882" s="32" t="s">
        <v>21</v>
      </c>
      <c r="E5882" s="33" t="s">
        <v>32</v>
      </c>
      <c r="F5882" s="22"/>
      <c r="G5882" s="34"/>
      <c r="H5882" s="35"/>
      <c r="I5882" s="36"/>
      <c r="J5882" s="36"/>
      <c r="K5882" s="37"/>
      <c r="L5882" s="38">
        <f>DONNEE!$A$4</f>
        <v>32</v>
      </c>
      <c r="M5882" s="39" t="str">
        <f>IFERROR(VLOOKUP(L5882,Tab_Code_Magasin[],2,0),"")</f>
        <v>CE LA MARSA ERRIADH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73</v>
      </c>
      <c r="T5882" s="40" t="str">
        <f t="shared" si="519"/>
        <v>32_A2_2024</v>
      </c>
      <c r="U5882" s="40" t="s">
        <v>795</v>
      </c>
      <c r="V5882" s="40" t="s">
        <v>820</v>
      </c>
      <c r="W5882" s="67" t="s">
        <v>821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817</v>
      </c>
      <c r="B5883" s="54" t="s">
        <v>818</v>
      </c>
      <c r="C5883" s="51" t="s">
        <v>822</v>
      </c>
      <c r="D5883" s="32" t="s">
        <v>21</v>
      </c>
      <c r="E5883" s="33" t="s">
        <v>32</v>
      </c>
      <c r="F5883" s="22"/>
      <c r="G5883" s="34"/>
      <c r="H5883" s="35"/>
      <c r="I5883" s="36"/>
      <c r="J5883" s="36"/>
      <c r="K5883" s="37"/>
      <c r="L5883" s="38">
        <f>DONNEE!$A$4</f>
        <v>32</v>
      </c>
      <c r="M5883" s="39" t="str">
        <f>IFERROR(VLOOKUP(L5883,Tab_Code_Magasin[],2,0),"")</f>
        <v>CE LA MARSA ERRIADH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73</v>
      </c>
      <c r="T5883" s="40" t="str">
        <f t="shared" si="519"/>
        <v>32_A2_2024</v>
      </c>
      <c r="U5883" s="40" t="s">
        <v>796</v>
      </c>
      <c r="V5883" s="40" t="s">
        <v>823</v>
      </c>
      <c r="W5883" s="67" t="s">
        <v>824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817</v>
      </c>
      <c r="B5884" s="54" t="s">
        <v>818</v>
      </c>
      <c r="C5884" s="51" t="s">
        <v>825</v>
      </c>
      <c r="D5884" s="32" t="s">
        <v>21</v>
      </c>
      <c r="E5884" s="33" t="s">
        <v>32</v>
      </c>
      <c r="F5884" s="22"/>
      <c r="G5884" s="34"/>
      <c r="H5884" s="35"/>
      <c r="I5884" s="36"/>
      <c r="J5884" s="36"/>
      <c r="K5884" s="37"/>
      <c r="L5884" s="38">
        <f>DONNEE!$A$4</f>
        <v>32</v>
      </c>
      <c r="M5884" s="39" t="str">
        <f>IFERROR(VLOOKUP(L5884,Tab_Code_Magasin[],2,0),"")</f>
        <v>CE LA MARSA ERRIADH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73</v>
      </c>
      <c r="T5884" s="40" t="str">
        <f t="shared" si="519"/>
        <v>32_A2_2024</v>
      </c>
      <c r="U5884" s="40" t="s">
        <v>799</v>
      </c>
      <c r="V5884" s="40" t="s">
        <v>826</v>
      </c>
      <c r="W5884" s="67" t="s">
        <v>827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817</v>
      </c>
      <c r="B5885" s="54" t="s">
        <v>818</v>
      </c>
      <c r="C5885" s="51" t="s">
        <v>145</v>
      </c>
      <c r="D5885" s="32" t="s">
        <v>21</v>
      </c>
      <c r="E5885" s="33" t="s">
        <v>32</v>
      </c>
      <c r="F5885" s="22"/>
      <c r="G5885" s="34"/>
      <c r="H5885" s="35"/>
      <c r="I5885" s="36"/>
      <c r="J5885" s="36"/>
      <c r="K5885" s="37"/>
      <c r="L5885" s="38">
        <f>DONNEE!$A$4</f>
        <v>32</v>
      </c>
      <c r="M5885" s="39" t="str">
        <f>IFERROR(VLOOKUP(L5885,Tab_Code_Magasin[],2,0),"")</f>
        <v>CE LA MARSA ERRIADH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73</v>
      </c>
      <c r="T5885" s="40" t="str">
        <f t="shared" si="519"/>
        <v>32_A2_2024</v>
      </c>
      <c r="U5885" s="40" t="s">
        <v>828</v>
      </c>
      <c r="V5885" s="40" t="s">
        <v>829</v>
      </c>
      <c r="W5885" s="67" t="s">
        <v>830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817</v>
      </c>
      <c r="B5886" s="54" t="s">
        <v>818</v>
      </c>
      <c r="C5886" s="58" t="s">
        <v>831</v>
      </c>
      <c r="D5886" s="32" t="s">
        <v>21</v>
      </c>
      <c r="E5886" s="33" t="s">
        <v>32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32</v>
      </c>
      <c r="M5886" s="39" t="str">
        <f>IFERROR(VLOOKUP(L5886,Tab_Code_Magasin[],2,0),"")</f>
        <v>CE LA MARSA ERRIADH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73</v>
      </c>
      <c r="T5886" s="40" t="str">
        <f t="shared" si="519"/>
        <v>32_A2_2024</v>
      </c>
      <c r="U5886" s="40" t="s">
        <v>832</v>
      </c>
      <c r="V5886" s="40" t="s">
        <v>833</v>
      </c>
      <c r="W5886" s="67" t="s">
        <v>834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817</v>
      </c>
      <c r="B5887" s="54" t="s">
        <v>818</v>
      </c>
      <c r="C5887" s="51" t="s">
        <v>835</v>
      </c>
      <c r="D5887" s="32" t="s">
        <v>21</v>
      </c>
      <c r="E5887" s="33" t="s">
        <v>32</v>
      </c>
      <c r="F5887" s="22"/>
      <c r="G5887" s="34"/>
      <c r="H5887" s="35"/>
      <c r="I5887" s="36"/>
      <c r="J5887" s="36"/>
      <c r="K5887" s="37"/>
      <c r="L5887" s="38">
        <f>DONNEE!$A$4</f>
        <v>32</v>
      </c>
      <c r="M5887" s="39" t="str">
        <f>IFERROR(VLOOKUP(L5887,Tab_Code_Magasin[],2,0),"")</f>
        <v>CE LA MARSA ERRIADH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73</v>
      </c>
      <c r="T5887" s="40" t="str">
        <f t="shared" si="519"/>
        <v>32_A2_2024</v>
      </c>
      <c r="U5887" s="40" t="s">
        <v>801</v>
      </c>
      <c r="V5887" s="40" t="s">
        <v>836</v>
      </c>
      <c r="W5887" s="67" t="s">
        <v>837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817</v>
      </c>
      <c r="B5888" s="54" t="s">
        <v>818</v>
      </c>
      <c r="C5888" s="51" t="s">
        <v>838</v>
      </c>
      <c r="D5888" s="32" t="s">
        <v>21</v>
      </c>
      <c r="E5888" s="33" t="s">
        <v>32</v>
      </c>
      <c r="F5888" s="22"/>
      <c r="G5888" s="34"/>
      <c r="H5888" s="35"/>
      <c r="I5888" s="36"/>
      <c r="J5888" s="36"/>
      <c r="K5888" s="37"/>
      <c r="L5888" s="38">
        <f>DONNEE!$A$4</f>
        <v>32</v>
      </c>
      <c r="M5888" s="39" t="str">
        <f>IFERROR(VLOOKUP(L5888,Tab_Code_Magasin[],2,0),"")</f>
        <v>CE LA MARSA ERRIADH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73</v>
      </c>
      <c r="T5888" s="40" t="str">
        <f t="shared" si="519"/>
        <v>32_A2_2024</v>
      </c>
      <c r="U5888" s="40" t="s">
        <v>803</v>
      </c>
      <c r="V5888" s="40" t="s">
        <v>839</v>
      </c>
      <c r="W5888" s="67" t="s">
        <v>840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817</v>
      </c>
      <c r="B5889" s="54" t="s">
        <v>818</v>
      </c>
      <c r="C5889" s="51" t="s">
        <v>841</v>
      </c>
      <c r="D5889" s="32" t="s">
        <v>21</v>
      </c>
      <c r="E5889" s="33" t="s">
        <v>32</v>
      </c>
      <c r="F5889" s="22"/>
      <c r="G5889" s="34"/>
      <c r="H5889" s="35"/>
      <c r="I5889" s="36"/>
      <c r="J5889" s="36"/>
      <c r="K5889" s="37"/>
      <c r="L5889" s="38">
        <f>DONNEE!$A$4</f>
        <v>32</v>
      </c>
      <c r="M5889" s="39" t="str">
        <f>IFERROR(VLOOKUP(L5889,Tab_Code_Magasin[],2,0),"")</f>
        <v>CE LA MARSA ERRIADH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73</v>
      </c>
      <c r="T5889" s="40" t="str">
        <f t="shared" si="519"/>
        <v>32_A2_2024</v>
      </c>
      <c r="U5889" s="40" t="s">
        <v>805</v>
      </c>
      <c r="V5889" s="40" t="s">
        <v>842</v>
      </c>
      <c r="W5889" s="67" t="s">
        <v>843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817</v>
      </c>
      <c r="B5890" s="54" t="s">
        <v>818</v>
      </c>
      <c r="C5890" s="44" t="s">
        <v>261</v>
      </c>
      <c r="D5890" s="32" t="s">
        <v>21</v>
      </c>
      <c r="E5890" s="33" t="s">
        <v>32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32</v>
      </c>
      <c r="M5890" s="39" t="str">
        <f>IFERROR(VLOOKUP(L5890,Tab_Code_Magasin[],2,0),"")</f>
        <v>CE LA MARSA ERRIADH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73</v>
      </c>
      <c r="T5890" s="40" t="str">
        <f t="shared" si="519"/>
        <v>32_A2_2024</v>
      </c>
      <c r="U5890" s="40" t="s">
        <v>807</v>
      </c>
      <c r="V5890" s="40" t="s">
        <v>844</v>
      </c>
      <c r="W5890" s="67" t="s">
        <v>845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817</v>
      </c>
      <c r="B5891" s="54" t="s">
        <v>818</v>
      </c>
      <c r="C5891" s="51" t="s">
        <v>599</v>
      </c>
      <c r="D5891" s="32" t="s">
        <v>21</v>
      </c>
      <c r="E5891" s="33" t="s">
        <v>32</v>
      </c>
      <c r="F5891" s="22"/>
      <c r="G5891" s="34"/>
      <c r="H5891" s="35"/>
      <c r="I5891" s="36"/>
      <c r="J5891" s="36"/>
      <c r="K5891" s="37"/>
      <c r="L5891" s="38">
        <f>DONNEE!$A$4</f>
        <v>32</v>
      </c>
      <c r="M5891" s="39" t="str">
        <f>IFERROR(VLOOKUP(L5891,Tab_Code_Magasin[],2,0),"")</f>
        <v>CE LA MARSA ERRIADH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73</v>
      </c>
      <c r="T5891" s="40" t="str">
        <f t="shared" si="519"/>
        <v>32_A2_2024</v>
      </c>
      <c r="U5891" s="40" t="s">
        <v>809</v>
      </c>
      <c r="V5891" s="40" t="s">
        <v>846</v>
      </c>
      <c r="W5891" s="67" t="s">
        <v>847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817</v>
      </c>
      <c r="B5892" s="54" t="s">
        <v>818</v>
      </c>
      <c r="C5892" s="51" t="s">
        <v>746</v>
      </c>
      <c r="D5892" s="32" t="s">
        <v>21</v>
      </c>
      <c r="E5892" s="33" t="s">
        <v>32</v>
      </c>
      <c r="F5892" s="22"/>
      <c r="G5892" s="34"/>
      <c r="H5892" s="35"/>
      <c r="I5892" s="36"/>
      <c r="J5892" s="36"/>
      <c r="K5892" s="37"/>
      <c r="L5892" s="38">
        <f>DONNEE!$A$4</f>
        <v>32</v>
      </c>
      <c r="M5892" s="39" t="str">
        <f>IFERROR(VLOOKUP(L5892,Tab_Code_Magasin[],2,0),"")</f>
        <v>CE LA MARSA ERRIADH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73</v>
      </c>
      <c r="T5892" s="40" t="str">
        <f t="shared" si="519"/>
        <v>32_A2_2024</v>
      </c>
      <c r="U5892" s="40" t="s">
        <v>811</v>
      </c>
      <c r="V5892" s="40" t="s">
        <v>848</v>
      </c>
      <c r="W5892" s="67" t="s">
        <v>849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817</v>
      </c>
      <c r="B5893" s="54" t="s">
        <v>504</v>
      </c>
      <c r="C5893" s="31" t="s">
        <v>850</v>
      </c>
      <c r="D5893" s="32" t="s">
        <v>21</v>
      </c>
      <c r="E5893" s="33" t="s">
        <v>32</v>
      </c>
      <c r="F5893" s="22"/>
      <c r="G5893" s="34"/>
      <c r="H5893" s="35"/>
      <c r="I5893" s="36"/>
      <c r="J5893" s="36"/>
      <c r="K5893" s="37"/>
      <c r="L5893" s="38">
        <f>DONNEE!$A$4</f>
        <v>32</v>
      </c>
      <c r="M5893" s="39" t="str">
        <f>IFERROR(VLOOKUP(L5893,Tab_Code_Magasin[],2,0),"")</f>
        <v>CE LA MARSA ERRIADH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73</v>
      </c>
      <c r="T5893" s="40" t="str">
        <f t="shared" si="519"/>
        <v>32_A2_2024</v>
      </c>
      <c r="U5893" s="40" t="s">
        <v>851</v>
      </c>
      <c r="V5893" s="40" t="s">
        <v>852</v>
      </c>
      <c r="W5893" s="67" t="s">
        <v>853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817</v>
      </c>
      <c r="B5894" s="54" t="s">
        <v>504</v>
      </c>
      <c r="C5894" s="31" t="s">
        <v>854</v>
      </c>
      <c r="D5894" s="32" t="s">
        <v>21</v>
      </c>
      <c r="E5894" s="33" t="s">
        <v>32</v>
      </c>
      <c r="F5894" s="22"/>
      <c r="G5894" s="34"/>
      <c r="H5894" s="35"/>
      <c r="I5894" s="36"/>
      <c r="J5894" s="36"/>
      <c r="K5894" s="37"/>
      <c r="L5894" s="38">
        <f>DONNEE!$A$4</f>
        <v>32</v>
      </c>
      <c r="M5894" s="39" t="str">
        <f>IFERROR(VLOOKUP(L5894,Tab_Code_Magasin[],2,0),"")</f>
        <v>CE LA MARSA ERRIADH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73</v>
      </c>
      <c r="T5894" s="40" t="str">
        <f t="shared" si="519"/>
        <v>32_A2_2024</v>
      </c>
      <c r="U5894" s="40" t="s">
        <v>855</v>
      </c>
      <c r="V5894" s="40" t="s">
        <v>856</v>
      </c>
      <c r="W5894" s="67" t="s">
        <v>857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817</v>
      </c>
      <c r="B5895" s="54" t="s">
        <v>504</v>
      </c>
      <c r="C5895" s="52" t="s">
        <v>858</v>
      </c>
      <c r="D5895" s="32" t="s">
        <v>21</v>
      </c>
      <c r="E5895" s="33" t="s">
        <v>32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32</v>
      </c>
      <c r="M5895" s="39" t="str">
        <f>IFERROR(VLOOKUP(L5895,Tab_Code_Magasin[],2,0),"")</f>
        <v>CE LA MARSA ERRIADH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73</v>
      </c>
      <c r="T5895" s="40" t="str">
        <f t="shared" si="519"/>
        <v>32_A2_2024</v>
      </c>
      <c r="U5895" s="40" t="s">
        <v>859</v>
      </c>
      <c r="V5895" s="40" t="s">
        <v>860</v>
      </c>
      <c r="W5895" s="67" t="s">
        <v>861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817</v>
      </c>
      <c r="B5896" s="54" t="s">
        <v>504</v>
      </c>
      <c r="C5896" s="31" t="s">
        <v>862</v>
      </c>
      <c r="D5896" s="32" t="s">
        <v>21</v>
      </c>
      <c r="E5896" s="33" t="s">
        <v>32</v>
      </c>
      <c r="F5896" s="22"/>
      <c r="G5896" s="34"/>
      <c r="H5896" s="35"/>
      <c r="I5896" s="36"/>
      <c r="J5896" s="36"/>
      <c r="K5896" s="37"/>
      <c r="L5896" s="38">
        <f>DONNEE!$A$4</f>
        <v>32</v>
      </c>
      <c r="M5896" s="39" t="str">
        <f>IFERROR(VLOOKUP(L5896,Tab_Code_Magasin[],2,0),"")</f>
        <v>CE LA MARSA ERRIADH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73</v>
      </c>
      <c r="T5896" s="40" t="str">
        <f t="shared" si="519"/>
        <v>32_A2_2024</v>
      </c>
      <c r="U5896" s="40" t="s">
        <v>863</v>
      </c>
      <c r="V5896" s="40" t="s">
        <v>864</v>
      </c>
      <c r="W5896" s="67" t="s">
        <v>865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817</v>
      </c>
      <c r="B5897" s="54" t="s">
        <v>504</v>
      </c>
      <c r="C5897" s="31" t="s">
        <v>283</v>
      </c>
      <c r="D5897" s="32" t="s">
        <v>21</v>
      </c>
      <c r="E5897" s="33" t="s">
        <v>32</v>
      </c>
      <c r="F5897" s="22"/>
      <c r="G5897" s="34"/>
      <c r="H5897" s="35"/>
      <c r="I5897" s="36"/>
      <c r="J5897" s="36"/>
      <c r="K5897" s="37"/>
      <c r="L5897" s="38">
        <f>DONNEE!$A$4</f>
        <v>32</v>
      </c>
      <c r="M5897" s="39" t="str">
        <f>IFERROR(VLOOKUP(L5897,Tab_Code_Magasin[],2,0),"")</f>
        <v>CE LA MARSA ERRIADH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73</v>
      </c>
      <c r="T5897" s="40" t="str">
        <f t="shared" si="519"/>
        <v>32_A2_2024</v>
      </c>
      <c r="U5897" s="40" t="s">
        <v>866</v>
      </c>
      <c r="V5897" s="40" t="s">
        <v>867</v>
      </c>
      <c r="W5897" s="67" t="s">
        <v>868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817</v>
      </c>
      <c r="B5898" s="54" t="s">
        <v>504</v>
      </c>
      <c r="C5898" s="44" t="s">
        <v>151</v>
      </c>
      <c r="D5898" s="32" t="s">
        <v>21</v>
      </c>
      <c r="E5898" s="33" t="s">
        <v>32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32</v>
      </c>
      <c r="M5898" s="39" t="str">
        <f>IFERROR(VLOOKUP(L5898,Tab_Code_Magasin[],2,0),"")</f>
        <v>CE LA MARSA ERRIADH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73</v>
      </c>
      <c r="T5898" s="40" t="str">
        <f t="shared" si="519"/>
        <v>32_A2_2024</v>
      </c>
      <c r="U5898" s="40" t="s">
        <v>869</v>
      </c>
      <c r="V5898" s="40" t="s">
        <v>870</v>
      </c>
      <c r="W5898" s="67" t="s">
        <v>871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817</v>
      </c>
      <c r="B5899" s="54" t="s">
        <v>504</v>
      </c>
      <c r="C5899" s="52" t="s">
        <v>268</v>
      </c>
      <c r="D5899" s="32" t="s">
        <v>21</v>
      </c>
      <c r="E5899" s="33" t="s">
        <v>32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32</v>
      </c>
      <c r="M5899" s="39" t="str">
        <f>IFERROR(VLOOKUP(L5899,Tab_Code_Magasin[],2,0),"")</f>
        <v>CE LA MARSA ERRIADH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73</v>
      </c>
      <c r="T5899" s="40" t="str">
        <f t="shared" si="519"/>
        <v>32_A2_2024</v>
      </c>
      <c r="U5899" s="40" t="s">
        <v>872</v>
      </c>
      <c r="V5899" s="40" t="s">
        <v>873</v>
      </c>
      <c r="W5899" s="67" t="s">
        <v>874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817</v>
      </c>
      <c r="B5900" s="54" t="s">
        <v>504</v>
      </c>
      <c r="C5900" s="31" t="s">
        <v>875</v>
      </c>
      <c r="D5900" s="32" t="s">
        <v>21</v>
      </c>
      <c r="E5900" s="33" t="s">
        <v>32</v>
      </c>
      <c r="F5900" s="22"/>
      <c r="G5900" s="34"/>
      <c r="H5900" s="35"/>
      <c r="I5900" s="36"/>
      <c r="J5900" s="36"/>
      <c r="K5900" s="37"/>
      <c r="L5900" s="38">
        <f>DONNEE!$A$4</f>
        <v>32</v>
      </c>
      <c r="M5900" s="39" t="str">
        <f>IFERROR(VLOOKUP(L5900,Tab_Code_Magasin[],2,0),"")</f>
        <v>CE LA MARSA ERRIADH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73</v>
      </c>
      <c r="T5900" s="40" t="str">
        <f t="shared" si="519"/>
        <v>32_A2_2024</v>
      </c>
      <c r="U5900" s="40" t="s">
        <v>876</v>
      </c>
      <c r="V5900" s="40" t="s">
        <v>877</v>
      </c>
      <c r="W5900" s="67" t="s">
        <v>878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817</v>
      </c>
      <c r="B5901" s="54" t="s">
        <v>504</v>
      </c>
      <c r="C5901" s="44" t="s">
        <v>664</v>
      </c>
      <c r="D5901" s="32" t="s">
        <v>21</v>
      </c>
      <c r="E5901" s="33" t="s">
        <v>32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32</v>
      </c>
      <c r="M5901" s="39" t="str">
        <f>IFERROR(VLOOKUP(L5901,Tab_Code_Magasin[],2,0),"")</f>
        <v>CE LA MARSA ERRIADH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73</v>
      </c>
      <c r="T5901" s="40" t="str">
        <f t="shared" si="519"/>
        <v>32_A2_2024</v>
      </c>
      <c r="U5901" s="40" t="s">
        <v>879</v>
      </c>
      <c r="V5901" s="40" t="s">
        <v>880</v>
      </c>
      <c r="W5901" s="67" t="s">
        <v>881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817</v>
      </c>
      <c r="B5902" s="54" t="s">
        <v>504</v>
      </c>
      <c r="C5902" s="31" t="s">
        <v>882</v>
      </c>
      <c r="D5902" s="32" t="s">
        <v>21</v>
      </c>
      <c r="E5902" s="33" t="s">
        <v>32</v>
      </c>
      <c r="F5902" s="22"/>
      <c r="G5902" s="34"/>
      <c r="H5902" s="35"/>
      <c r="I5902" s="36"/>
      <c r="J5902" s="36"/>
      <c r="K5902" s="37"/>
      <c r="L5902" s="38">
        <f>DONNEE!$A$4</f>
        <v>32</v>
      </c>
      <c r="M5902" s="39" t="str">
        <f>IFERROR(VLOOKUP(L5902,Tab_Code_Magasin[],2,0),"")</f>
        <v>CE LA MARSA ERRIADH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73</v>
      </c>
      <c r="T5902" s="40" t="str">
        <f t="shared" si="519"/>
        <v>32_A2_2024</v>
      </c>
      <c r="U5902" s="40" t="s">
        <v>883</v>
      </c>
      <c r="V5902" s="40" t="s">
        <v>884</v>
      </c>
      <c r="W5902" s="67" t="s">
        <v>885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817</v>
      </c>
      <c r="B5903" s="54" t="s">
        <v>504</v>
      </c>
      <c r="C5903" s="31" t="s">
        <v>361</v>
      </c>
      <c r="D5903" s="32" t="s">
        <v>21</v>
      </c>
      <c r="E5903" s="33" t="s">
        <v>32</v>
      </c>
      <c r="F5903" s="22"/>
      <c r="G5903" s="34"/>
      <c r="H5903" s="35"/>
      <c r="I5903" s="36"/>
      <c r="J5903" s="36"/>
      <c r="K5903" s="37"/>
      <c r="L5903" s="38">
        <f>DONNEE!$A$4</f>
        <v>32</v>
      </c>
      <c r="M5903" s="39" t="str">
        <f>IFERROR(VLOOKUP(L5903,Tab_Code_Magasin[],2,0),"")</f>
        <v>CE LA MARSA ERRIADH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73</v>
      </c>
      <c r="T5903" s="40" t="str">
        <f t="shared" si="519"/>
        <v>32_A2_2024</v>
      </c>
      <c r="U5903" s="40" t="s">
        <v>821</v>
      </c>
      <c r="V5903" s="40" t="s">
        <v>886</v>
      </c>
      <c r="W5903" s="67" t="s">
        <v>887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817</v>
      </c>
      <c r="B5904" s="54" t="s">
        <v>504</v>
      </c>
      <c r="C5904" s="52" t="s">
        <v>888</v>
      </c>
      <c r="D5904" s="32" t="s">
        <v>21</v>
      </c>
      <c r="E5904" s="33" t="s">
        <v>32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32</v>
      </c>
      <c r="M5904" s="39" t="str">
        <f>IFERROR(VLOOKUP(L5904,Tab_Code_Magasin[],2,0),"")</f>
        <v>CE LA MARSA ERRIADH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73</v>
      </c>
      <c r="T5904" s="40" t="str">
        <f t="shared" ref="T5904:T5967" si="526">L5904&amp;"_"&amp;O5904&amp;"_"&amp;Q5904</f>
        <v>32_A2_2024</v>
      </c>
      <c r="U5904" s="40" t="s">
        <v>824</v>
      </c>
      <c r="V5904" s="40" t="s">
        <v>889</v>
      </c>
      <c r="W5904" s="67" t="s">
        <v>890</v>
      </c>
      <c r="X5904" s="76" t="s">
        <v>891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817</v>
      </c>
      <c r="B5905" s="54" t="s">
        <v>504</v>
      </c>
      <c r="C5905" s="31" t="s">
        <v>531</v>
      </c>
      <c r="D5905" s="32" t="s">
        <v>21</v>
      </c>
      <c r="E5905" s="33" t="s">
        <v>32</v>
      </c>
      <c r="F5905" s="22"/>
      <c r="G5905" s="34"/>
      <c r="H5905" s="35"/>
      <c r="I5905" s="36"/>
      <c r="J5905" s="36"/>
      <c r="K5905" s="37"/>
      <c r="L5905" s="38">
        <f>DONNEE!$A$4</f>
        <v>32</v>
      </c>
      <c r="M5905" s="39" t="str">
        <f>IFERROR(VLOOKUP(L5905,Tab_Code_Magasin[],2,0),"")</f>
        <v>CE LA MARSA ERRIADH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73</v>
      </c>
      <c r="T5905" s="40" t="str">
        <f t="shared" si="526"/>
        <v>32_A2_2024</v>
      </c>
      <c r="U5905" s="40"/>
      <c r="V5905" s="40"/>
      <c r="W5905" s="67" t="s">
        <v>892</v>
      </c>
      <c r="X5905" s="76" t="s">
        <v>167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817</v>
      </c>
      <c r="B5906" s="54" t="s">
        <v>504</v>
      </c>
      <c r="C5906" s="31" t="s">
        <v>893</v>
      </c>
      <c r="D5906" s="32" t="s">
        <v>21</v>
      </c>
      <c r="E5906" s="33" t="s">
        <v>32</v>
      </c>
      <c r="F5906" s="22"/>
      <c r="G5906" s="34"/>
      <c r="H5906" s="35"/>
      <c r="I5906" s="36"/>
      <c r="J5906" s="36"/>
      <c r="K5906" s="37"/>
      <c r="L5906" s="38">
        <f>DONNEE!$A$4</f>
        <v>32</v>
      </c>
      <c r="M5906" s="39" t="str">
        <f>IFERROR(VLOOKUP(L5906,Tab_Code_Magasin[],2,0),"")</f>
        <v>CE LA MARSA ERRIADH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73</v>
      </c>
      <c r="T5906" s="40" t="str">
        <f t="shared" si="526"/>
        <v>32_A2_2024</v>
      </c>
      <c r="U5906" s="40" t="s">
        <v>827</v>
      </c>
      <c r="V5906" s="40" t="s">
        <v>894</v>
      </c>
      <c r="W5906" s="67" t="s">
        <v>895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817</v>
      </c>
      <c r="B5907" s="54" t="s">
        <v>504</v>
      </c>
      <c r="C5907" s="52" t="s">
        <v>486</v>
      </c>
      <c r="D5907" s="32" t="s">
        <v>21</v>
      </c>
      <c r="E5907" s="33" t="s">
        <v>32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32</v>
      </c>
      <c r="M5907" s="39" t="str">
        <f>IFERROR(VLOOKUP(L5907,Tab_Code_Magasin[],2,0),"")</f>
        <v>CE LA MARSA ERRIADH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73</v>
      </c>
      <c r="T5907" s="40" t="str">
        <f t="shared" si="526"/>
        <v>32_A2_2024</v>
      </c>
      <c r="U5907" s="40" t="s">
        <v>830</v>
      </c>
      <c r="V5907" s="40" t="s">
        <v>896</v>
      </c>
      <c r="W5907" s="67" t="s">
        <v>897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817</v>
      </c>
      <c r="B5908" s="54" t="s">
        <v>504</v>
      </c>
      <c r="C5908" s="42" t="s">
        <v>234</v>
      </c>
      <c r="D5908" s="32" t="s">
        <v>21</v>
      </c>
      <c r="E5908" s="33" t="s">
        <v>32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32</v>
      </c>
      <c r="M5908" s="39" t="str">
        <f>IFERROR(VLOOKUP(L5908,Tab_Code_Magasin[],2,0),"")</f>
        <v>CE LA MARSA ERRIADH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73</v>
      </c>
      <c r="T5908" s="40" t="str">
        <f t="shared" si="526"/>
        <v>32_A2_2024</v>
      </c>
      <c r="U5908" s="40" t="s">
        <v>834</v>
      </c>
      <c r="V5908" s="40" t="s">
        <v>898</v>
      </c>
      <c r="W5908" s="67" t="s">
        <v>899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817</v>
      </c>
      <c r="B5909" s="54" t="s">
        <v>504</v>
      </c>
      <c r="C5909" s="42" t="s">
        <v>199</v>
      </c>
      <c r="D5909" s="32" t="s">
        <v>21</v>
      </c>
      <c r="E5909" s="33" t="s">
        <v>32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32</v>
      </c>
      <c r="M5909" s="39" t="str">
        <f>IFERROR(VLOOKUP(L5909,Tab_Code_Magasin[],2,0),"")</f>
        <v>CE LA MARSA ERRIADH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73</v>
      </c>
      <c r="T5909" s="40" t="str">
        <f t="shared" si="526"/>
        <v>32_A2_2024</v>
      </c>
      <c r="U5909" s="40" t="s">
        <v>837</v>
      </c>
      <c r="V5909" s="40" t="s">
        <v>900</v>
      </c>
      <c r="W5909" s="67" t="s">
        <v>901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817</v>
      </c>
      <c r="B5910" s="54" t="s">
        <v>504</v>
      </c>
      <c r="C5910" s="42" t="s">
        <v>202</v>
      </c>
      <c r="D5910" s="32" t="s">
        <v>21</v>
      </c>
      <c r="E5910" s="33" t="s">
        <v>32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32</v>
      </c>
      <c r="M5910" s="39" t="str">
        <f>IFERROR(VLOOKUP(L5910,Tab_Code_Magasin[],2,0),"")</f>
        <v>CE LA MARSA ERRIADH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73</v>
      </c>
      <c r="T5910" s="40" t="str">
        <f t="shared" si="526"/>
        <v>32_A2_2024</v>
      </c>
      <c r="U5910" s="40" t="s">
        <v>840</v>
      </c>
      <c r="V5910" s="40" t="s">
        <v>902</v>
      </c>
      <c r="W5910" s="67" t="s">
        <v>903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817</v>
      </c>
      <c r="B5911" s="54" t="s">
        <v>504</v>
      </c>
      <c r="C5911" s="31" t="s">
        <v>193</v>
      </c>
      <c r="D5911" s="32" t="s">
        <v>21</v>
      </c>
      <c r="E5911" s="33" t="s">
        <v>32</v>
      </c>
      <c r="F5911" s="22"/>
      <c r="G5911" s="34"/>
      <c r="H5911" s="35"/>
      <c r="I5911" s="36"/>
      <c r="J5911" s="36"/>
      <c r="K5911" s="37"/>
      <c r="L5911" s="38">
        <f>DONNEE!$A$4</f>
        <v>32</v>
      </c>
      <c r="M5911" s="39" t="str">
        <f>IFERROR(VLOOKUP(L5911,Tab_Code_Magasin[],2,0),"")</f>
        <v>CE LA MARSA ERRIADH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73</v>
      </c>
      <c r="T5911" s="40" t="str">
        <f t="shared" si="526"/>
        <v>32_A2_2024</v>
      </c>
      <c r="U5911" s="40" t="s">
        <v>843</v>
      </c>
      <c r="V5911" s="40" t="s">
        <v>904</v>
      </c>
      <c r="W5911" s="67" t="s">
        <v>905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817</v>
      </c>
      <c r="B5912" s="54" t="s">
        <v>504</v>
      </c>
      <c r="C5912" s="42" t="s">
        <v>205</v>
      </c>
      <c r="D5912" s="32" t="s">
        <v>21</v>
      </c>
      <c r="E5912" s="33" t="s">
        <v>32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32</v>
      </c>
      <c r="M5912" s="39" t="str">
        <f>IFERROR(VLOOKUP(L5912,Tab_Code_Magasin[],2,0),"")</f>
        <v>CE LA MARSA ERRIADH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73</v>
      </c>
      <c r="T5912" s="40" t="str">
        <f t="shared" si="526"/>
        <v>32_A2_2024</v>
      </c>
      <c r="U5912" s="40" t="s">
        <v>845</v>
      </c>
      <c r="V5912" s="40" t="s">
        <v>906</v>
      </c>
      <c r="W5912" s="67" t="s">
        <v>907</v>
      </c>
      <c r="X5912" s="76" t="s">
        <v>499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817</v>
      </c>
      <c r="B5913" s="54" t="s">
        <v>504</v>
      </c>
      <c r="C5913" s="31" t="s">
        <v>908</v>
      </c>
      <c r="D5913" s="32" t="s">
        <v>21</v>
      </c>
      <c r="E5913" s="33" t="s">
        <v>32</v>
      </c>
      <c r="F5913" s="22"/>
      <c r="G5913" s="34"/>
      <c r="H5913" s="35"/>
      <c r="I5913" s="36"/>
      <c r="J5913" s="36"/>
      <c r="K5913" s="37"/>
      <c r="L5913" s="38">
        <f>DONNEE!$A$4</f>
        <v>32</v>
      </c>
      <c r="M5913" s="39" t="str">
        <f>IFERROR(VLOOKUP(L5913,Tab_Code_Magasin[],2,0),"")</f>
        <v>CE LA MARSA ERRIADH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73</v>
      </c>
      <c r="T5913" s="40" t="str">
        <f t="shared" si="526"/>
        <v>32_A2_2024</v>
      </c>
      <c r="U5913" s="40"/>
      <c r="V5913" s="40"/>
      <c r="W5913" s="67" t="s">
        <v>909</v>
      </c>
      <c r="X5913" s="76" t="s">
        <v>910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817</v>
      </c>
      <c r="B5914" s="54" t="s">
        <v>504</v>
      </c>
      <c r="C5914" s="31" t="s">
        <v>911</v>
      </c>
      <c r="D5914" s="32" t="s">
        <v>21</v>
      </c>
      <c r="E5914" s="33" t="s">
        <v>32</v>
      </c>
      <c r="F5914" s="22"/>
      <c r="G5914" s="34"/>
      <c r="H5914" s="35"/>
      <c r="I5914" s="36"/>
      <c r="J5914" s="36"/>
      <c r="K5914" s="37"/>
      <c r="L5914" s="38">
        <f>DONNEE!$A$4</f>
        <v>32</v>
      </c>
      <c r="M5914" s="39" t="str">
        <f>IFERROR(VLOOKUP(L5914,Tab_Code_Magasin[],2,0),"")</f>
        <v>CE LA MARSA ERRIADH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73</v>
      </c>
      <c r="T5914" s="40" t="str">
        <f t="shared" si="526"/>
        <v>32_A2_2024</v>
      </c>
      <c r="U5914" s="40" t="s">
        <v>847</v>
      </c>
      <c r="V5914" s="40" t="s">
        <v>912</v>
      </c>
      <c r="W5914" s="67" t="s">
        <v>913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817</v>
      </c>
      <c r="B5915" s="54" t="s">
        <v>504</v>
      </c>
      <c r="C5915" s="31" t="s">
        <v>660</v>
      </c>
      <c r="D5915" s="32" t="s">
        <v>21</v>
      </c>
      <c r="E5915" s="33" t="s">
        <v>32</v>
      </c>
      <c r="F5915" s="22"/>
      <c r="G5915" s="34"/>
      <c r="H5915" s="35"/>
      <c r="I5915" s="36"/>
      <c r="J5915" s="36"/>
      <c r="K5915" s="37"/>
      <c r="L5915" s="38">
        <f>DONNEE!$A$4</f>
        <v>32</v>
      </c>
      <c r="M5915" s="39" t="str">
        <f>IFERROR(VLOOKUP(L5915,Tab_Code_Magasin[],2,0),"")</f>
        <v>CE LA MARSA ERRIADH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73</v>
      </c>
      <c r="T5915" s="40" t="str">
        <f t="shared" si="526"/>
        <v>32_A2_2024</v>
      </c>
      <c r="U5915" s="40" t="s">
        <v>849</v>
      </c>
      <c r="V5915" s="40" t="s">
        <v>914</v>
      </c>
      <c r="W5915" s="67" t="s">
        <v>915</v>
      </c>
      <c r="X5915" s="76" t="s">
        <v>171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817</v>
      </c>
      <c r="B5916" s="54" t="s">
        <v>114</v>
      </c>
      <c r="C5916" s="31" t="s">
        <v>115</v>
      </c>
      <c r="D5916" s="32" t="s">
        <v>21</v>
      </c>
      <c r="E5916" s="33" t="s">
        <v>32</v>
      </c>
      <c r="F5916" s="22"/>
      <c r="G5916" s="34"/>
      <c r="H5916" s="35"/>
      <c r="I5916" s="36"/>
      <c r="J5916" s="36"/>
      <c r="K5916" s="37"/>
      <c r="L5916" s="38">
        <f>DONNEE!$A$4</f>
        <v>32</v>
      </c>
      <c r="M5916" s="39" t="str">
        <f>IFERROR(VLOOKUP(L5916,Tab_Code_Magasin[],2,0),"")</f>
        <v>CE LA MARSA ERRIADH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73</v>
      </c>
      <c r="T5916" s="40" t="str">
        <f t="shared" si="526"/>
        <v>32_A2_2024</v>
      </c>
      <c r="U5916" s="40" t="s">
        <v>916</v>
      </c>
      <c r="V5916" s="40" t="s">
        <v>917</v>
      </c>
      <c r="W5916" s="67" t="s">
        <v>918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817</v>
      </c>
      <c r="B5917" s="54" t="s">
        <v>114</v>
      </c>
      <c r="C5917" s="31" t="s">
        <v>118</v>
      </c>
      <c r="D5917" s="32" t="s">
        <v>21</v>
      </c>
      <c r="E5917" s="33" t="s">
        <v>32</v>
      </c>
      <c r="F5917" s="22"/>
      <c r="G5917" s="34"/>
      <c r="H5917" s="35"/>
      <c r="I5917" s="36"/>
      <c r="J5917" s="36"/>
      <c r="K5917" s="37"/>
      <c r="L5917" s="38">
        <f>DONNEE!$A$4</f>
        <v>32</v>
      </c>
      <c r="M5917" s="39" t="str">
        <f>IFERROR(VLOOKUP(L5917,Tab_Code_Magasin[],2,0),"")</f>
        <v>CE LA MARSA ERRIADH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73</v>
      </c>
      <c r="T5917" s="40" t="str">
        <f t="shared" si="526"/>
        <v>32_A2_2024</v>
      </c>
      <c r="U5917" s="40" t="s">
        <v>919</v>
      </c>
      <c r="V5917" s="40" t="s">
        <v>920</v>
      </c>
      <c r="W5917" s="67" t="s">
        <v>921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817</v>
      </c>
      <c r="B5918" s="54" t="s">
        <v>114</v>
      </c>
      <c r="C5918" s="31" t="s">
        <v>301</v>
      </c>
      <c r="D5918" s="32" t="s">
        <v>21</v>
      </c>
      <c r="E5918" s="33" t="s">
        <v>32</v>
      </c>
      <c r="F5918" s="22"/>
      <c r="G5918" s="34"/>
      <c r="H5918" s="35"/>
      <c r="I5918" s="36"/>
      <c r="J5918" s="36"/>
      <c r="K5918" s="37"/>
      <c r="L5918" s="38">
        <f>DONNEE!$A$4</f>
        <v>32</v>
      </c>
      <c r="M5918" s="39" t="str">
        <f>IFERROR(VLOOKUP(L5918,Tab_Code_Magasin[],2,0),"")</f>
        <v>CE LA MARSA ERRIADH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73</v>
      </c>
      <c r="T5918" s="40" t="str">
        <f t="shared" si="526"/>
        <v>32_A2_2024</v>
      </c>
      <c r="U5918" s="40" t="s">
        <v>853</v>
      </c>
      <c r="V5918" s="40" t="s">
        <v>922</v>
      </c>
      <c r="W5918" s="67" t="s">
        <v>923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817</v>
      </c>
      <c r="B5919" s="54" t="s">
        <v>114</v>
      </c>
      <c r="C5919" s="51" t="s">
        <v>304</v>
      </c>
      <c r="D5919" s="32" t="s">
        <v>21</v>
      </c>
      <c r="E5919" s="33" t="s">
        <v>32</v>
      </c>
      <c r="F5919" s="22"/>
      <c r="G5919" s="34"/>
      <c r="H5919" s="35"/>
      <c r="I5919" s="36"/>
      <c r="J5919" s="36"/>
      <c r="K5919" s="37"/>
      <c r="L5919" s="38">
        <f>DONNEE!$A$4</f>
        <v>32</v>
      </c>
      <c r="M5919" s="39" t="str">
        <f>IFERROR(VLOOKUP(L5919,Tab_Code_Magasin[],2,0),"")</f>
        <v>CE LA MARSA ERRIADH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73</v>
      </c>
      <c r="T5919" s="40" t="str">
        <f t="shared" si="526"/>
        <v>32_A2_2024</v>
      </c>
      <c r="U5919" s="40" t="s">
        <v>857</v>
      </c>
      <c r="V5919" s="40" t="s">
        <v>924</v>
      </c>
      <c r="W5919" s="67" t="s">
        <v>925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817</v>
      </c>
      <c r="B5920" s="54" t="s">
        <v>114</v>
      </c>
      <c r="C5920" s="31" t="s">
        <v>812</v>
      </c>
      <c r="D5920" s="32" t="s">
        <v>21</v>
      </c>
      <c r="E5920" s="33" t="s">
        <v>32</v>
      </c>
      <c r="F5920" s="22"/>
      <c r="G5920" s="34"/>
      <c r="H5920" s="35"/>
      <c r="I5920" s="36"/>
      <c r="J5920" s="36"/>
      <c r="K5920" s="37"/>
      <c r="L5920" s="38">
        <f>DONNEE!$A$4</f>
        <v>32</v>
      </c>
      <c r="M5920" s="39" t="str">
        <f>IFERROR(VLOOKUP(L5920,Tab_Code_Magasin[],2,0),"")</f>
        <v>CE LA MARSA ERRIADH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73</v>
      </c>
      <c r="T5920" s="40" t="str">
        <f t="shared" si="526"/>
        <v>32_A2_2024</v>
      </c>
      <c r="U5920" s="40" t="s">
        <v>861</v>
      </c>
      <c r="V5920" s="40" t="s">
        <v>926</v>
      </c>
      <c r="W5920" s="67" t="s">
        <v>927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817</v>
      </c>
      <c r="B5921" s="54" t="s">
        <v>114</v>
      </c>
      <c r="C5921" s="42" t="s">
        <v>307</v>
      </c>
      <c r="D5921" s="32" t="s">
        <v>21</v>
      </c>
      <c r="E5921" s="33" t="s">
        <v>32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32</v>
      </c>
      <c r="M5921" s="39" t="str">
        <f>IFERROR(VLOOKUP(L5921,Tab_Code_Magasin[],2,0),"")</f>
        <v>CE LA MARSA ERRIADH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73</v>
      </c>
      <c r="T5921" s="40" t="str">
        <f t="shared" si="526"/>
        <v>32_A2_2024</v>
      </c>
      <c r="U5921" s="40" t="s">
        <v>865</v>
      </c>
      <c r="V5921" s="40" t="s">
        <v>928</v>
      </c>
      <c r="W5921" s="67" t="s">
        <v>929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817</v>
      </c>
      <c r="B5922" s="54" t="s">
        <v>114</v>
      </c>
      <c r="C5922" s="51" t="s">
        <v>310</v>
      </c>
      <c r="D5922" s="32" t="s">
        <v>21</v>
      </c>
      <c r="E5922" s="33" t="s">
        <v>32</v>
      </c>
      <c r="F5922" s="22"/>
      <c r="G5922" s="34"/>
      <c r="H5922" s="35"/>
      <c r="I5922" s="36"/>
      <c r="J5922" s="36"/>
      <c r="K5922" s="37"/>
      <c r="L5922" s="38">
        <f>DONNEE!$A$4</f>
        <v>32</v>
      </c>
      <c r="M5922" s="39" t="str">
        <f>IFERROR(VLOOKUP(L5922,Tab_Code_Magasin[],2,0),"")</f>
        <v>CE LA MARSA ERRIADH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73</v>
      </c>
      <c r="T5922" s="40" t="str">
        <f t="shared" si="526"/>
        <v>32_A2_2024</v>
      </c>
      <c r="U5922" s="40" t="s">
        <v>868</v>
      </c>
      <c r="V5922" s="40" t="s">
        <v>930</v>
      </c>
      <c r="W5922" s="67" t="s">
        <v>931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817</v>
      </c>
      <c r="B5923" s="31" t="s">
        <v>127</v>
      </c>
      <c r="C5923" s="31" t="s">
        <v>128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32</v>
      </c>
      <c r="M5923" s="39" t="str">
        <f>IFERROR(VLOOKUP(L5923,Tab_Code_Magasin[],2,0),"")</f>
        <v>CE LA MARSA ERRIADH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73</v>
      </c>
      <c r="T5923" s="40" t="str">
        <f t="shared" si="526"/>
        <v>32_A2_2024</v>
      </c>
      <c r="U5923" s="40" t="s">
        <v>871</v>
      </c>
      <c r="V5923" s="40" t="s">
        <v>932</v>
      </c>
      <c r="W5923" s="67" t="s">
        <v>933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934</v>
      </c>
      <c r="B5924" s="54" t="s">
        <v>935</v>
      </c>
      <c r="C5924" s="59" t="s">
        <v>936</v>
      </c>
      <c r="D5924" s="32" t="s">
        <v>21</v>
      </c>
      <c r="E5924" s="33" t="s">
        <v>32</v>
      </c>
      <c r="F5924" s="22"/>
      <c r="G5924" s="34"/>
      <c r="H5924" s="35"/>
      <c r="I5924" s="36"/>
      <c r="J5924" s="36"/>
      <c r="K5924" s="37"/>
      <c r="L5924" s="38">
        <f>DONNEE!$A$4</f>
        <v>32</v>
      </c>
      <c r="M5924" s="39" t="str">
        <f>IFERROR(VLOOKUP(L5924,Tab_Code_Magasin[],2,0),"")</f>
        <v>CE LA MARSA ERRIADH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73</v>
      </c>
      <c r="T5924" s="40" t="str">
        <f t="shared" si="526"/>
        <v>32_A2_2024</v>
      </c>
      <c r="U5924" s="40" t="s">
        <v>905</v>
      </c>
      <c r="V5924" s="40" t="s">
        <v>937</v>
      </c>
      <c r="W5924" s="67" t="s">
        <v>938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934</v>
      </c>
      <c r="B5925" s="54" t="s">
        <v>935</v>
      </c>
      <c r="C5925" s="60" t="s">
        <v>142</v>
      </c>
      <c r="D5925" s="32" t="s">
        <v>21</v>
      </c>
      <c r="E5925" s="33" t="s">
        <v>32</v>
      </c>
      <c r="F5925" s="22"/>
      <c r="G5925" s="34"/>
      <c r="H5925" s="35"/>
      <c r="I5925" s="36"/>
      <c r="J5925" s="36"/>
      <c r="K5925" s="37"/>
      <c r="L5925" s="38">
        <f>DONNEE!$A$4</f>
        <v>32</v>
      </c>
      <c r="M5925" s="39" t="str">
        <f>IFERROR(VLOOKUP(L5925,Tab_Code_Magasin[],2,0),"")</f>
        <v>CE LA MARSA ERRIADH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73</v>
      </c>
      <c r="T5925" s="40" t="str">
        <f t="shared" si="526"/>
        <v>32_A2_2024</v>
      </c>
      <c r="U5925" s="40" t="s">
        <v>907</v>
      </c>
      <c r="V5925" s="40" t="s">
        <v>939</v>
      </c>
      <c r="W5925" s="67" t="s">
        <v>940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934</v>
      </c>
      <c r="B5926" s="54" t="s">
        <v>935</v>
      </c>
      <c r="C5926" s="59" t="s">
        <v>941</v>
      </c>
      <c r="D5926" s="32" t="s">
        <v>21</v>
      </c>
      <c r="E5926" s="33" t="s">
        <v>32</v>
      </c>
      <c r="F5926" s="22"/>
      <c r="G5926" s="34"/>
      <c r="H5926" s="35"/>
      <c r="I5926" s="36"/>
      <c r="J5926" s="36"/>
      <c r="K5926" s="37"/>
      <c r="L5926" s="38">
        <f>DONNEE!$A$4</f>
        <v>32</v>
      </c>
      <c r="M5926" s="39" t="str">
        <f>IFERROR(VLOOKUP(L5926,Tab_Code_Magasin[],2,0),"")</f>
        <v>CE LA MARSA ERRIADH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73</v>
      </c>
      <c r="T5926" s="40" t="str">
        <f t="shared" si="526"/>
        <v>32_A2_2024</v>
      </c>
      <c r="U5926" s="40" t="s">
        <v>909</v>
      </c>
      <c r="V5926" s="40" t="s">
        <v>942</v>
      </c>
      <c r="W5926" s="67" t="s">
        <v>943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934</v>
      </c>
      <c r="B5927" s="54" t="s">
        <v>935</v>
      </c>
      <c r="C5927" s="59" t="s">
        <v>944</v>
      </c>
      <c r="D5927" s="32" t="s">
        <v>21</v>
      </c>
      <c r="E5927" s="33" t="s">
        <v>32</v>
      </c>
      <c r="F5927" s="22"/>
      <c r="G5927" s="34"/>
      <c r="H5927" s="35"/>
      <c r="I5927" s="36"/>
      <c r="J5927" s="36"/>
      <c r="K5927" s="37"/>
      <c r="L5927" s="38">
        <f>DONNEE!$A$4</f>
        <v>32</v>
      </c>
      <c r="M5927" s="39" t="str">
        <f>IFERROR(VLOOKUP(L5927,Tab_Code_Magasin[],2,0),"")</f>
        <v>CE LA MARSA ERRIADH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73</v>
      </c>
      <c r="T5927" s="40" t="str">
        <f t="shared" si="526"/>
        <v>32_A2_2024</v>
      </c>
      <c r="U5927" s="40" t="s">
        <v>913</v>
      </c>
      <c r="V5927" s="40" t="s">
        <v>945</v>
      </c>
      <c r="W5927" s="67" t="s">
        <v>946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934</v>
      </c>
      <c r="B5928" s="54" t="s">
        <v>935</v>
      </c>
      <c r="C5928" s="59" t="s">
        <v>947</v>
      </c>
      <c r="D5928" s="32" t="s">
        <v>21</v>
      </c>
      <c r="E5928" s="33" t="s">
        <v>32</v>
      </c>
      <c r="F5928" s="22"/>
      <c r="G5928" s="34"/>
      <c r="H5928" s="35"/>
      <c r="I5928" s="36"/>
      <c r="J5928" s="36"/>
      <c r="K5928" s="37"/>
      <c r="L5928" s="38">
        <f>DONNEE!$A$4</f>
        <v>32</v>
      </c>
      <c r="M5928" s="39" t="str">
        <f>IFERROR(VLOOKUP(L5928,Tab_Code_Magasin[],2,0),"")</f>
        <v>CE LA MARSA ERRIADH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73</v>
      </c>
      <c r="T5928" s="40" t="str">
        <f t="shared" si="526"/>
        <v>32_A2_2024</v>
      </c>
      <c r="U5928" s="40" t="s">
        <v>915</v>
      </c>
      <c r="V5928" s="40" t="s">
        <v>948</v>
      </c>
      <c r="W5928" s="67" t="s">
        <v>949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934</v>
      </c>
      <c r="B5929" s="54" t="s">
        <v>935</v>
      </c>
      <c r="C5929" s="59" t="s">
        <v>950</v>
      </c>
      <c r="D5929" s="32" t="s">
        <v>21</v>
      </c>
      <c r="E5929" s="33" t="s">
        <v>32</v>
      </c>
      <c r="F5929" s="22"/>
      <c r="G5929" s="34"/>
      <c r="H5929" s="35"/>
      <c r="I5929" s="36"/>
      <c r="J5929" s="36"/>
      <c r="K5929" s="37"/>
      <c r="L5929" s="38">
        <f>DONNEE!$A$4</f>
        <v>32</v>
      </c>
      <c r="M5929" s="39" t="str">
        <f>IFERROR(VLOOKUP(L5929,Tab_Code_Magasin[],2,0),"")</f>
        <v>CE LA MARSA ERRIADH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73</v>
      </c>
      <c r="T5929" s="40" t="str">
        <f t="shared" si="526"/>
        <v>32_A2_2024</v>
      </c>
      <c r="U5929" s="40" t="s">
        <v>951</v>
      </c>
      <c r="V5929" s="40" t="s">
        <v>952</v>
      </c>
      <c r="W5929" s="67" t="s">
        <v>953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934</v>
      </c>
      <c r="B5930" s="54" t="s">
        <v>935</v>
      </c>
      <c r="C5930" s="44" t="s">
        <v>954</v>
      </c>
      <c r="D5930" s="32" t="s">
        <v>21</v>
      </c>
      <c r="E5930" s="33" t="s">
        <v>32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32</v>
      </c>
      <c r="M5930" s="39" t="str">
        <f>IFERROR(VLOOKUP(L5930,Tab_Code_Magasin[],2,0),"")</f>
        <v>CE LA MARSA ERRIADH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73</v>
      </c>
      <c r="T5930" s="40" t="str">
        <f t="shared" si="526"/>
        <v>32_A2_2024</v>
      </c>
      <c r="U5930" s="40" t="s">
        <v>955</v>
      </c>
      <c r="V5930" s="40" t="s">
        <v>956</v>
      </c>
      <c r="W5930" s="67" t="s">
        <v>957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934</v>
      </c>
      <c r="B5931" s="54" t="s">
        <v>935</v>
      </c>
      <c r="C5931" s="59" t="s">
        <v>599</v>
      </c>
      <c r="D5931" s="32" t="s">
        <v>21</v>
      </c>
      <c r="E5931" s="33" t="s">
        <v>32</v>
      </c>
      <c r="F5931" s="22"/>
      <c r="G5931" s="34"/>
      <c r="H5931" s="35"/>
      <c r="I5931" s="36"/>
      <c r="J5931" s="36"/>
      <c r="K5931" s="37"/>
      <c r="L5931" s="38">
        <f>DONNEE!$A$4</f>
        <v>32</v>
      </c>
      <c r="M5931" s="39" t="str">
        <f>IFERROR(VLOOKUP(L5931,Tab_Code_Magasin[],2,0),"")</f>
        <v>CE LA MARSA ERRIADH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73</v>
      </c>
      <c r="T5931" s="40" t="str">
        <f t="shared" si="526"/>
        <v>32_A2_2024</v>
      </c>
      <c r="U5931" s="40" t="s">
        <v>918</v>
      </c>
      <c r="V5931" s="40" t="s">
        <v>958</v>
      </c>
      <c r="W5931" s="67" t="s">
        <v>959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934</v>
      </c>
      <c r="B5932" s="54" t="s">
        <v>960</v>
      </c>
      <c r="C5932" s="31" t="s">
        <v>961</v>
      </c>
      <c r="D5932" s="32" t="s">
        <v>21</v>
      </c>
      <c r="E5932" s="33" t="s">
        <v>32</v>
      </c>
      <c r="F5932" s="22"/>
      <c r="G5932" s="34"/>
      <c r="H5932" s="35"/>
      <c r="I5932" s="36"/>
      <c r="J5932" s="36"/>
      <c r="K5932" s="37"/>
      <c r="L5932" s="38">
        <f>DONNEE!$A$4</f>
        <v>32</v>
      </c>
      <c r="M5932" s="39" t="str">
        <f>IFERROR(VLOOKUP(L5932,Tab_Code_Magasin[],2,0),"")</f>
        <v>CE LA MARSA ERRIADH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73</v>
      </c>
      <c r="T5932" s="40" t="str">
        <f t="shared" si="526"/>
        <v>32_A2_2024</v>
      </c>
      <c r="U5932" s="40" t="s">
        <v>929</v>
      </c>
      <c r="V5932" s="40" t="s">
        <v>962</v>
      </c>
      <c r="W5932" s="67" t="s">
        <v>963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934</v>
      </c>
      <c r="B5933" s="54" t="s">
        <v>960</v>
      </c>
      <c r="C5933" s="31" t="s">
        <v>612</v>
      </c>
      <c r="D5933" s="32" t="s">
        <v>21</v>
      </c>
      <c r="E5933" s="33" t="s">
        <v>32</v>
      </c>
      <c r="F5933" s="22"/>
      <c r="G5933" s="34"/>
      <c r="H5933" s="35"/>
      <c r="I5933" s="36"/>
      <c r="J5933" s="36"/>
      <c r="K5933" s="37"/>
      <c r="L5933" s="38">
        <f>DONNEE!$A$4</f>
        <v>32</v>
      </c>
      <c r="M5933" s="39" t="str">
        <f>IFERROR(VLOOKUP(L5933,Tab_Code_Magasin[],2,0),"")</f>
        <v>CE LA MARSA ERRIADH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73</v>
      </c>
      <c r="T5933" s="40" t="str">
        <f t="shared" si="526"/>
        <v>32_A2_2024</v>
      </c>
      <c r="U5933" s="40"/>
      <c r="V5933" s="40"/>
      <c r="W5933" s="67" t="s">
        <v>964</v>
      </c>
      <c r="X5933" s="76" t="s">
        <v>167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934</v>
      </c>
      <c r="B5934" s="54" t="s">
        <v>960</v>
      </c>
      <c r="C5934" s="31" t="s">
        <v>531</v>
      </c>
      <c r="D5934" s="32" t="s">
        <v>21</v>
      </c>
      <c r="E5934" s="33" t="s">
        <v>32</v>
      </c>
      <c r="F5934" s="22"/>
      <c r="G5934" s="34"/>
      <c r="H5934" s="35"/>
      <c r="I5934" s="36"/>
      <c r="J5934" s="36"/>
      <c r="K5934" s="37"/>
      <c r="L5934" s="38">
        <f>DONNEE!$A$4</f>
        <v>32</v>
      </c>
      <c r="M5934" s="39" t="str">
        <f>IFERROR(VLOOKUP(L5934,Tab_Code_Magasin[],2,0),"")</f>
        <v>CE LA MARSA ERRIADH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73</v>
      </c>
      <c r="T5934" s="40" t="str">
        <f t="shared" si="526"/>
        <v>32_A2_2024</v>
      </c>
      <c r="U5934" s="40"/>
      <c r="V5934" s="40"/>
      <c r="W5934" s="67" t="s">
        <v>965</v>
      </c>
      <c r="X5934" s="76" t="s">
        <v>167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934</v>
      </c>
      <c r="B5935" s="54" t="s">
        <v>960</v>
      </c>
      <c r="C5935" s="42" t="s">
        <v>966</v>
      </c>
      <c r="D5935" s="32" t="s">
        <v>21</v>
      </c>
      <c r="E5935" s="33" t="s">
        <v>32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32</v>
      </c>
      <c r="M5935" s="39" t="str">
        <f>IFERROR(VLOOKUP(L5935,Tab_Code_Magasin[],2,0),"")</f>
        <v>CE LA MARSA ERRIADH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73</v>
      </c>
      <c r="T5935" s="40" t="str">
        <f t="shared" si="526"/>
        <v>32_A2_2024</v>
      </c>
      <c r="U5935" s="40" t="s">
        <v>931</v>
      </c>
      <c r="V5935" s="40" t="s">
        <v>967</v>
      </c>
      <c r="W5935" s="67" t="s">
        <v>968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934</v>
      </c>
      <c r="B5936" s="54" t="s">
        <v>960</v>
      </c>
      <c r="C5936" s="31" t="s">
        <v>969</v>
      </c>
      <c r="D5936" s="32" t="s">
        <v>21</v>
      </c>
      <c r="E5936" s="33" t="s">
        <v>32</v>
      </c>
      <c r="F5936" s="22"/>
      <c r="G5936" s="34"/>
      <c r="H5936" s="35"/>
      <c r="I5936" s="36"/>
      <c r="J5936" s="36"/>
      <c r="K5936" s="37"/>
      <c r="L5936" s="38">
        <f>DONNEE!$A$4</f>
        <v>32</v>
      </c>
      <c r="M5936" s="39" t="str">
        <f>IFERROR(VLOOKUP(L5936,Tab_Code_Magasin[],2,0),"")</f>
        <v>CE LA MARSA ERRIADH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73</v>
      </c>
      <c r="T5936" s="40" t="str">
        <f t="shared" si="526"/>
        <v>32_A2_2024</v>
      </c>
      <c r="U5936" s="40" t="s">
        <v>933</v>
      </c>
      <c r="V5936" s="40" t="s">
        <v>970</v>
      </c>
      <c r="W5936" s="67" t="s">
        <v>971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934</v>
      </c>
      <c r="B5937" s="54" t="s">
        <v>960</v>
      </c>
      <c r="C5937" s="58" t="s">
        <v>972</v>
      </c>
      <c r="D5937" s="32" t="s">
        <v>21</v>
      </c>
      <c r="E5937" s="33" t="s">
        <v>32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32</v>
      </c>
      <c r="M5937" s="39" t="str">
        <f>IFERROR(VLOOKUP(L5937,Tab_Code_Magasin[],2,0),"")</f>
        <v>CE LA MARSA ERRIADH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73</v>
      </c>
      <c r="T5937" s="40" t="str">
        <f t="shared" si="526"/>
        <v>32_A2_2024</v>
      </c>
      <c r="U5937" s="40" t="s">
        <v>973</v>
      </c>
      <c r="V5937" s="40" t="s">
        <v>974</v>
      </c>
      <c r="W5937" s="67" t="s">
        <v>975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934</v>
      </c>
      <c r="B5938" s="54" t="s">
        <v>960</v>
      </c>
      <c r="C5938" s="58" t="s">
        <v>976</v>
      </c>
      <c r="D5938" s="32" t="s">
        <v>21</v>
      </c>
      <c r="E5938" s="33" t="s">
        <v>32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32</v>
      </c>
      <c r="M5938" s="39" t="str">
        <f>IFERROR(VLOOKUP(L5938,Tab_Code_Magasin[],2,0),"")</f>
        <v>CE LA MARSA ERRIADH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73</v>
      </c>
      <c r="T5938" s="40" t="str">
        <f t="shared" si="526"/>
        <v>32_A2_2024</v>
      </c>
      <c r="U5938" s="40" t="s">
        <v>977</v>
      </c>
      <c r="V5938" s="40" t="s">
        <v>978</v>
      </c>
      <c r="W5938" s="67" t="s">
        <v>979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934</v>
      </c>
      <c r="B5939" s="54" t="s">
        <v>960</v>
      </c>
      <c r="C5939" s="31" t="s">
        <v>980</v>
      </c>
      <c r="D5939" s="32" t="s">
        <v>21</v>
      </c>
      <c r="E5939" s="33" t="s">
        <v>32</v>
      </c>
      <c r="F5939" s="22"/>
      <c r="G5939" s="34"/>
      <c r="H5939" s="35"/>
      <c r="I5939" s="36"/>
      <c r="J5939" s="36"/>
      <c r="K5939" s="37"/>
      <c r="L5939" s="38">
        <f>DONNEE!$A$4</f>
        <v>32</v>
      </c>
      <c r="M5939" s="39" t="str">
        <f>IFERROR(VLOOKUP(L5939,Tab_Code_Magasin[],2,0),"")</f>
        <v>CE LA MARSA ERRIADH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73</v>
      </c>
      <c r="T5939" s="40" t="str">
        <f t="shared" si="526"/>
        <v>32_A2_2024</v>
      </c>
      <c r="U5939" s="40" t="s">
        <v>981</v>
      </c>
      <c r="V5939" s="40" t="s">
        <v>982</v>
      </c>
      <c r="W5939" s="67" t="s">
        <v>983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934</v>
      </c>
      <c r="B5940" s="54" t="s">
        <v>960</v>
      </c>
      <c r="C5940" s="44" t="s">
        <v>954</v>
      </c>
      <c r="D5940" s="32" t="s">
        <v>21</v>
      </c>
      <c r="E5940" s="33" t="s">
        <v>32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32</v>
      </c>
      <c r="M5940" s="39" t="str">
        <f>IFERROR(VLOOKUP(L5940,Tab_Code_Magasin[],2,0),"")</f>
        <v>CE LA MARSA ERRIADH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73</v>
      </c>
      <c r="T5940" s="40" t="str">
        <f t="shared" si="526"/>
        <v>32_A2_2024</v>
      </c>
      <c r="U5940" s="40" t="s">
        <v>984</v>
      </c>
      <c r="V5940" s="40" t="s">
        <v>985</v>
      </c>
      <c r="W5940" s="67" t="s">
        <v>986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934</v>
      </c>
      <c r="B5941" s="54" t="s">
        <v>960</v>
      </c>
      <c r="C5941" s="31" t="s">
        <v>987</v>
      </c>
      <c r="D5941" s="32" t="s">
        <v>21</v>
      </c>
      <c r="E5941" s="33" t="s">
        <v>32</v>
      </c>
      <c r="F5941" s="22"/>
      <c r="G5941" s="34"/>
      <c r="H5941" s="35"/>
      <c r="I5941" s="36"/>
      <c r="J5941" s="36"/>
      <c r="K5941" s="37"/>
      <c r="L5941" s="38">
        <f>DONNEE!$A$4</f>
        <v>32</v>
      </c>
      <c r="M5941" s="39" t="str">
        <f>IFERROR(VLOOKUP(L5941,Tab_Code_Magasin[],2,0),"")</f>
        <v>CE LA MARSA ERRIADH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73</v>
      </c>
      <c r="T5941" s="40" t="str">
        <f t="shared" si="526"/>
        <v>32_A2_2024</v>
      </c>
      <c r="U5941" s="40" t="s">
        <v>988</v>
      </c>
      <c r="V5941" s="40" t="s">
        <v>989</v>
      </c>
      <c r="W5941" s="67" t="s">
        <v>990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934</v>
      </c>
      <c r="B5942" s="54" t="s">
        <v>960</v>
      </c>
      <c r="C5942" s="42" t="s">
        <v>234</v>
      </c>
      <c r="D5942" s="32" t="s">
        <v>21</v>
      </c>
      <c r="E5942" s="33" t="s">
        <v>32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32</v>
      </c>
      <c r="M5942" s="39" t="str">
        <f>IFERROR(VLOOKUP(L5942,Tab_Code_Magasin[],2,0),"")</f>
        <v>CE LA MARSA ERRIADH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73</v>
      </c>
      <c r="T5942" s="40" t="str">
        <f t="shared" si="526"/>
        <v>32_A2_2024</v>
      </c>
      <c r="U5942" s="40" t="s">
        <v>991</v>
      </c>
      <c r="V5942" s="40" t="s">
        <v>992</v>
      </c>
      <c r="W5942" s="67" t="s">
        <v>993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934</v>
      </c>
      <c r="B5943" s="54" t="s">
        <v>960</v>
      </c>
      <c r="C5943" s="42" t="s">
        <v>199</v>
      </c>
      <c r="D5943" s="32" t="s">
        <v>21</v>
      </c>
      <c r="E5943" s="33" t="s">
        <v>32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32</v>
      </c>
      <c r="M5943" s="39" t="str">
        <f>IFERROR(VLOOKUP(L5943,Tab_Code_Magasin[],2,0),"")</f>
        <v>CE LA MARSA ERRIADH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73</v>
      </c>
      <c r="T5943" s="40" t="str">
        <f t="shared" si="526"/>
        <v>32_A2_2024</v>
      </c>
      <c r="U5943" s="40" t="s">
        <v>994</v>
      </c>
      <c r="V5943" s="40" t="s">
        <v>995</v>
      </c>
      <c r="W5943" s="67" t="s">
        <v>996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934</v>
      </c>
      <c r="B5944" s="54" t="s">
        <v>960</v>
      </c>
      <c r="C5944" s="42" t="s">
        <v>202</v>
      </c>
      <c r="D5944" s="32" t="s">
        <v>21</v>
      </c>
      <c r="E5944" s="33" t="s">
        <v>32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32</v>
      </c>
      <c r="M5944" s="39" t="str">
        <f>IFERROR(VLOOKUP(L5944,Tab_Code_Magasin[],2,0),"")</f>
        <v>CE LA MARSA ERRIADH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73</v>
      </c>
      <c r="T5944" s="40" t="str">
        <f t="shared" si="526"/>
        <v>32_A2_2024</v>
      </c>
      <c r="U5944" s="40" t="s">
        <v>997</v>
      </c>
      <c r="V5944" s="40" t="s">
        <v>998</v>
      </c>
      <c r="W5944" s="67" t="s">
        <v>999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934</v>
      </c>
      <c r="B5945" s="54" t="s">
        <v>960</v>
      </c>
      <c r="C5945" s="56" t="s">
        <v>205</v>
      </c>
      <c r="D5945" s="32" t="s">
        <v>21</v>
      </c>
      <c r="E5945" s="33" t="s">
        <v>32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32</v>
      </c>
      <c r="M5945" s="39" t="str">
        <f>IFERROR(VLOOKUP(L5945,Tab_Code_Magasin[],2,0),"")</f>
        <v>CE LA MARSA ERRIADH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73</v>
      </c>
      <c r="T5945" s="40" t="str">
        <f t="shared" si="526"/>
        <v>32_A2_2024</v>
      </c>
      <c r="U5945" s="40" t="s">
        <v>1000</v>
      </c>
      <c r="V5945" s="40" t="s">
        <v>1001</v>
      </c>
      <c r="W5945" s="67" t="s">
        <v>1002</v>
      </c>
      <c r="X5945" s="76" t="s">
        <v>499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934</v>
      </c>
      <c r="B5946" s="54" t="s">
        <v>960</v>
      </c>
      <c r="C5946" s="31" t="s">
        <v>660</v>
      </c>
      <c r="D5946" s="32" t="s">
        <v>21</v>
      </c>
      <c r="E5946" s="33" t="s">
        <v>32</v>
      </c>
      <c r="F5946" s="22"/>
      <c r="G5946" s="34"/>
      <c r="H5946" s="35"/>
      <c r="I5946" s="36"/>
      <c r="J5946" s="36"/>
      <c r="K5946" s="37"/>
      <c r="L5946" s="38">
        <f>DONNEE!$A$4</f>
        <v>32</v>
      </c>
      <c r="M5946" s="39" t="str">
        <f>IFERROR(VLOOKUP(L5946,Tab_Code_Magasin[],2,0),"")</f>
        <v>CE LA MARSA ERRIADH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73</v>
      </c>
      <c r="T5946" s="40" t="str">
        <f t="shared" si="526"/>
        <v>32_A2_2024</v>
      </c>
      <c r="U5946" s="40" t="s">
        <v>1003</v>
      </c>
      <c r="V5946" s="40" t="s">
        <v>1004</v>
      </c>
      <c r="W5946" s="67" t="s">
        <v>1005</v>
      </c>
      <c r="X5946" s="76" t="s">
        <v>171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934</v>
      </c>
      <c r="B5947" s="54" t="s">
        <v>960</v>
      </c>
      <c r="C5947" s="52" t="s">
        <v>664</v>
      </c>
      <c r="D5947" s="32" t="s">
        <v>21</v>
      </c>
      <c r="E5947" s="33" t="s">
        <v>32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32</v>
      </c>
      <c r="M5947" s="39" t="str">
        <f>IFERROR(VLOOKUP(L5947,Tab_Code_Magasin[],2,0),"")</f>
        <v>CE LA MARSA ERRIADH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73</v>
      </c>
      <c r="T5947" s="40" t="str">
        <f t="shared" si="526"/>
        <v>32_A2_2024</v>
      </c>
      <c r="U5947" s="40" t="s">
        <v>1006</v>
      </c>
      <c r="V5947" s="40" t="s">
        <v>1007</v>
      </c>
      <c r="W5947" s="67" t="s">
        <v>1008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934</v>
      </c>
      <c r="B5948" s="54" t="s">
        <v>114</v>
      </c>
      <c r="C5948" s="31" t="s">
        <v>115</v>
      </c>
      <c r="D5948" s="32" t="s">
        <v>21</v>
      </c>
      <c r="E5948" s="33" t="s">
        <v>32</v>
      </c>
      <c r="F5948" s="22"/>
      <c r="G5948" s="34"/>
      <c r="H5948" s="35"/>
      <c r="I5948" s="36"/>
      <c r="J5948" s="36"/>
      <c r="K5948" s="37"/>
      <c r="L5948" s="38">
        <f>DONNEE!$A$4</f>
        <v>32</v>
      </c>
      <c r="M5948" s="39" t="str">
        <f>IFERROR(VLOOKUP(L5948,Tab_Code_Magasin[],2,0),"")</f>
        <v>CE LA MARSA ERRIADH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73</v>
      </c>
      <c r="T5948" s="40" t="str">
        <f t="shared" si="526"/>
        <v>32_A2_2024</v>
      </c>
      <c r="U5948" s="40" t="s">
        <v>940</v>
      </c>
      <c r="V5948" s="40" t="s">
        <v>1009</v>
      </c>
      <c r="W5948" s="67" t="s">
        <v>1010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934</v>
      </c>
      <c r="B5949" s="54" t="s">
        <v>114</v>
      </c>
      <c r="C5949" s="31" t="s">
        <v>118</v>
      </c>
      <c r="D5949" s="32" t="s">
        <v>21</v>
      </c>
      <c r="E5949" s="33" t="s">
        <v>32</v>
      </c>
      <c r="F5949" s="22"/>
      <c r="G5949" s="34"/>
      <c r="H5949" s="35"/>
      <c r="I5949" s="36"/>
      <c r="J5949" s="36"/>
      <c r="K5949" s="37"/>
      <c r="L5949" s="38">
        <f>DONNEE!$A$4</f>
        <v>32</v>
      </c>
      <c r="M5949" s="39" t="str">
        <f>IFERROR(VLOOKUP(L5949,Tab_Code_Magasin[],2,0),"")</f>
        <v>CE LA MARSA ERRIADH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73</v>
      </c>
      <c r="T5949" s="40" t="str">
        <f t="shared" si="526"/>
        <v>32_A2_2024</v>
      </c>
      <c r="U5949" s="40" t="s">
        <v>943</v>
      </c>
      <c r="V5949" s="40" t="s">
        <v>1011</v>
      </c>
      <c r="W5949" s="67" t="s">
        <v>1012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934</v>
      </c>
      <c r="B5950" s="54" t="s">
        <v>114</v>
      </c>
      <c r="C5950" s="51" t="s">
        <v>304</v>
      </c>
      <c r="D5950" s="32" t="s">
        <v>21</v>
      </c>
      <c r="E5950" s="33" t="s">
        <v>32</v>
      </c>
      <c r="F5950" s="22"/>
      <c r="G5950" s="34"/>
      <c r="H5950" s="35"/>
      <c r="I5950" s="36"/>
      <c r="J5950" s="36"/>
      <c r="K5950" s="37"/>
      <c r="L5950" s="38">
        <f>DONNEE!$A$4</f>
        <v>32</v>
      </c>
      <c r="M5950" s="39" t="str">
        <f>IFERROR(VLOOKUP(L5950,Tab_Code_Magasin[],2,0),"")</f>
        <v>CE LA MARSA ERRIADH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73</v>
      </c>
      <c r="T5950" s="40" t="str">
        <f t="shared" si="526"/>
        <v>32_A2_2024</v>
      </c>
      <c r="U5950" s="40" t="s">
        <v>946</v>
      </c>
      <c r="V5950" s="40" t="s">
        <v>1013</v>
      </c>
      <c r="W5950" s="67" t="s">
        <v>1014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934</v>
      </c>
      <c r="B5951" s="54" t="s">
        <v>114</v>
      </c>
      <c r="C5951" s="42" t="s">
        <v>307</v>
      </c>
      <c r="D5951" s="32" t="s">
        <v>21</v>
      </c>
      <c r="E5951" s="33" t="s">
        <v>32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32</v>
      </c>
      <c r="M5951" s="39" t="str">
        <f>IFERROR(VLOOKUP(L5951,Tab_Code_Magasin[],2,0),"")</f>
        <v>CE LA MARSA ERRIADH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73</v>
      </c>
      <c r="T5951" s="40" t="str">
        <f t="shared" si="526"/>
        <v>32_A2_2024</v>
      </c>
      <c r="U5951" s="40" t="s">
        <v>949</v>
      </c>
      <c r="V5951" s="40" t="s">
        <v>1015</v>
      </c>
      <c r="W5951" s="67" t="s">
        <v>1016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934</v>
      </c>
      <c r="B5952" s="54" t="s">
        <v>114</v>
      </c>
      <c r="C5952" s="51" t="s">
        <v>310</v>
      </c>
      <c r="D5952" s="32" t="s">
        <v>21</v>
      </c>
      <c r="E5952" s="33" t="s">
        <v>32</v>
      </c>
      <c r="F5952" s="22"/>
      <c r="G5952" s="34"/>
      <c r="H5952" s="35"/>
      <c r="I5952" s="36"/>
      <c r="J5952" s="36"/>
      <c r="K5952" s="37"/>
      <c r="L5952" s="38">
        <f>DONNEE!$A$4</f>
        <v>32</v>
      </c>
      <c r="M5952" s="39" t="str">
        <f>IFERROR(VLOOKUP(L5952,Tab_Code_Magasin[],2,0),"")</f>
        <v>CE LA MARSA ERRIADH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73</v>
      </c>
      <c r="T5952" s="40" t="str">
        <f t="shared" si="526"/>
        <v>32_A2_2024</v>
      </c>
      <c r="U5952" s="40" t="s">
        <v>953</v>
      </c>
      <c r="V5952" s="40" t="s">
        <v>1017</v>
      </c>
      <c r="W5952" s="67" t="s">
        <v>1018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934</v>
      </c>
      <c r="B5953" s="54" t="s">
        <v>114</v>
      </c>
      <c r="C5953" s="31" t="s">
        <v>124</v>
      </c>
      <c r="D5953" s="32" t="s">
        <v>21</v>
      </c>
      <c r="E5953" s="33" t="s">
        <v>32</v>
      </c>
      <c r="F5953" s="22"/>
      <c r="G5953" s="34"/>
      <c r="H5953" s="35"/>
      <c r="I5953" s="36"/>
      <c r="J5953" s="36"/>
      <c r="K5953" s="37"/>
      <c r="L5953" s="38">
        <f>DONNEE!$A$4</f>
        <v>32</v>
      </c>
      <c r="M5953" s="39" t="str">
        <f>IFERROR(VLOOKUP(L5953,Tab_Code_Magasin[],2,0),"")</f>
        <v>CE LA MARSA ERRIADH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73</v>
      </c>
      <c r="T5953" s="40" t="str">
        <f t="shared" si="526"/>
        <v>32_A2_2024</v>
      </c>
      <c r="U5953" s="40" t="s">
        <v>957</v>
      </c>
      <c r="V5953" s="40" t="s">
        <v>1019</v>
      </c>
      <c r="W5953" s="67" t="s">
        <v>1020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934</v>
      </c>
      <c r="B5954" s="31" t="s">
        <v>127</v>
      </c>
      <c r="C5954" s="31" t="s">
        <v>128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32</v>
      </c>
      <c r="M5954" s="39" t="str">
        <f>IFERROR(VLOOKUP(L5954,Tab_Code_Magasin[],2,0),"")</f>
        <v>CE LA MARSA ERRIADH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73</v>
      </c>
      <c r="T5954" s="40" t="str">
        <f t="shared" si="526"/>
        <v>32_A2_2024</v>
      </c>
      <c r="U5954" s="40" t="s">
        <v>959</v>
      </c>
      <c r="V5954" s="40" t="s">
        <v>1021</v>
      </c>
      <c r="W5954" s="67" t="s">
        <v>1022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1023</v>
      </c>
      <c r="B5955" s="54" t="s">
        <v>132</v>
      </c>
      <c r="C5955" s="31" t="s">
        <v>1024</v>
      </c>
      <c r="D5955" s="32" t="s">
        <v>21</v>
      </c>
      <c r="E5955" s="33" t="s">
        <v>32</v>
      </c>
      <c r="F5955" s="62"/>
      <c r="G5955" s="34"/>
      <c r="H5955" s="35"/>
      <c r="I5955" s="36"/>
      <c r="J5955" s="36"/>
      <c r="K5955" s="37"/>
      <c r="L5955" s="38">
        <f>DONNEE!$A$4</f>
        <v>32</v>
      </c>
      <c r="M5955" s="39" t="str">
        <f>IFERROR(VLOOKUP(L5955,Tab_Code_Magasin[],2,0),"")</f>
        <v>CE LA MARSA ERRIADH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73</v>
      </c>
      <c r="T5955" s="40" t="str">
        <f t="shared" si="526"/>
        <v>32_A2_2024</v>
      </c>
      <c r="U5955" s="40" t="s">
        <v>986</v>
      </c>
      <c r="V5955" s="40" t="s">
        <v>1025</v>
      </c>
      <c r="W5955" s="67" t="s">
        <v>1026</v>
      </c>
      <c r="X5955" s="76" t="s">
        <v>722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1023</v>
      </c>
      <c r="B5956" s="54" t="s">
        <v>132</v>
      </c>
      <c r="C5956" s="31" t="s">
        <v>1027</v>
      </c>
      <c r="D5956" s="32" t="s">
        <v>21</v>
      </c>
      <c r="E5956" s="33" t="s">
        <v>32</v>
      </c>
      <c r="F5956" s="62"/>
      <c r="G5956" s="34"/>
      <c r="H5956" s="35"/>
      <c r="I5956" s="36"/>
      <c r="J5956" s="36"/>
      <c r="K5956" s="37"/>
      <c r="L5956" s="38">
        <f>DONNEE!$A$4</f>
        <v>32</v>
      </c>
      <c r="M5956" s="39" t="str">
        <f>IFERROR(VLOOKUP(L5956,Tab_Code_Magasin[],2,0),"")</f>
        <v>CE LA MARSA ERRIADH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73</v>
      </c>
      <c r="T5956" s="40" t="str">
        <f t="shared" si="526"/>
        <v>32_A2_2024</v>
      </c>
      <c r="U5956" s="40"/>
      <c r="V5956" s="40"/>
      <c r="W5956" s="67" t="s">
        <v>1028</v>
      </c>
      <c r="X5956" s="76" t="s">
        <v>1029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1023</v>
      </c>
      <c r="B5957" s="54" t="s">
        <v>132</v>
      </c>
      <c r="C5957" s="51" t="s">
        <v>1030</v>
      </c>
      <c r="D5957" s="32" t="s">
        <v>21</v>
      </c>
      <c r="E5957" s="33" t="s">
        <v>32</v>
      </c>
      <c r="F5957" s="62"/>
      <c r="G5957" s="34"/>
      <c r="H5957" s="35"/>
      <c r="I5957" s="36"/>
      <c r="J5957" s="36"/>
      <c r="K5957" s="37"/>
      <c r="L5957" s="38">
        <f>DONNEE!$A$4</f>
        <v>32</v>
      </c>
      <c r="M5957" s="39" t="str">
        <f>IFERROR(VLOOKUP(L5957,Tab_Code_Magasin[],2,0),"")</f>
        <v>CE LA MARSA ERRIADH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73</v>
      </c>
      <c r="T5957" s="40" t="str">
        <f t="shared" si="526"/>
        <v>32_A2_2024</v>
      </c>
      <c r="U5957" s="40" t="s">
        <v>990</v>
      </c>
      <c r="V5957" s="40" t="s">
        <v>1031</v>
      </c>
      <c r="W5957" s="67" t="s">
        <v>1032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1023</v>
      </c>
      <c r="B5958" s="54" t="s">
        <v>132</v>
      </c>
      <c r="C5958" s="51" t="s">
        <v>950</v>
      </c>
      <c r="D5958" s="32" t="s">
        <v>21</v>
      </c>
      <c r="E5958" s="33" t="s">
        <v>32</v>
      </c>
      <c r="F5958" s="62"/>
      <c r="G5958" s="34"/>
      <c r="H5958" s="35"/>
      <c r="I5958" s="36"/>
      <c r="J5958" s="36"/>
      <c r="K5958" s="37"/>
      <c r="L5958" s="38">
        <f>DONNEE!$A$4</f>
        <v>32</v>
      </c>
      <c r="M5958" s="39" t="str">
        <f>IFERROR(VLOOKUP(L5958,Tab_Code_Magasin[],2,0),"")</f>
        <v>CE LA MARSA ERRIADH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73</v>
      </c>
      <c r="T5958" s="40" t="str">
        <f t="shared" si="526"/>
        <v>32_A2_2024</v>
      </c>
      <c r="U5958" s="40" t="s">
        <v>993</v>
      </c>
      <c r="V5958" s="40" t="s">
        <v>1033</v>
      </c>
      <c r="W5958" s="67" t="s">
        <v>1034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1023</v>
      </c>
      <c r="B5959" s="54" t="s">
        <v>132</v>
      </c>
      <c r="C5959" s="51" t="s">
        <v>941</v>
      </c>
      <c r="D5959" s="32" t="s">
        <v>21</v>
      </c>
      <c r="E5959" s="33" t="s">
        <v>32</v>
      </c>
      <c r="F5959" s="62"/>
      <c r="G5959" s="34"/>
      <c r="H5959" s="35"/>
      <c r="I5959" s="36"/>
      <c r="J5959" s="36"/>
      <c r="K5959" s="37"/>
      <c r="L5959" s="38">
        <f>DONNEE!$A$4</f>
        <v>32</v>
      </c>
      <c r="M5959" s="39" t="str">
        <f>IFERROR(VLOOKUP(L5959,Tab_Code_Magasin[],2,0),"")</f>
        <v>CE LA MARSA ERRIADH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73</v>
      </c>
      <c r="T5959" s="40" t="str">
        <f t="shared" si="526"/>
        <v>32_A2_2024</v>
      </c>
      <c r="U5959" s="40" t="s">
        <v>996</v>
      </c>
      <c r="V5959" s="40" t="s">
        <v>1035</v>
      </c>
      <c r="W5959" s="67" t="s">
        <v>1036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1023</v>
      </c>
      <c r="B5960" s="54" t="s">
        <v>1037</v>
      </c>
      <c r="C5960" s="51" t="s">
        <v>1038</v>
      </c>
      <c r="D5960" s="32" t="s">
        <v>21</v>
      </c>
      <c r="E5960" s="33" t="s">
        <v>32</v>
      </c>
      <c r="F5960" s="62"/>
      <c r="G5960" s="34"/>
      <c r="H5960" s="35"/>
      <c r="I5960" s="36"/>
      <c r="J5960" s="36"/>
      <c r="K5960" s="37"/>
      <c r="L5960" s="38">
        <f>DONNEE!$A$4</f>
        <v>32</v>
      </c>
      <c r="M5960" s="39" t="str">
        <f>IFERROR(VLOOKUP(L5960,Tab_Code_Magasin[],2,0),"")</f>
        <v>CE LA MARSA ERRIADH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73</v>
      </c>
      <c r="T5960" s="40" t="str">
        <f t="shared" si="526"/>
        <v>32_A2_2024</v>
      </c>
      <c r="U5960" s="40" t="s">
        <v>1005</v>
      </c>
      <c r="V5960" s="40" t="s">
        <v>1039</v>
      </c>
      <c r="W5960" s="67" t="s">
        <v>1040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1023</v>
      </c>
      <c r="B5961" s="54" t="s">
        <v>1037</v>
      </c>
      <c r="C5961" s="51" t="s">
        <v>161</v>
      </c>
      <c r="D5961" s="32" t="s">
        <v>21</v>
      </c>
      <c r="E5961" s="33" t="s">
        <v>32</v>
      </c>
      <c r="F5961" s="62"/>
      <c r="G5961" s="34"/>
      <c r="H5961" s="35"/>
      <c r="I5961" s="36"/>
      <c r="J5961" s="36"/>
      <c r="K5961" s="37"/>
      <c r="L5961" s="38">
        <f>DONNEE!$A$4</f>
        <v>32</v>
      </c>
      <c r="M5961" s="39" t="str">
        <f>IFERROR(VLOOKUP(L5961,Tab_Code_Magasin[],2,0),"")</f>
        <v>CE LA MARSA ERRIADH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73</v>
      </c>
      <c r="T5961" s="40" t="str">
        <f t="shared" si="526"/>
        <v>32_A2_2024</v>
      </c>
      <c r="U5961" s="40" t="s">
        <v>1008</v>
      </c>
      <c r="V5961" s="40" t="s">
        <v>1041</v>
      </c>
      <c r="W5961" s="67" t="s">
        <v>1042</v>
      </c>
      <c r="X5961" s="76" t="s">
        <v>171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1023</v>
      </c>
      <c r="B5962" s="54" t="s">
        <v>1037</v>
      </c>
      <c r="C5962" s="51" t="s">
        <v>1043</v>
      </c>
      <c r="D5962" s="32" t="s">
        <v>21</v>
      </c>
      <c r="E5962" s="33" t="s">
        <v>32</v>
      </c>
      <c r="F5962" s="62"/>
      <c r="G5962" s="34"/>
      <c r="H5962" s="35"/>
      <c r="I5962" s="36"/>
      <c r="J5962" s="36"/>
      <c r="K5962" s="37"/>
      <c r="L5962" s="38">
        <f>DONNEE!$A$4</f>
        <v>32</v>
      </c>
      <c r="M5962" s="39" t="str">
        <f>IFERROR(VLOOKUP(L5962,Tab_Code_Magasin[],2,0),"")</f>
        <v>CE LA MARSA ERRIADH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73</v>
      </c>
      <c r="T5962" s="40" t="str">
        <f t="shared" si="526"/>
        <v>32_A2_2024</v>
      </c>
      <c r="U5962" s="40" t="s">
        <v>1044</v>
      </c>
      <c r="V5962" s="40" t="s">
        <v>1045</v>
      </c>
      <c r="W5962" s="67" t="s">
        <v>1046</v>
      </c>
      <c r="X5962" s="76" t="s">
        <v>171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1023</v>
      </c>
      <c r="B5963" s="54" t="s">
        <v>1037</v>
      </c>
      <c r="C5963" s="56" t="s">
        <v>1047</v>
      </c>
      <c r="D5963" s="32" t="s">
        <v>21</v>
      </c>
      <c r="E5963" s="33" t="s">
        <v>32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32</v>
      </c>
      <c r="M5963" s="39" t="str">
        <f>IFERROR(VLOOKUP(L5963,Tab_Code_Magasin[],2,0),"")</f>
        <v>CE LA MARSA ERRIADH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73</v>
      </c>
      <c r="T5963" s="40" t="str">
        <f t="shared" si="526"/>
        <v>32_A2_2024</v>
      </c>
      <c r="U5963" s="40" t="s">
        <v>1048</v>
      </c>
      <c r="V5963" s="40" t="s">
        <v>1049</v>
      </c>
      <c r="W5963" s="67" t="s">
        <v>1050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1023</v>
      </c>
      <c r="B5964" s="54" t="s">
        <v>1037</v>
      </c>
      <c r="C5964" s="51" t="s">
        <v>361</v>
      </c>
      <c r="D5964" s="32" t="s">
        <v>21</v>
      </c>
      <c r="E5964" s="33" t="s">
        <v>32</v>
      </c>
      <c r="F5964" s="62"/>
      <c r="G5964" s="34"/>
      <c r="H5964" s="35"/>
      <c r="I5964" s="36"/>
      <c r="J5964" s="36"/>
      <c r="K5964" s="37"/>
      <c r="L5964" s="38">
        <f>DONNEE!$A$4</f>
        <v>32</v>
      </c>
      <c r="M5964" s="39" t="str">
        <f>IFERROR(VLOOKUP(L5964,Tab_Code_Magasin[],2,0),"")</f>
        <v>CE LA MARSA ERRIADH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73</v>
      </c>
      <c r="T5964" s="40" t="str">
        <f t="shared" si="526"/>
        <v>32_A2_2024</v>
      </c>
      <c r="U5964" s="40" t="s">
        <v>1010</v>
      </c>
      <c r="V5964" s="40" t="s">
        <v>1051</v>
      </c>
      <c r="W5964" s="67" t="s">
        <v>1052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1023</v>
      </c>
      <c r="B5965" s="54" t="s">
        <v>1037</v>
      </c>
      <c r="C5965" s="56" t="s">
        <v>480</v>
      </c>
      <c r="D5965" s="32" t="s">
        <v>21</v>
      </c>
      <c r="E5965" s="33" t="s">
        <v>32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32</v>
      </c>
      <c r="M5965" s="39" t="str">
        <f>IFERROR(VLOOKUP(L5965,Tab_Code_Magasin[],2,0),"")</f>
        <v>CE LA MARSA ERRIADH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73</v>
      </c>
      <c r="T5965" s="40" t="str">
        <f t="shared" si="526"/>
        <v>32_A2_2024</v>
      </c>
      <c r="U5965" s="40" t="s">
        <v>1012</v>
      </c>
      <c r="V5965" s="40" t="s">
        <v>1053</v>
      </c>
      <c r="W5965" s="67" t="s">
        <v>1054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1023</v>
      </c>
      <c r="B5966" s="54" t="s">
        <v>1037</v>
      </c>
      <c r="C5966" s="51" t="s">
        <v>1055</v>
      </c>
      <c r="D5966" s="32" t="s">
        <v>21</v>
      </c>
      <c r="E5966" s="33" t="s">
        <v>32</v>
      </c>
      <c r="F5966" s="62"/>
      <c r="G5966" s="34"/>
      <c r="H5966" s="35"/>
      <c r="I5966" s="36"/>
      <c r="J5966" s="36"/>
      <c r="K5966" s="37"/>
      <c r="L5966" s="38">
        <f>DONNEE!$A$4</f>
        <v>32</v>
      </c>
      <c r="M5966" s="39" t="str">
        <f>IFERROR(VLOOKUP(L5966,Tab_Code_Magasin[],2,0),"")</f>
        <v>CE LA MARSA ERRIADH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73</v>
      </c>
      <c r="T5966" s="40" t="str">
        <f t="shared" si="526"/>
        <v>32_A2_2024</v>
      </c>
      <c r="U5966" s="40" t="s">
        <v>1014</v>
      </c>
      <c r="V5966" s="40" t="s">
        <v>1056</v>
      </c>
      <c r="W5966" s="67" t="s">
        <v>1057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1023</v>
      </c>
      <c r="B5967" s="54" t="s">
        <v>1037</v>
      </c>
      <c r="C5967" s="56" t="s">
        <v>205</v>
      </c>
      <c r="D5967" s="32" t="s">
        <v>21</v>
      </c>
      <c r="E5967" s="33" t="s">
        <v>32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32</v>
      </c>
      <c r="M5967" s="39" t="str">
        <f>IFERROR(VLOOKUP(L5967,Tab_Code_Magasin[],2,0),"")</f>
        <v>CE LA MARSA ERRIADH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73</v>
      </c>
      <c r="T5967" s="40" t="str">
        <f t="shared" si="526"/>
        <v>32_A2_2024</v>
      </c>
      <c r="U5967" s="40" t="s">
        <v>1016</v>
      </c>
      <c r="V5967" s="40" t="s">
        <v>1058</v>
      </c>
      <c r="W5967" s="67" t="s">
        <v>1059</v>
      </c>
      <c r="X5967" s="76" t="s">
        <v>499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1023</v>
      </c>
      <c r="B5968" s="54" t="s">
        <v>1037</v>
      </c>
      <c r="C5968" s="31" t="s">
        <v>660</v>
      </c>
      <c r="D5968" s="32" t="s">
        <v>21</v>
      </c>
      <c r="E5968" s="33" t="s">
        <v>32</v>
      </c>
      <c r="F5968" s="62"/>
      <c r="G5968" s="34"/>
      <c r="H5968" s="35"/>
      <c r="I5968" s="36"/>
      <c r="J5968" s="36"/>
      <c r="K5968" s="37"/>
      <c r="L5968" s="38">
        <f>DONNEE!$A$4</f>
        <v>32</v>
      </c>
      <c r="M5968" s="39" t="str">
        <f>IFERROR(VLOOKUP(L5968,Tab_Code_Magasin[],2,0),"")</f>
        <v>CE LA MARSA ERRIADH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73</v>
      </c>
      <c r="T5968" s="40" t="str">
        <f t="shared" ref="T5968:T6031" si="537">L5968&amp;"_"&amp;O5968&amp;"_"&amp;Q5968</f>
        <v>32_A2_2024</v>
      </c>
      <c r="U5968" s="40" t="s">
        <v>1018</v>
      </c>
      <c r="V5968" s="40" t="s">
        <v>1060</v>
      </c>
      <c r="W5968" s="67" t="s">
        <v>1061</v>
      </c>
      <c r="X5968" s="76" t="s">
        <v>171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1023</v>
      </c>
      <c r="B5969" s="54" t="s">
        <v>1062</v>
      </c>
      <c r="C5969" s="51" t="s">
        <v>1038</v>
      </c>
      <c r="D5969" s="32" t="s">
        <v>21</v>
      </c>
      <c r="E5969" s="33" t="s">
        <v>32</v>
      </c>
      <c r="F5969" s="62"/>
      <c r="G5969" s="34"/>
      <c r="H5969" s="35"/>
      <c r="I5969" s="36"/>
      <c r="J5969" s="36"/>
      <c r="K5969" s="37"/>
      <c r="L5969" s="38">
        <f>DONNEE!$A$4</f>
        <v>32</v>
      </c>
      <c r="M5969" s="39" t="str">
        <f>IFERROR(VLOOKUP(L5969,Tab_Code_Magasin[],2,0),"")</f>
        <v>CE LA MARSA ERRIADH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73</v>
      </c>
      <c r="T5969" s="40" t="str">
        <f t="shared" si="537"/>
        <v>32_A2_2024</v>
      </c>
      <c r="U5969" s="40" t="s">
        <v>1063</v>
      </c>
      <c r="V5969" s="40" t="s">
        <v>1064</v>
      </c>
      <c r="W5969" s="67" t="s">
        <v>1065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1023</v>
      </c>
      <c r="B5970" s="54" t="s">
        <v>1062</v>
      </c>
      <c r="C5970" s="51" t="s">
        <v>1066</v>
      </c>
      <c r="D5970" s="32" t="s">
        <v>21</v>
      </c>
      <c r="E5970" s="33" t="s">
        <v>32</v>
      </c>
      <c r="F5970" s="62"/>
      <c r="G5970" s="34"/>
      <c r="H5970" s="35"/>
      <c r="I5970" s="36"/>
      <c r="J5970" s="36"/>
      <c r="K5970" s="37"/>
      <c r="L5970" s="38">
        <f>DONNEE!$A$4</f>
        <v>32</v>
      </c>
      <c r="M5970" s="39" t="str">
        <f>IFERROR(VLOOKUP(L5970,Tab_Code_Magasin[],2,0),"")</f>
        <v>CE LA MARSA ERRIADH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73</v>
      </c>
      <c r="T5970" s="40" t="str">
        <f t="shared" si="537"/>
        <v>32_A2_2024</v>
      </c>
      <c r="U5970" s="40" t="s">
        <v>1067</v>
      </c>
      <c r="V5970" s="40" t="s">
        <v>1068</v>
      </c>
      <c r="W5970" s="67" t="s">
        <v>1069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1023</v>
      </c>
      <c r="B5971" s="54" t="s">
        <v>1062</v>
      </c>
      <c r="C5971" s="51" t="s">
        <v>1070</v>
      </c>
      <c r="D5971" s="32" t="s">
        <v>21</v>
      </c>
      <c r="E5971" s="33" t="s">
        <v>32</v>
      </c>
      <c r="F5971" s="62"/>
      <c r="G5971" s="34"/>
      <c r="H5971" s="35"/>
      <c r="I5971" s="36"/>
      <c r="J5971" s="36"/>
      <c r="K5971" s="37"/>
      <c r="L5971" s="38">
        <f>DONNEE!$A$4</f>
        <v>32</v>
      </c>
      <c r="M5971" s="39" t="str">
        <f>IFERROR(VLOOKUP(L5971,Tab_Code_Magasin[],2,0),"")</f>
        <v>CE LA MARSA ERRIADH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73</v>
      </c>
      <c r="T5971" s="40" t="str">
        <f t="shared" si="537"/>
        <v>32_A2_2024</v>
      </c>
      <c r="U5971" s="40" t="s">
        <v>1071</v>
      </c>
      <c r="V5971" s="40" t="s">
        <v>1072</v>
      </c>
      <c r="W5971" s="67" t="s">
        <v>1073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1023</v>
      </c>
      <c r="B5972" s="54" t="s">
        <v>1062</v>
      </c>
      <c r="C5972" s="44" t="s">
        <v>158</v>
      </c>
      <c r="D5972" s="32" t="s">
        <v>21</v>
      </c>
      <c r="E5972" s="33" t="s">
        <v>32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32</v>
      </c>
      <c r="M5972" s="39" t="str">
        <f>IFERROR(VLOOKUP(L5972,Tab_Code_Magasin[],2,0),"")</f>
        <v>CE LA MARSA ERRIADH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73</v>
      </c>
      <c r="T5972" s="40" t="str">
        <f t="shared" si="537"/>
        <v>32_A2_2024</v>
      </c>
      <c r="U5972" s="40"/>
      <c r="V5972" s="40"/>
      <c r="W5972" s="67" t="s">
        <v>1074</v>
      </c>
      <c r="X5972" s="76" t="s">
        <v>714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1023</v>
      </c>
      <c r="B5973" s="54" t="s">
        <v>1062</v>
      </c>
      <c r="C5973" s="44" t="s">
        <v>261</v>
      </c>
      <c r="D5973" s="32" t="s">
        <v>21</v>
      </c>
      <c r="E5973" s="33" t="s">
        <v>32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32</v>
      </c>
      <c r="M5973" s="39" t="str">
        <f>IFERROR(VLOOKUP(L5973,Tab_Code_Magasin[],2,0),"")</f>
        <v>CE LA MARSA ERRIADH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73</v>
      </c>
      <c r="T5973" s="40" t="str">
        <f t="shared" si="537"/>
        <v>32_A2_2024</v>
      </c>
      <c r="U5973" s="40" t="s">
        <v>1075</v>
      </c>
      <c r="V5973" s="40" t="s">
        <v>1076</v>
      </c>
      <c r="W5973" s="67" t="s">
        <v>1077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1023</v>
      </c>
      <c r="B5974" s="54" t="s">
        <v>1062</v>
      </c>
      <c r="C5974" s="44" t="s">
        <v>387</v>
      </c>
      <c r="D5974" s="32" t="s">
        <v>21</v>
      </c>
      <c r="E5974" s="33" t="s">
        <v>32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32</v>
      </c>
      <c r="M5974" s="39" t="str">
        <f>IFERROR(VLOOKUP(L5974,Tab_Code_Magasin[],2,0),"")</f>
        <v>CE LA MARSA ERRIADH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73</v>
      </c>
      <c r="T5974" s="40" t="str">
        <f t="shared" si="537"/>
        <v>32_A2_2024</v>
      </c>
      <c r="U5974" s="40" t="s">
        <v>1078</v>
      </c>
      <c r="V5974" s="40" t="s">
        <v>1079</v>
      </c>
      <c r="W5974" s="67" t="s">
        <v>1080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1023</v>
      </c>
      <c r="B5975" s="54" t="s">
        <v>1062</v>
      </c>
      <c r="C5975" s="51" t="s">
        <v>1081</v>
      </c>
      <c r="D5975" s="32" t="s">
        <v>21</v>
      </c>
      <c r="E5975" s="33" t="s">
        <v>32</v>
      </c>
      <c r="F5975" s="62"/>
      <c r="G5975" s="34"/>
      <c r="H5975" s="35"/>
      <c r="I5975" s="36"/>
      <c r="J5975" s="36"/>
      <c r="K5975" s="37"/>
      <c r="L5975" s="38">
        <f>DONNEE!$A$4</f>
        <v>32</v>
      </c>
      <c r="M5975" s="39" t="str">
        <f>IFERROR(VLOOKUP(L5975,Tab_Code_Magasin[],2,0),"")</f>
        <v>CE LA MARSA ERRIADH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73</v>
      </c>
      <c r="T5975" s="40" t="str">
        <f t="shared" si="537"/>
        <v>32_A2_2024</v>
      </c>
      <c r="U5975" s="40" t="s">
        <v>1082</v>
      </c>
      <c r="V5975" s="40" t="s">
        <v>1083</v>
      </c>
      <c r="W5975" s="67" t="s">
        <v>1084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1023</v>
      </c>
      <c r="B5976" s="54" t="s">
        <v>1062</v>
      </c>
      <c r="C5976" s="42" t="s">
        <v>234</v>
      </c>
      <c r="D5976" s="32" t="s">
        <v>21</v>
      </c>
      <c r="E5976" s="33" t="s">
        <v>32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32</v>
      </c>
      <c r="M5976" s="39" t="str">
        <f>IFERROR(VLOOKUP(L5976,Tab_Code_Magasin[],2,0),"")</f>
        <v>CE LA MARSA ERRIADH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73</v>
      </c>
      <c r="T5976" s="40" t="str">
        <f t="shared" si="537"/>
        <v>32_A2_2024</v>
      </c>
      <c r="U5976" s="40" t="s">
        <v>1085</v>
      </c>
      <c r="V5976" s="40" t="s">
        <v>1086</v>
      </c>
      <c r="W5976" s="67" t="s">
        <v>1087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1023</v>
      </c>
      <c r="B5977" s="54" t="s">
        <v>1062</v>
      </c>
      <c r="C5977" s="42" t="s">
        <v>199</v>
      </c>
      <c r="D5977" s="32" t="s">
        <v>21</v>
      </c>
      <c r="E5977" s="33" t="s">
        <v>32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32</v>
      </c>
      <c r="M5977" s="39" t="str">
        <f>IFERROR(VLOOKUP(L5977,Tab_Code_Magasin[],2,0),"")</f>
        <v>CE LA MARSA ERRIADH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73</v>
      </c>
      <c r="T5977" s="40" t="str">
        <f t="shared" si="537"/>
        <v>32_A2_2024</v>
      </c>
      <c r="U5977" s="40" t="s">
        <v>1088</v>
      </c>
      <c r="V5977" s="40" t="s">
        <v>1089</v>
      </c>
      <c r="W5977" s="67" t="s">
        <v>1090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1023</v>
      </c>
      <c r="B5978" s="54" t="s">
        <v>1062</v>
      </c>
      <c r="C5978" s="42" t="s">
        <v>202</v>
      </c>
      <c r="D5978" s="32" t="s">
        <v>21</v>
      </c>
      <c r="E5978" s="33" t="s">
        <v>32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32</v>
      </c>
      <c r="M5978" s="39" t="str">
        <f>IFERROR(VLOOKUP(L5978,Tab_Code_Magasin[],2,0),"")</f>
        <v>CE LA MARSA ERRIADH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73</v>
      </c>
      <c r="T5978" s="40" t="str">
        <f t="shared" si="537"/>
        <v>32_A2_2024</v>
      </c>
      <c r="U5978" s="40" t="s">
        <v>1091</v>
      </c>
      <c r="V5978" s="40" t="s">
        <v>1092</v>
      </c>
      <c r="W5978" s="67" t="s">
        <v>1093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1023</v>
      </c>
      <c r="B5979" s="54" t="s">
        <v>1062</v>
      </c>
      <c r="C5979" s="31" t="s">
        <v>660</v>
      </c>
      <c r="D5979" s="32" t="s">
        <v>21</v>
      </c>
      <c r="E5979" s="33" t="s">
        <v>32</v>
      </c>
      <c r="F5979" s="22"/>
      <c r="G5979" s="34"/>
      <c r="H5979" s="35"/>
      <c r="I5979" s="36"/>
      <c r="J5979" s="36"/>
      <c r="K5979" s="37"/>
      <c r="L5979" s="38">
        <f>DONNEE!$A$4</f>
        <v>32</v>
      </c>
      <c r="M5979" s="39" t="str">
        <f>IFERROR(VLOOKUP(L5979,Tab_Code_Magasin[],2,0),"")</f>
        <v>CE LA MARSA ERRIADH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73</v>
      </c>
      <c r="T5979" s="40" t="str">
        <f t="shared" si="537"/>
        <v>32_A2_2024</v>
      </c>
      <c r="U5979" s="40" t="s">
        <v>1094</v>
      </c>
      <c r="V5979" s="40" t="s">
        <v>1095</v>
      </c>
      <c r="W5979" s="67" t="s">
        <v>1096</v>
      </c>
      <c r="X5979" s="76" t="s">
        <v>171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1023</v>
      </c>
      <c r="B5980" s="54" t="s">
        <v>1062</v>
      </c>
      <c r="C5980" s="52" t="s">
        <v>209</v>
      </c>
      <c r="D5980" s="32" t="s">
        <v>21</v>
      </c>
      <c r="E5980" s="33" t="s">
        <v>32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32</v>
      </c>
      <c r="M5980" s="39" t="str">
        <f>IFERROR(VLOOKUP(L5980,Tab_Code_Magasin[],2,0),"")</f>
        <v>CE LA MARSA ERRIADH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73</v>
      </c>
      <c r="T5980" s="40" t="str">
        <f t="shared" si="537"/>
        <v>32_A2_2024</v>
      </c>
      <c r="U5980" s="40" t="s">
        <v>1097</v>
      </c>
      <c r="V5980" s="40" t="s">
        <v>1098</v>
      </c>
      <c r="W5980" s="67" t="s">
        <v>1099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1023</v>
      </c>
      <c r="B5981" s="54" t="s">
        <v>114</v>
      </c>
      <c r="C5981" s="51" t="s">
        <v>401</v>
      </c>
      <c r="D5981" s="32" t="s">
        <v>21</v>
      </c>
      <c r="E5981" s="33" t="s">
        <v>32</v>
      </c>
      <c r="F5981" s="62"/>
      <c r="G5981" s="34"/>
      <c r="H5981" s="35"/>
      <c r="I5981" s="36"/>
      <c r="J5981" s="36"/>
      <c r="K5981" s="37"/>
      <c r="L5981" s="38">
        <f>DONNEE!$A$4</f>
        <v>32</v>
      </c>
      <c r="M5981" s="39" t="str">
        <f>IFERROR(VLOOKUP(L5981,Tab_Code_Magasin[],2,0),"")</f>
        <v>CE LA MARSA ERRIADH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73</v>
      </c>
      <c r="T5981" s="40" t="str">
        <f t="shared" si="537"/>
        <v>32_A2_2024</v>
      </c>
      <c r="U5981" s="40" t="s">
        <v>1028</v>
      </c>
      <c r="V5981" s="40" t="s">
        <v>1100</v>
      </c>
      <c r="W5981" s="67" t="s">
        <v>1101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1023</v>
      </c>
      <c r="B5982" s="54" t="s">
        <v>114</v>
      </c>
      <c r="C5982" s="51" t="s">
        <v>404</v>
      </c>
      <c r="D5982" s="32" t="s">
        <v>21</v>
      </c>
      <c r="E5982" s="33" t="s">
        <v>32</v>
      </c>
      <c r="F5982" s="62"/>
      <c r="G5982" s="34"/>
      <c r="H5982" s="35"/>
      <c r="I5982" s="36"/>
      <c r="J5982" s="36"/>
      <c r="K5982" s="37"/>
      <c r="L5982" s="38">
        <f>DONNEE!$A$4</f>
        <v>32</v>
      </c>
      <c r="M5982" s="39" t="str">
        <f>IFERROR(VLOOKUP(L5982,Tab_Code_Magasin[],2,0),"")</f>
        <v>CE LA MARSA ERRIADH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73</v>
      </c>
      <c r="T5982" s="40" t="str">
        <f t="shared" si="537"/>
        <v>32_A2_2024</v>
      </c>
      <c r="U5982" s="40" t="s">
        <v>1032</v>
      </c>
      <c r="V5982" s="40" t="s">
        <v>1102</v>
      </c>
      <c r="W5982" s="67" t="s">
        <v>1103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1023</v>
      </c>
      <c r="B5983" s="54" t="s">
        <v>114</v>
      </c>
      <c r="C5983" s="42" t="s">
        <v>411</v>
      </c>
      <c r="D5983" s="32" t="s">
        <v>21</v>
      </c>
      <c r="E5983" s="33" t="s">
        <v>32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32</v>
      </c>
      <c r="M5983" s="39" t="str">
        <f>IFERROR(VLOOKUP(L5983,Tab_Code_Magasin[],2,0),"")</f>
        <v>CE LA MARSA ERRIADH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73</v>
      </c>
      <c r="T5983" s="40" t="str">
        <f t="shared" si="537"/>
        <v>32_A2_2024</v>
      </c>
      <c r="U5983" s="40" t="s">
        <v>1034</v>
      </c>
      <c r="V5983" s="40" t="s">
        <v>1104</v>
      </c>
      <c r="W5983" s="67" t="s">
        <v>1105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1023</v>
      </c>
      <c r="B5984" s="54" t="s">
        <v>114</v>
      </c>
      <c r="C5984" s="51" t="s">
        <v>310</v>
      </c>
      <c r="D5984" s="32" t="s">
        <v>21</v>
      </c>
      <c r="E5984" s="33" t="s">
        <v>32</v>
      </c>
      <c r="F5984" s="62"/>
      <c r="G5984" s="34"/>
      <c r="H5984" s="35"/>
      <c r="I5984" s="36"/>
      <c r="J5984" s="36"/>
      <c r="K5984" s="37"/>
      <c r="L5984" s="38">
        <f>DONNEE!$A$4</f>
        <v>32</v>
      </c>
      <c r="M5984" s="39" t="str">
        <f>IFERROR(VLOOKUP(L5984,Tab_Code_Magasin[],2,0),"")</f>
        <v>CE LA MARSA ERRIADH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73</v>
      </c>
      <c r="T5984" s="40" t="str">
        <f t="shared" si="537"/>
        <v>32_A2_2024</v>
      </c>
      <c r="U5984" s="40" t="s">
        <v>1036</v>
      </c>
      <c r="V5984" s="40" t="s">
        <v>1106</v>
      </c>
      <c r="W5984" s="67" t="s">
        <v>1107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1023</v>
      </c>
      <c r="B5985" s="54" t="s">
        <v>114</v>
      </c>
      <c r="C5985" s="51" t="s">
        <v>1108</v>
      </c>
      <c r="D5985" s="32" t="s">
        <v>21</v>
      </c>
      <c r="E5985" s="33" t="s">
        <v>32</v>
      </c>
      <c r="F5985" s="62"/>
      <c r="G5985" s="34"/>
      <c r="H5985" s="35"/>
      <c r="I5985" s="36"/>
      <c r="J5985" s="36"/>
      <c r="K5985" s="37"/>
      <c r="L5985" s="38">
        <f>DONNEE!$A$4</f>
        <v>32</v>
      </c>
      <c r="M5985" s="39" t="str">
        <f>IFERROR(VLOOKUP(L5985,Tab_Code_Magasin[],2,0),"")</f>
        <v>CE LA MARSA ERRIADH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73</v>
      </c>
      <c r="T5985" s="40" t="str">
        <f t="shared" si="537"/>
        <v>32_A2_2024</v>
      </c>
      <c r="U5985" s="40" t="s">
        <v>1109</v>
      </c>
      <c r="V5985" s="40" t="s">
        <v>1110</v>
      </c>
      <c r="W5985" s="67" t="s">
        <v>1111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1023</v>
      </c>
      <c r="B5986" s="54" t="s">
        <v>114</v>
      </c>
      <c r="C5986" s="51" t="s">
        <v>124</v>
      </c>
      <c r="D5986" s="32" t="s">
        <v>21</v>
      </c>
      <c r="E5986" s="33" t="s">
        <v>32</v>
      </c>
      <c r="F5986" s="62"/>
      <c r="G5986" s="34"/>
      <c r="H5986" s="35"/>
      <c r="I5986" s="36"/>
      <c r="J5986" s="36"/>
      <c r="K5986" s="37"/>
      <c r="L5986" s="38">
        <f>DONNEE!$A$4</f>
        <v>32</v>
      </c>
      <c r="M5986" s="39" t="str">
        <f>IFERROR(VLOOKUP(L5986,Tab_Code_Magasin[],2,0),"")</f>
        <v>CE LA MARSA ERRIADH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73</v>
      </c>
      <c r="T5986" s="40" t="str">
        <f t="shared" si="537"/>
        <v>32_A2_2024</v>
      </c>
      <c r="U5986" s="40" t="s">
        <v>1112</v>
      </c>
      <c r="V5986" s="40" t="s">
        <v>1113</v>
      </c>
      <c r="W5986" s="67" t="s">
        <v>1114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1023</v>
      </c>
      <c r="B5987" s="31" t="s">
        <v>127</v>
      </c>
      <c r="C5987" s="31" t="s">
        <v>128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32</v>
      </c>
      <c r="M5987" s="39" t="str">
        <f>IFERROR(VLOOKUP(L5987,Tab_Code_Magasin[],2,0),"")</f>
        <v>CE LA MARSA ERRIADH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73</v>
      </c>
      <c r="T5987" s="40" t="str">
        <f t="shared" si="537"/>
        <v>32_A2_2024</v>
      </c>
      <c r="U5987" s="40" t="s">
        <v>1040</v>
      </c>
      <c r="V5987" s="40" t="s">
        <v>1115</v>
      </c>
      <c r="W5987" s="67" t="s">
        <v>1116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1117</v>
      </c>
      <c r="B5988" s="54" t="s">
        <v>935</v>
      </c>
      <c r="C5988" s="59" t="s">
        <v>936</v>
      </c>
      <c r="D5988" s="32" t="s">
        <v>21</v>
      </c>
      <c r="E5988" s="33" t="s">
        <v>32</v>
      </c>
      <c r="F5988" s="22"/>
      <c r="G5988" s="34"/>
      <c r="H5988" s="35"/>
      <c r="I5988" s="36"/>
      <c r="J5988" s="36"/>
      <c r="K5988" s="37"/>
      <c r="L5988" s="38">
        <f>DONNEE!$A$4</f>
        <v>32</v>
      </c>
      <c r="M5988" s="39" t="str">
        <f>IFERROR(VLOOKUP(L5988,Tab_Code_Magasin[],2,0),"")</f>
        <v>CE LA MARSA ERRIADH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73</v>
      </c>
      <c r="T5988" s="40" t="str">
        <f t="shared" si="537"/>
        <v>32_A2_2024</v>
      </c>
      <c r="U5988" s="40" t="s">
        <v>1065</v>
      </c>
      <c r="V5988" s="40" t="s">
        <v>1118</v>
      </c>
      <c r="W5988" s="67" t="s">
        <v>1119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1117</v>
      </c>
      <c r="B5989" s="54" t="s">
        <v>935</v>
      </c>
      <c r="C5989" s="59" t="s">
        <v>941</v>
      </c>
      <c r="D5989" s="32" t="s">
        <v>21</v>
      </c>
      <c r="E5989" s="33" t="s">
        <v>32</v>
      </c>
      <c r="F5989" s="22"/>
      <c r="G5989" s="34"/>
      <c r="H5989" s="35"/>
      <c r="I5989" s="36"/>
      <c r="J5989" s="36"/>
      <c r="K5989" s="37"/>
      <c r="L5989" s="38">
        <f>DONNEE!$A$4</f>
        <v>32</v>
      </c>
      <c r="M5989" s="39" t="str">
        <f>IFERROR(VLOOKUP(L5989,Tab_Code_Magasin[],2,0),"")</f>
        <v>CE LA MARSA ERRIADH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73</v>
      </c>
      <c r="T5989" s="40" t="str">
        <f t="shared" si="537"/>
        <v>32_A2_2024</v>
      </c>
      <c r="U5989" s="40" t="s">
        <v>1069</v>
      </c>
      <c r="V5989" s="40" t="s">
        <v>1120</v>
      </c>
      <c r="W5989" s="67" t="s">
        <v>1121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1117</v>
      </c>
      <c r="B5990" s="54" t="s">
        <v>935</v>
      </c>
      <c r="C5990" s="59" t="s">
        <v>1122</v>
      </c>
      <c r="D5990" s="32" t="s">
        <v>21</v>
      </c>
      <c r="E5990" s="33" t="s">
        <v>32</v>
      </c>
      <c r="F5990" s="22"/>
      <c r="G5990" s="34"/>
      <c r="H5990" s="35"/>
      <c r="I5990" s="36"/>
      <c r="J5990" s="36"/>
      <c r="K5990" s="37"/>
      <c r="L5990" s="38">
        <f>DONNEE!$A$4</f>
        <v>32</v>
      </c>
      <c r="M5990" s="39" t="str">
        <f>IFERROR(VLOOKUP(L5990,Tab_Code_Magasin[],2,0),"")</f>
        <v>CE LA MARSA ERRIADH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73</v>
      </c>
      <c r="T5990" s="40" t="str">
        <f t="shared" si="537"/>
        <v>32_A2_2024</v>
      </c>
      <c r="U5990" s="40" t="s">
        <v>1073</v>
      </c>
      <c r="V5990" s="40" t="s">
        <v>1123</v>
      </c>
      <c r="W5990" s="67" t="s">
        <v>1124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1117</v>
      </c>
      <c r="B5991" s="54" t="s">
        <v>935</v>
      </c>
      <c r="C5991" s="59" t="s">
        <v>1125</v>
      </c>
      <c r="D5991" s="32" t="s">
        <v>21</v>
      </c>
      <c r="E5991" s="33" t="s">
        <v>32</v>
      </c>
      <c r="F5991" s="22"/>
      <c r="G5991" s="34"/>
      <c r="H5991" s="35"/>
      <c r="I5991" s="36"/>
      <c r="J5991" s="36"/>
      <c r="K5991" s="37"/>
      <c r="L5991" s="38">
        <f>DONNEE!$A$4</f>
        <v>32</v>
      </c>
      <c r="M5991" s="39" t="str">
        <f>IFERROR(VLOOKUP(L5991,Tab_Code_Magasin[],2,0),"")</f>
        <v>CE LA MARSA ERRIADH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73</v>
      </c>
      <c r="T5991" s="40" t="str">
        <f t="shared" si="537"/>
        <v>32_A2_2024</v>
      </c>
      <c r="U5991" s="40" t="s">
        <v>1077</v>
      </c>
      <c r="V5991" s="40" t="s">
        <v>1126</v>
      </c>
      <c r="W5991" s="67" t="s">
        <v>1127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1117</v>
      </c>
      <c r="B5992" s="54" t="s">
        <v>935</v>
      </c>
      <c r="C5992" s="44" t="s">
        <v>954</v>
      </c>
      <c r="D5992" s="32" t="s">
        <v>21</v>
      </c>
      <c r="E5992" s="33" t="s">
        <v>32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32</v>
      </c>
      <c r="M5992" s="39" t="str">
        <f>IFERROR(VLOOKUP(L5992,Tab_Code_Magasin[],2,0),"")</f>
        <v>CE LA MARSA ERRIADH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73</v>
      </c>
      <c r="T5992" s="40" t="str">
        <f t="shared" si="537"/>
        <v>32_A2_2024</v>
      </c>
      <c r="U5992" s="40" t="s">
        <v>1080</v>
      </c>
      <c r="V5992" s="40" t="s">
        <v>1128</v>
      </c>
      <c r="W5992" s="67" t="s">
        <v>1129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1117</v>
      </c>
      <c r="B5993" s="54" t="s">
        <v>935</v>
      </c>
      <c r="C5993" s="59" t="s">
        <v>1130</v>
      </c>
      <c r="D5993" s="32" t="s">
        <v>21</v>
      </c>
      <c r="E5993" s="33" t="s">
        <v>32</v>
      </c>
      <c r="F5993" s="22"/>
      <c r="G5993" s="34"/>
      <c r="H5993" s="35"/>
      <c r="I5993" s="36"/>
      <c r="J5993" s="36"/>
      <c r="K5993" s="37"/>
      <c r="L5993" s="38">
        <f>DONNEE!$A$4</f>
        <v>32</v>
      </c>
      <c r="M5993" s="39" t="str">
        <f>IFERROR(VLOOKUP(L5993,Tab_Code_Magasin[],2,0),"")</f>
        <v>CE LA MARSA ERRIADH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73</v>
      </c>
      <c r="T5993" s="40" t="str">
        <f t="shared" si="537"/>
        <v>32_A2_2024</v>
      </c>
      <c r="U5993" s="40" t="s">
        <v>1084</v>
      </c>
      <c r="V5993" s="40" t="s">
        <v>1131</v>
      </c>
      <c r="W5993" s="67" t="s">
        <v>1132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1117</v>
      </c>
      <c r="B5994" s="54" t="s">
        <v>960</v>
      </c>
      <c r="C5994" s="31" t="s">
        <v>1133</v>
      </c>
      <c r="D5994" s="32" t="s">
        <v>21</v>
      </c>
      <c r="E5994" s="33" t="s">
        <v>32</v>
      </c>
      <c r="F5994" s="22"/>
      <c r="G5994" s="34"/>
      <c r="H5994" s="35"/>
      <c r="I5994" s="36"/>
      <c r="J5994" s="36"/>
      <c r="K5994" s="37"/>
      <c r="L5994" s="38">
        <f>DONNEE!$A$4</f>
        <v>32</v>
      </c>
      <c r="M5994" s="39" t="str">
        <f>IFERROR(VLOOKUP(L5994,Tab_Code_Magasin[],2,0),"")</f>
        <v>CE LA MARSA ERRIADH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73</v>
      </c>
      <c r="T5994" s="40" t="str">
        <f t="shared" si="537"/>
        <v>32_A2_2024</v>
      </c>
      <c r="U5994" s="40" t="s">
        <v>1099</v>
      </c>
      <c r="V5994" s="40" t="s">
        <v>1134</v>
      </c>
      <c r="W5994" s="67" t="s">
        <v>1135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1117</v>
      </c>
      <c r="B5995" s="54" t="s">
        <v>960</v>
      </c>
      <c r="C5995" s="31" t="s">
        <v>612</v>
      </c>
      <c r="D5995" s="32" t="s">
        <v>21</v>
      </c>
      <c r="E5995" s="33" t="s">
        <v>32</v>
      </c>
      <c r="F5995" s="22"/>
      <c r="G5995" s="34"/>
      <c r="H5995" s="35"/>
      <c r="I5995" s="36"/>
      <c r="J5995" s="36"/>
      <c r="K5995" s="37"/>
      <c r="L5995" s="38">
        <f>DONNEE!$A$4</f>
        <v>32</v>
      </c>
      <c r="M5995" s="39" t="str">
        <f>IFERROR(VLOOKUP(L5995,Tab_Code_Magasin[],2,0),"")</f>
        <v>CE LA MARSA ERRIADH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73</v>
      </c>
      <c r="T5995" s="40" t="str">
        <f t="shared" si="537"/>
        <v>32_A2_2024</v>
      </c>
      <c r="U5995" s="40"/>
      <c r="V5995" s="40"/>
      <c r="W5995" s="67" t="s">
        <v>1136</v>
      </c>
      <c r="X5995" s="76" t="s">
        <v>167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1117</v>
      </c>
      <c r="B5996" s="54" t="s">
        <v>960</v>
      </c>
      <c r="C5996" s="31" t="s">
        <v>531</v>
      </c>
      <c r="D5996" s="32" t="s">
        <v>21</v>
      </c>
      <c r="E5996" s="33" t="s">
        <v>32</v>
      </c>
      <c r="F5996" s="22"/>
      <c r="G5996" s="34"/>
      <c r="H5996" s="35"/>
      <c r="I5996" s="36"/>
      <c r="J5996" s="36"/>
      <c r="K5996" s="37"/>
      <c r="L5996" s="38">
        <f>DONNEE!$A$4</f>
        <v>32</v>
      </c>
      <c r="M5996" s="39" t="str">
        <f>IFERROR(VLOOKUP(L5996,Tab_Code_Magasin[],2,0),"")</f>
        <v>CE LA MARSA ERRIADH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73</v>
      </c>
      <c r="T5996" s="40" t="str">
        <f t="shared" si="537"/>
        <v>32_A2_2024</v>
      </c>
      <c r="U5996" s="40"/>
      <c r="V5996" s="40"/>
      <c r="W5996" s="67" t="s">
        <v>1137</v>
      </c>
      <c r="X5996" s="76" t="s">
        <v>167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1117</v>
      </c>
      <c r="B5997" s="54" t="s">
        <v>960</v>
      </c>
      <c r="C5997" s="31" t="s">
        <v>1138</v>
      </c>
      <c r="D5997" s="32" t="s">
        <v>21</v>
      </c>
      <c r="E5997" s="33" t="s">
        <v>32</v>
      </c>
      <c r="F5997" s="22"/>
      <c r="G5997" s="34"/>
      <c r="H5997" s="35"/>
      <c r="I5997" s="36"/>
      <c r="J5997" s="36"/>
      <c r="K5997" s="37"/>
      <c r="L5997" s="38">
        <f>DONNEE!$A$4</f>
        <v>32</v>
      </c>
      <c r="M5997" s="39" t="str">
        <f>IFERROR(VLOOKUP(L5997,Tab_Code_Magasin[],2,0),"")</f>
        <v>CE LA MARSA ERRIADH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73</v>
      </c>
      <c r="T5997" s="40" t="str">
        <f t="shared" si="537"/>
        <v>32_A2_2024</v>
      </c>
      <c r="U5997" s="40" t="s">
        <v>1139</v>
      </c>
      <c r="V5997" s="40" t="s">
        <v>1140</v>
      </c>
      <c r="W5997" s="67" t="s">
        <v>1141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1117</v>
      </c>
      <c r="B5998" s="54" t="s">
        <v>960</v>
      </c>
      <c r="C5998" s="31" t="s">
        <v>1142</v>
      </c>
      <c r="D5998" s="32" t="s">
        <v>21</v>
      </c>
      <c r="E5998" s="33" t="s">
        <v>32</v>
      </c>
      <c r="F5998" s="22"/>
      <c r="G5998" s="34"/>
      <c r="H5998" s="35"/>
      <c r="I5998" s="36"/>
      <c r="J5998" s="36"/>
      <c r="K5998" s="37"/>
      <c r="L5998" s="38">
        <f>DONNEE!$A$4</f>
        <v>32</v>
      </c>
      <c r="M5998" s="39" t="str">
        <f>IFERROR(VLOOKUP(L5998,Tab_Code_Magasin[],2,0),"")</f>
        <v>CE LA MARSA ERRIADH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73</v>
      </c>
      <c r="T5998" s="40" t="str">
        <f t="shared" si="537"/>
        <v>32_A2_2024</v>
      </c>
      <c r="U5998" s="40" t="s">
        <v>1143</v>
      </c>
      <c r="V5998" s="40" t="s">
        <v>1144</v>
      </c>
      <c r="W5998" s="67" t="s">
        <v>1145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1117</v>
      </c>
      <c r="B5999" s="54" t="s">
        <v>960</v>
      </c>
      <c r="C5999" s="31" t="s">
        <v>1146</v>
      </c>
      <c r="D5999" s="32" t="s">
        <v>21</v>
      </c>
      <c r="E5999" s="33" t="s">
        <v>32</v>
      </c>
      <c r="F5999" s="22"/>
      <c r="G5999" s="34"/>
      <c r="H5999" s="35"/>
      <c r="I5999" s="36"/>
      <c r="J5999" s="36"/>
      <c r="K5999" s="37"/>
      <c r="L5999" s="38">
        <f>DONNEE!$A$4</f>
        <v>32</v>
      </c>
      <c r="M5999" s="39" t="str">
        <f>IFERROR(VLOOKUP(L5999,Tab_Code_Magasin[],2,0),"")</f>
        <v>CE LA MARSA ERRIADH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73</v>
      </c>
      <c r="T5999" s="40" t="str">
        <f t="shared" si="537"/>
        <v>32_A2_2024</v>
      </c>
      <c r="U5999" s="40" t="s">
        <v>1101</v>
      </c>
      <c r="V5999" s="40" t="s">
        <v>1147</v>
      </c>
      <c r="W5999" s="67" t="s">
        <v>1148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1117</v>
      </c>
      <c r="B6000" s="54" t="s">
        <v>960</v>
      </c>
      <c r="C6000" s="52" t="s">
        <v>1149</v>
      </c>
      <c r="D6000" s="32" t="s">
        <v>21</v>
      </c>
      <c r="E6000" s="33" t="s">
        <v>32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32</v>
      </c>
      <c r="M6000" s="39" t="str">
        <f>IFERROR(VLOOKUP(L6000,Tab_Code_Magasin[],2,0),"")</f>
        <v>CE LA MARSA ERRIADH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73</v>
      </c>
      <c r="T6000" s="40" t="str">
        <f t="shared" si="537"/>
        <v>32_A2_2024</v>
      </c>
      <c r="U6000" s="40" t="s">
        <v>1103</v>
      </c>
      <c r="V6000" s="40" t="s">
        <v>1150</v>
      </c>
      <c r="W6000" s="67" t="s">
        <v>1151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1117</v>
      </c>
      <c r="B6001" s="54" t="s">
        <v>960</v>
      </c>
      <c r="C6001" s="42" t="s">
        <v>205</v>
      </c>
      <c r="D6001" s="32" t="s">
        <v>21</v>
      </c>
      <c r="E6001" s="33" t="s">
        <v>32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32</v>
      </c>
      <c r="M6001" s="39" t="str">
        <f>IFERROR(VLOOKUP(L6001,Tab_Code_Magasin[],2,0),"")</f>
        <v>CE LA MARSA ERRIADH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73</v>
      </c>
      <c r="T6001" s="40" t="str">
        <f t="shared" si="537"/>
        <v>32_A2_2024</v>
      </c>
      <c r="U6001" s="40" t="s">
        <v>1105</v>
      </c>
      <c r="V6001" s="40" t="s">
        <v>1152</v>
      </c>
      <c r="W6001" s="67" t="s">
        <v>1153</v>
      </c>
      <c r="X6001" s="76" t="s">
        <v>499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1117</v>
      </c>
      <c r="B6002" s="54" t="s">
        <v>960</v>
      </c>
      <c r="C6002" s="31" t="s">
        <v>1154</v>
      </c>
      <c r="D6002" s="32" t="s">
        <v>21</v>
      </c>
      <c r="E6002" s="33" t="s">
        <v>32</v>
      </c>
      <c r="F6002" s="22"/>
      <c r="G6002" s="34"/>
      <c r="H6002" s="35"/>
      <c r="I6002" s="36"/>
      <c r="J6002" s="36"/>
      <c r="K6002" s="37"/>
      <c r="L6002" s="38">
        <f>DONNEE!$A$4</f>
        <v>32</v>
      </c>
      <c r="M6002" s="39" t="str">
        <f>IFERROR(VLOOKUP(L6002,Tab_Code_Magasin[],2,0),"")</f>
        <v>CE LA MARSA ERRIADH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73</v>
      </c>
      <c r="T6002" s="40" t="str">
        <f t="shared" si="537"/>
        <v>32_A2_2024</v>
      </c>
      <c r="U6002" s="40"/>
      <c r="V6002" s="40"/>
      <c r="W6002" s="67" t="s">
        <v>1155</v>
      </c>
      <c r="X6002" s="76" t="s">
        <v>167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1117</v>
      </c>
      <c r="B6003" s="54" t="s">
        <v>960</v>
      </c>
      <c r="C6003" s="31" t="s">
        <v>660</v>
      </c>
      <c r="D6003" s="32" t="s">
        <v>21</v>
      </c>
      <c r="E6003" s="33" t="s">
        <v>32</v>
      </c>
      <c r="F6003" s="22"/>
      <c r="G6003" s="34"/>
      <c r="H6003" s="35"/>
      <c r="I6003" s="36"/>
      <c r="J6003" s="36"/>
      <c r="K6003" s="37"/>
      <c r="L6003" s="38">
        <f>DONNEE!$A$4</f>
        <v>32</v>
      </c>
      <c r="M6003" s="39" t="str">
        <f>IFERROR(VLOOKUP(L6003,Tab_Code_Magasin[],2,0),"")</f>
        <v>CE LA MARSA ERRIADH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73</v>
      </c>
      <c r="T6003" s="40" t="str">
        <f t="shared" si="537"/>
        <v>32_A2_2024</v>
      </c>
      <c r="U6003" s="40" t="s">
        <v>1107</v>
      </c>
      <c r="V6003" s="40" t="s">
        <v>1156</v>
      </c>
      <c r="W6003" s="67" t="s">
        <v>1157</v>
      </c>
      <c r="X6003" s="76" t="s">
        <v>171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1117</v>
      </c>
      <c r="B6004" s="54" t="s">
        <v>960</v>
      </c>
      <c r="C6004" s="42" t="s">
        <v>234</v>
      </c>
      <c r="D6004" s="32" t="s">
        <v>21</v>
      </c>
      <c r="E6004" s="33" t="s">
        <v>32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32</v>
      </c>
      <c r="M6004" s="39" t="str">
        <f>IFERROR(VLOOKUP(L6004,Tab_Code_Magasin[],2,0),"")</f>
        <v>CE LA MARSA ERRIADH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73</v>
      </c>
      <c r="T6004" s="40" t="str">
        <f t="shared" si="537"/>
        <v>32_A2_2024</v>
      </c>
      <c r="U6004" s="40" t="s">
        <v>1111</v>
      </c>
      <c r="V6004" s="40" t="s">
        <v>1158</v>
      </c>
      <c r="W6004" s="67" t="s">
        <v>1159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1117</v>
      </c>
      <c r="B6005" s="54" t="s">
        <v>960</v>
      </c>
      <c r="C6005" s="42" t="s">
        <v>199</v>
      </c>
      <c r="D6005" s="32" t="s">
        <v>21</v>
      </c>
      <c r="E6005" s="33" t="s">
        <v>32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32</v>
      </c>
      <c r="M6005" s="39" t="str">
        <f>IFERROR(VLOOKUP(L6005,Tab_Code_Magasin[],2,0),"")</f>
        <v>CE LA MARSA ERRIADH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73</v>
      </c>
      <c r="T6005" s="40" t="str">
        <f t="shared" si="537"/>
        <v>32_A2_2024</v>
      </c>
      <c r="U6005" s="40" t="s">
        <v>1114</v>
      </c>
      <c r="V6005" s="40" t="s">
        <v>1160</v>
      </c>
      <c r="W6005" s="67" t="s">
        <v>1161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1117</v>
      </c>
      <c r="B6006" s="54" t="s">
        <v>960</v>
      </c>
      <c r="C6006" s="42" t="s">
        <v>202</v>
      </c>
      <c r="D6006" s="32" t="s">
        <v>21</v>
      </c>
      <c r="E6006" s="33" t="s">
        <v>32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32</v>
      </c>
      <c r="M6006" s="39" t="str">
        <f>IFERROR(VLOOKUP(L6006,Tab_Code_Magasin[],2,0),"")</f>
        <v>CE LA MARSA ERRIADH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73</v>
      </c>
      <c r="T6006" s="40" t="str">
        <f t="shared" si="537"/>
        <v>32_A2_2024</v>
      </c>
      <c r="U6006" s="40" t="s">
        <v>1116</v>
      </c>
      <c r="V6006" s="40" t="s">
        <v>1162</v>
      </c>
      <c r="W6006" s="67" t="s">
        <v>1163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1117</v>
      </c>
      <c r="B6007" s="54" t="s">
        <v>114</v>
      </c>
      <c r="C6007" s="31" t="s">
        <v>115</v>
      </c>
      <c r="D6007" s="32" t="s">
        <v>21</v>
      </c>
      <c r="E6007" s="33" t="s">
        <v>32</v>
      </c>
      <c r="F6007" s="22"/>
      <c r="G6007" s="34"/>
      <c r="H6007" s="35"/>
      <c r="I6007" s="36"/>
      <c r="J6007" s="36"/>
      <c r="K6007" s="37"/>
      <c r="L6007" s="38">
        <f>DONNEE!$A$4</f>
        <v>32</v>
      </c>
      <c r="M6007" s="39" t="str">
        <f>IFERROR(VLOOKUP(L6007,Tab_Code_Magasin[],2,0),"")</f>
        <v>CE LA MARSA ERRIADH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73</v>
      </c>
      <c r="T6007" s="40" t="str">
        <f t="shared" si="537"/>
        <v>32_A2_2024</v>
      </c>
      <c r="U6007" s="40" t="s">
        <v>1164</v>
      </c>
      <c r="V6007" s="40" t="s">
        <v>1165</v>
      </c>
      <c r="W6007" s="67" t="s">
        <v>1166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1117</v>
      </c>
      <c r="B6008" s="54" t="s">
        <v>114</v>
      </c>
      <c r="C6008" s="31" t="s">
        <v>118</v>
      </c>
      <c r="D6008" s="32" t="s">
        <v>21</v>
      </c>
      <c r="E6008" s="33" t="s">
        <v>32</v>
      </c>
      <c r="F6008" s="22"/>
      <c r="G6008" s="34"/>
      <c r="H6008" s="35"/>
      <c r="I6008" s="36"/>
      <c r="J6008" s="36"/>
      <c r="K6008" s="37"/>
      <c r="L6008" s="38">
        <f>DONNEE!$A$4</f>
        <v>32</v>
      </c>
      <c r="M6008" s="39" t="str">
        <f>IFERROR(VLOOKUP(L6008,Tab_Code_Magasin[],2,0),"")</f>
        <v>CE LA MARSA ERRIADH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73</v>
      </c>
      <c r="T6008" s="40" t="str">
        <f t="shared" si="537"/>
        <v>32_A2_2024</v>
      </c>
      <c r="U6008" s="40" t="s">
        <v>1167</v>
      </c>
      <c r="V6008" s="40" t="s">
        <v>1168</v>
      </c>
      <c r="W6008" s="67" t="s">
        <v>1169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1117</v>
      </c>
      <c r="B6009" s="54" t="s">
        <v>114</v>
      </c>
      <c r="C6009" s="31" t="s">
        <v>301</v>
      </c>
      <c r="D6009" s="32" t="s">
        <v>21</v>
      </c>
      <c r="E6009" s="33" t="s">
        <v>32</v>
      </c>
      <c r="F6009" s="22"/>
      <c r="G6009" s="34"/>
      <c r="H6009" s="35"/>
      <c r="I6009" s="36"/>
      <c r="J6009" s="36"/>
      <c r="K6009" s="37"/>
      <c r="L6009" s="38">
        <f>DONNEE!$A$4</f>
        <v>32</v>
      </c>
      <c r="M6009" s="39" t="str">
        <f>IFERROR(VLOOKUP(L6009,Tab_Code_Magasin[],2,0),"")</f>
        <v>CE LA MARSA ERRIADH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73</v>
      </c>
      <c r="T6009" s="40" t="str">
        <f t="shared" si="537"/>
        <v>32_A2_2024</v>
      </c>
      <c r="U6009" s="40" t="s">
        <v>1170</v>
      </c>
      <c r="V6009" s="40" t="s">
        <v>1171</v>
      </c>
      <c r="W6009" s="67" t="s">
        <v>1172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1117</v>
      </c>
      <c r="B6010" s="54" t="s">
        <v>114</v>
      </c>
      <c r="C6010" s="51" t="s">
        <v>304</v>
      </c>
      <c r="D6010" s="32" t="s">
        <v>21</v>
      </c>
      <c r="E6010" s="33" t="s">
        <v>32</v>
      </c>
      <c r="F6010" s="22"/>
      <c r="G6010" s="34"/>
      <c r="H6010" s="35"/>
      <c r="I6010" s="36"/>
      <c r="J6010" s="36"/>
      <c r="K6010" s="37"/>
      <c r="L6010" s="38">
        <f>DONNEE!$A$4</f>
        <v>32</v>
      </c>
      <c r="M6010" s="39" t="str">
        <f>IFERROR(VLOOKUP(L6010,Tab_Code_Magasin[],2,0),"")</f>
        <v>CE LA MARSA ERRIADH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73</v>
      </c>
      <c r="T6010" s="40" t="str">
        <f t="shared" si="537"/>
        <v>32_A2_2024</v>
      </c>
      <c r="U6010" s="40" t="s">
        <v>1173</v>
      </c>
      <c r="V6010" s="40" t="s">
        <v>1174</v>
      </c>
      <c r="W6010" s="67" t="s">
        <v>1175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1117</v>
      </c>
      <c r="B6011" s="54" t="s">
        <v>114</v>
      </c>
      <c r="C6011" s="42" t="s">
        <v>307</v>
      </c>
      <c r="D6011" s="32" t="s">
        <v>21</v>
      </c>
      <c r="E6011" s="33" t="s">
        <v>32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32</v>
      </c>
      <c r="M6011" s="39" t="str">
        <f>IFERROR(VLOOKUP(L6011,Tab_Code_Magasin[],2,0),"")</f>
        <v>CE LA MARSA ERRIADH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73</v>
      </c>
      <c r="T6011" s="40" t="str">
        <f t="shared" si="537"/>
        <v>32_A2_2024</v>
      </c>
      <c r="U6011" s="40" t="s">
        <v>1176</v>
      </c>
      <c r="V6011" s="40" t="s">
        <v>1177</v>
      </c>
      <c r="W6011" s="67" t="s">
        <v>1178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1117</v>
      </c>
      <c r="B6012" s="54" t="s">
        <v>114</v>
      </c>
      <c r="C6012" s="51" t="s">
        <v>310</v>
      </c>
      <c r="D6012" s="32" t="s">
        <v>21</v>
      </c>
      <c r="E6012" s="33" t="s">
        <v>32</v>
      </c>
      <c r="F6012" s="22"/>
      <c r="G6012" s="34"/>
      <c r="H6012" s="35"/>
      <c r="I6012" s="36"/>
      <c r="J6012" s="36"/>
      <c r="K6012" s="37"/>
      <c r="L6012" s="38">
        <f>DONNEE!$A$4</f>
        <v>32</v>
      </c>
      <c r="M6012" s="39" t="str">
        <f>IFERROR(VLOOKUP(L6012,Tab_Code_Magasin[],2,0),"")</f>
        <v>CE LA MARSA ERRIADH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73</v>
      </c>
      <c r="T6012" s="40" t="str">
        <f t="shared" si="537"/>
        <v>32_A2_2024</v>
      </c>
      <c r="U6012" s="40" t="s">
        <v>1179</v>
      </c>
      <c r="V6012" s="40" t="s">
        <v>1180</v>
      </c>
      <c r="W6012" s="67" t="s">
        <v>1181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1117</v>
      </c>
      <c r="B6013" s="54" t="s">
        <v>114</v>
      </c>
      <c r="C6013" s="31" t="s">
        <v>124</v>
      </c>
      <c r="D6013" s="32" t="s">
        <v>21</v>
      </c>
      <c r="E6013" s="33" t="s">
        <v>32</v>
      </c>
      <c r="F6013" s="22"/>
      <c r="G6013" s="34"/>
      <c r="H6013" s="35"/>
      <c r="I6013" s="36"/>
      <c r="J6013" s="36"/>
      <c r="K6013" s="37"/>
      <c r="L6013" s="38">
        <f>DONNEE!$A$4</f>
        <v>32</v>
      </c>
      <c r="M6013" s="39" t="str">
        <f>IFERROR(VLOOKUP(L6013,Tab_Code_Magasin[],2,0),"")</f>
        <v>CE LA MARSA ERRIADH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73</v>
      </c>
      <c r="T6013" s="40" t="str">
        <f t="shared" si="537"/>
        <v>32_A2_2024</v>
      </c>
      <c r="U6013" s="40" t="s">
        <v>1182</v>
      </c>
      <c r="V6013" s="40" t="s">
        <v>1183</v>
      </c>
      <c r="W6013" s="67" t="s">
        <v>1184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1117</v>
      </c>
      <c r="B6014" s="31" t="s">
        <v>127</v>
      </c>
      <c r="C6014" s="31" t="s">
        <v>128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32</v>
      </c>
      <c r="M6014" s="39" t="str">
        <f>IFERROR(VLOOKUP(L6014,Tab_Code_Magasin[],2,0),"")</f>
        <v>CE LA MARSA ERRIADH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73</v>
      </c>
      <c r="T6014" s="40" t="str">
        <f t="shared" si="537"/>
        <v>32_A2_2024</v>
      </c>
      <c r="U6014" s="40" t="s">
        <v>1185</v>
      </c>
      <c r="V6014" s="40" t="s">
        <v>1186</v>
      </c>
      <c r="W6014" s="67" t="s">
        <v>1187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1188</v>
      </c>
      <c r="B6015" s="54" t="s">
        <v>1189</v>
      </c>
      <c r="C6015" s="31" t="s">
        <v>133</v>
      </c>
      <c r="D6015" s="32" t="s">
        <v>21</v>
      </c>
      <c r="E6015" s="33" t="s">
        <v>32</v>
      </c>
      <c r="F6015" s="22"/>
      <c r="G6015" s="34"/>
      <c r="H6015" s="35"/>
      <c r="I6015" s="36"/>
      <c r="J6015" s="36"/>
      <c r="K6015" s="37"/>
      <c r="L6015" s="38">
        <f>DONNEE!$A$4</f>
        <v>32</v>
      </c>
      <c r="M6015" s="39" t="str">
        <f>IFERROR(VLOOKUP(L6015,Tab_Code_Magasin[],2,0),"")</f>
        <v>CE LA MARSA ERRIADH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73</v>
      </c>
      <c r="T6015" s="40" t="str">
        <f t="shared" si="537"/>
        <v>32_A2_2024</v>
      </c>
      <c r="U6015" s="40" t="s">
        <v>1141</v>
      </c>
      <c r="V6015" s="40" t="s">
        <v>1190</v>
      </c>
      <c r="W6015" s="67" t="s">
        <v>1191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1188</v>
      </c>
      <c r="B6016" s="54" t="s">
        <v>1189</v>
      </c>
      <c r="C6016" s="31" t="s">
        <v>1192</v>
      </c>
      <c r="D6016" s="32" t="s">
        <v>21</v>
      </c>
      <c r="E6016" s="33" t="s">
        <v>32</v>
      </c>
      <c r="F6016" s="22"/>
      <c r="G6016" s="34"/>
      <c r="H6016" s="35"/>
      <c r="I6016" s="36"/>
      <c r="J6016" s="36"/>
      <c r="K6016" s="37"/>
      <c r="L6016" s="38">
        <f>DONNEE!$A$4</f>
        <v>32</v>
      </c>
      <c r="M6016" s="39" t="str">
        <f>IFERROR(VLOOKUP(L6016,Tab_Code_Magasin[],2,0),"")</f>
        <v>CE LA MARSA ERRIADH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73</v>
      </c>
      <c r="T6016" s="40" t="str">
        <f t="shared" si="537"/>
        <v>32_A2_2024</v>
      </c>
      <c r="U6016" s="40" t="s">
        <v>1145</v>
      </c>
      <c r="V6016" s="40" t="s">
        <v>1193</v>
      </c>
      <c r="W6016" s="67" t="s">
        <v>1194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1188</v>
      </c>
      <c r="B6017" s="54" t="s">
        <v>1189</v>
      </c>
      <c r="C6017" s="31" t="s">
        <v>432</v>
      </c>
      <c r="D6017" s="32" t="s">
        <v>21</v>
      </c>
      <c r="E6017" s="33" t="s">
        <v>32</v>
      </c>
      <c r="F6017" s="22"/>
      <c r="G6017" s="34"/>
      <c r="H6017" s="35"/>
      <c r="I6017" s="36"/>
      <c r="J6017" s="36"/>
      <c r="K6017" s="37"/>
      <c r="L6017" s="38">
        <f>DONNEE!$A$4</f>
        <v>32</v>
      </c>
      <c r="M6017" s="39" t="str">
        <f>IFERROR(VLOOKUP(L6017,Tab_Code_Magasin[],2,0),"")</f>
        <v>CE LA MARSA ERRIADH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73</v>
      </c>
      <c r="T6017" s="40" t="str">
        <f t="shared" si="537"/>
        <v>32_A2_2024</v>
      </c>
      <c r="U6017" s="40" t="s">
        <v>1148</v>
      </c>
      <c r="V6017" s="40" t="s">
        <v>1195</v>
      </c>
      <c r="W6017" s="67" t="s">
        <v>1196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1188</v>
      </c>
      <c r="B6018" s="54" t="s">
        <v>1189</v>
      </c>
      <c r="C6018" s="56" t="s">
        <v>1197</v>
      </c>
      <c r="D6018" s="32" t="s">
        <v>21</v>
      </c>
      <c r="E6018" s="33" t="s">
        <v>32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32</v>
      </c>
      <c r="M6018" s="39" t="str">
        <f>IFERROR(VLOOKUP(L6018,Tab_Code_Magasin[],2,0),"")</f>
        <v>CE LA MARSA ERRIADH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73</v>
      </c>
      <c r="T6018" s="40" t="str">
        <f t="shared" si="537"/>
        <v>32_A2_2024</v>
      </c>
      <c r="U6018" s="40" t="s">
        <v>1151</v>
      </c>
      <c r="V6018" s="40" t="s">
        <v>1198</v>
      </c>
      <c r="W6018" s="67" t="s">
        <v>1199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1188</v>
      </c>
      <c r="B6019" s="54" t="s">
        <v>1189</v>
      </c>
      <c r="C6019" s="44" t="s">
        <v>1200</v>
      </c>
      <c r="D6019" s="32" t="s">
        <v>21</v>
      </c>
      <c r="E6019" s="33" t="s">
        <v>32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32</v>
      </c>
      <c r="M6019" s="39" t="str">
        <f>IFERROR(VLOOKUP(L6019,Tab_Code_Magasin[],2,0),"")</f>
        <v>CE LA MARSA ERRIADH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73</v>
      </c>
      <c r="T6019" s="40" t="str">
        <f t="shared" si="537"/>
        <v>32_A2_2024</v>
      </c>
      <c r="U6019" s="40" t="s">
        <v>1153</v>
      </c>
      <c r="V6019" s="40" t="s">
        <v>1201</v>
      </c>
      <c r="W6019" s="67" t="s">
        <v>1202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1188</v>
      </c>
      <c r="B6020" s="54" t="s">
        <v>1189</v>
      </c>
      <c r="C6020" s="31" t="s">
        <v>599</v>
      </c>
      <c r="D6020" s="32" t="s">
        <v>21</v>
      </c>
      <c r="E6020" s="33" t="s">
        <v>32</v>
      </c>
      <c r="F6020" s="22"/>
      <c r="G6020" s="34"/>
      <c r="H6020" s="35"/>
      <c r="I6020" s="36"/>
      <c r="J6020" s="36"/>
      <c r="K6020" s="37"/>
      <c r="L6020" s="38">
        <f>DONNEE!$A$4</f>
        <v>32</v>
      </c>
      <c r="M6020" s="39" t="str">
        <f>IFERROR(VLOOKUP(L6020,Tab_Code_Magasin[],2,0),"")</f>
        <v>CE LA MARSA ERRIADH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73</v>
      </c>
      <c r="T6020" s="40" t="str">
        <f t="shared" si="537"/>
        <v>32_A2_2024</v>
      </c>
      <c r="U6020" s="40" t="s">
        <v>1155</v>
      </c>
      <c r="V6020" s="40" t="s">
        <v>1203</v>
      </c>
      <c r="W6020" s="67" t="s">
        <v>1204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1188</v>
      </c>
      <c r="B6021" s="54" t="s">
        <v>1189</v>
      </c>
      <c r="C6021" s="58" t="s">
        <v>1205</v>
      </c>
      <c r="D6021" s="32" t="s">
        <v>21</v>
      </c>
      <c r="E6021" s="33" t="s">
        <v>32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32</v>
      </c>
      <c r="M6021" s="39" t="str">
        <f>IFERROR(VLOOKUP(L6021,Tab_Code_Magasin[],2,0),"")</f>
        <v>CE LA MARSA ERRIADH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73</v>
      </c>
      <c r="T6021" s="40" t="str">
        <f t="shared" si="537"/>
        <v>32_A2_2024</v>
      </c>
      <c r="U6021" s="40" t="s">
        <v>1157</v>
      </c>
      <c r="V6021" s="40" t="s">
        <v>1206</v>
      </c>
      <c r="W6021" s="67" t="s">
        <v>1207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1188</v>
      </c>
      <c r="B6022" s="54" t="s">
        <v>1189</v>
      </c>
      <c r="C6022" s="42" t="s">
        <v>107</v>
      </c>
      <c r="D6022" s="32" t="s">
        <v>21</v>
      </c>
      <c r="E6022" s="33" t="s">
        <v>32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32</v>
      </c>
      <c r="M6022" s="39" t="str">
        <f>IFERROR(VLOOKUP(L6022,Tab_Code_Magasin[],2,0),"")</f>
        <v>CE LA MARSA ERRIADH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73</v>
      </c>
      <c r="T6022" s="40" t="str">
        <f t="shared" si="537"/>
        <v>32_A2_2024</v>
      </c>
      <c r="U6022" s="40" t="s">
        <v>1159</v>
      </c>
      <c r="V6022" s="40" t="s">
        <v>1208</v>
      </c>
      <c r="W6022" s="67" t="s">
        <v>1209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1188</v>
      </c>
      <c r="B6023" s="54" t="s">
        <v>1189</v>
      </c>
      <c r="C6023" s="31" t="s">
        <v>1210</v>
      </c>
      <c r="D6023" s="32" t="s">
        <v>21</v>
      </c>
      <c r="E6023" s="33" t="s">
        <v>32</v>
      </c>
      <c r="F6023" s="22"/>
      <c r="G6023" s="34"/>
      <c r="H6023" s="35"/>
      <c r="I6023" s="36"/>
      <c r="J6023" s="36"/>
      <c r="K6023" s="37"/>
      <c r="L6023" s="38">
        <f>DONNEE!$A$4</f>
        <v>32</v>
      </c>
      <c r="M6023" s="39" t="str">
        <f>IFERROR(VLOOKUP(L6023,Tab_Code_Magasin[],2,0),"")</f>
        <v>CE LA MARSA ERRIADH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73</v>
      </c>
      <c r="T6023" s="40" t="str">
        <f t="shared" si="537"/>
        <v>32_A2_2024</v>
      </c>
      <c r="U6023" s="40" t="s">
        <v>1161</v>
      </c>
      <c r="V6023" s="40" t="s">
        <v>1211</v>
      </c>
      <c r="W6023" s="67" t="s">
        <v>1212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1188</v>
      </c>
      <c r="B6024" s="54" t="s">
        <v>1062</v>
      </c>
      <c r="C6024" s="31" t="s">
        <v>1213</v>
      </c>
      <c r="D6024" s="32" t="s">
        <v>21</v>
      </c>
      <c r="E6024" s="33" t="s">
        <v>32</v>
      </c>
      <c r="F6024" s="22"/>
      <c r="G6024" s="34"/>
      <c r="H6024" s="35"/>
      <c r="I6024" s="36"/>
      <c r="J6024" s="36"/>
      <c r="K6024" s="37"/>
      <c r="L6024" s="38">
        <f>DONNEE!$A$4</f>
        <v>32</v>
      </c>
      <c r="M6024" s="39" t="str">
        <f>IFERROR(VLOOKUP(L6024,Tab_Code_Magasin[],2,0),"")</f>
        <v>CE LA MARSA ERRIADH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73</v>
      </c>
      <c r="T6024" s="40" t="str">
        <f t="shared" si="537"/>
        <v>32_A2_2024</v>
      </c>
      <c r="U6024" s="40" t="s">
        <v>1169</v>
      </c>
      <c r="V6024" s="40" t="s">
        <v>1214</v>
      </c>
      <c r="W6024" s="67" t="s">
        <v>1215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1188</v>
      </c>
      <c r="B6025" s="54" t="s">
        <v>1062</v>
      </c>
      <c r="C6025" s="44" t="s">
        <v>151</v>
      </c>
      <c r="D6025" s="32" t="s">
        <v>21</v>
      </c>
      <c r="E6025" s="33" t="s">
        <v>32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32</v>
      </c>
      <c r="M6025" s="39" t="str">
        <f>IFERROR(VLOOKUP(L6025,Tab_Code_Magasin[],2,0),"")</f>
        <v>CE LA MARSA ERRIADH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73</v>
      </c>
      <c r="T6025" s="40" t="str">
        <f t="shared" si="537"/>
        <v>32_A2_2024</v>
      </c>
      <c r="U6025" s="40" t="s">
        <v>1172</v>
      </c>
      <c r="V6025" s="40" t="s">
        <v>1216</v>
      </c>
      <c r="W6025" s="67" t="s">
        <v>1217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1188</v>
      </c>
      <c r="B6026" s="54" t="s">
        <v>1062</v>
      </c>
      <c r="C6026" s="31" t="s">
        <v>599</v>
      </c>
      <c r="D6026" s="32" t="s">
        <v>21</v>
      </c>
      <c r="E6026" s="33" t="s">
        <v>32</v>
      </c>
      <c r="F6026" s="22"/>
      <c r="G6026" s="34"/>
      <c r="H6026" s="35"/>
      <c r="I6026" s="36"/>
      <c r="J6026" s="36"/>
      <c r="K6026" s="37"/>
      <c r="L6026" s="38">
        <f>DONNEE!$A$4</f>
        <v>32</v>
      </c>
      <c r="M6026" s="39" t="str">
        <f>IFERROR(VLOOKUP(L6026,Tab_Code_Magasin[],2,0),"")</f>
        <v>CE LA MARSA ERRIADH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73</v>
      </c>
      <c r="T6026" s="40" t="str">
        <f t="shared" si="537"/>
        <v>32_A2_2024</v>
      </c>
      <c r="U6026" s="40" t="s">
        <v>1175</v>
      </c>
      <c r="V6026" s="40" t="s">
        <v>1218</v>
      </c>
      <c r="W6026" s="67" t="s">
        <v>1219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1188</v>
      </c>
      <c r="B6027" s="54" t="s">
        <v>1062</v>
      </c>
      <c r="C6027" s="31" t="s">
        <v>875</v>
      </c>
      <c r="D6027" s="32" t="s">
        <v>21</v>
      </c>
      <c r="E6027" s="33" t="s">
        <v>32</v>
      </c>
      <c r="F6027" s="22"/>
      <c r="G6027" s="34"/>
      <c r="H6027" s="35"/>
      <c r="I6027" s="36"/>
      <c r="J6027" s="36"/>
      <c r="K6027" s="37"/>
      <c r="L6027" s="38">
        <f>DONNEE!$A$4</f>
        <v>32</v>
      </c>
      <c r="M6027" s="39" t="str">
        <f>IFERROR(VLOOKUP(L6027,Tab_Code_Magasin[],2,0),"")</f>
        <v>CE LA MARSA ERRIADH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73</v>
      </c>
      <c r="T6027" s="40" t="str">
        <f t="shared" si="537"/>
        <v>32_A2_2024</v>
      </c>
      <c r="U6027" s="40" t="s">
        <v>1178</v>
      </c>
      <c r="V6027" s="40" t="s">
        <v>1220</v>
      </c>
      <c r="W6027" s="67" t="s">
        <v>1221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1188</v>
      </c>
      <c r="B6028" s="54" t="s">
        <v>1062</v>
      </c>
      <c r="C6028" s="42" t="s">
        <v>1222</v>
      </c>
      <c r="D6028" s="32" t="s">
        <v>21</v>
      </c>
      <c r="E6028" s="33" t="s">
        <v>32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32</v>
      </c>
      <c r="M6028" s="39" t="str">
        <f>IFERROR(VLOOKUP(L6028,Tab_Code_Magasin[],2,0),"")</f>
        <v>CE LA MARSA ERRIADH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73</v>
      </c>
      <c r="T6028" s="40" t="str">
        <f t="shared" si="537"/>
        <v>32_A2_2024</v>
      </c>
      <c r="U6028" s="40" t="s">
        <v>1181</v>
      </c>
      <c r="V6028" s="40" t="s">
        <v>1223</v>
      </c>
      <c r="W6028" s="67" t="s">
        <v>1224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1188</v>
      </c>
      <c r="B6029" s="54" t="s">
        <v>1062</v>
      </c>
      <c r="C6029" s="42" t="s">
        <v>205</v>
      </c>
      <c r="D6029" s="32" t="s">
        <v>21</v>
      </c>
      <c r="E6029" s="33" t="s">
        <v>32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32</v>
      </c>
      <c r="M6029" s="39" t="str">
        <f>IFERROR(VLOOKUP(L6029,Tab_Code_Magasin[],2,0),"")</f>
        <v>CE LA MARSA ERRIADH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73</v>
      </c>
      <c r="T6029" s="40" t="str">
        <f t="shared" si="537"/>
        <v>32_A2_2024</v>
      </c>
      <c r="U6029" s="40" t="s">
        <v>1184</v>
      </c>
      <c r="V6029" s="40" t="s">
        <v>1225</v>
      </c>
      <c r="W6029" s="67" t="s">
        <v>1226</v>
      </c>
      <c r="X6029" s="76" t="s">
        <v>499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1188</v>
      </c>
      <c r="B6030" s="54" t="s">
        <v>114</v>
      </c>
      <c r="C6030" s="31" t="s">
        <v>115</v>
      </c>
      <c r="D6030" s="32" t="s">
        <v>21</v>
      </c>
      <c r="E6030" s="33" t="s">
        <v>32</v>
      </c>
      <c r="F6030" s="22"/>
      <c r="G6030" s="34"/>
      <c r="H6030" s="35"/>
      <c r="I6030" s="36"/>
      <c r="J6030" s="36"/>
      <c r="K6030" s="37"/>
      <c r="L6030" s="38">
        <f>DONNEE!$A$4</f>
        <v>32</v>
      </c>
      <c r="M6030" s="39" t="str">
        <f>IFERROR(VLOOKUP(L6030,Tab_Code_Magasin[],2,0),"")</f>
        <v>CE LA MARSA ERRIADH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73</v>
      </c>
      <c r="T6030" s="40" t="str">
        <f t="shared" si="537"/>
        <v>32_A2_2024</v>
      </c>
      <c r="U6030" s="40" t="s">
        <v>1227</v>
      </c>
      <c r="V6030" s="40" t="s">
        <v>1228</v>
      </c>
      <c r="W6030" s="67" t="s">
        <v>1229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1188</v>
      </c>
      <c r="B6031" s="54" t="s">
        <v>114</v>
      </c>
      <c r="C6031" s="42" t="s">
        <v>107</v>
      </c>
      <c r="D6031" s="32" t="s">
        <v>21</v>
      </c>
      <c r="E6031" s="33" t="s">
        <v>32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32</v>
      </c>
      <c r="M6031" s="39" t="str">
        <f>IFERROR(VLOOKUP(L6031,Tab_Code_Magasin[],2,0),"")</f>
        <v>CE LA MARSA ERRIADH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73</v>
      </c>
      <c r="T6031" s="40" t="str">
        <f t="shared" si="537"/>
        <v>32_A2_2024</v>
      </c>
      <c r="U6031" s="40" t="s">
        <v>1230</v>
      </c>
      <c r="V6031" s="40" t="s">
        <v>1231</v>
      </c>
      <c r="W6031" s="67" t="s">
        <v>1232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1188</v>
      </c>
      <c r="B6032" s="54" t="s">
        <v>114</v>
      </c>
      <c r="C6032" s="31" t="s">
        <v>118</v>
      </c>
      <c r="D6032" s="32" t="s">
        <v>21</v>
      </c>
      <c r="E6032" s="33" t="s">
        <v>32</v>
      </c>
      <c r="F6032" s="22"/>
      <c r="G6032" s="34"/>
      <c r="H6032" s="35"/>
      <c r="I6032" s="36"/>
      <c r="J6032" s="36"/>
      <c r="K6032" s="37"/>
      <c r="L6032" s="38">
        <f>DONNEE!$A$4</f>
        <v>32</v>
      </c>
      <c r="M6032" s="39" t="str">
        <f>IFERROR(VLOOKUP(L6032,Tab_Code_Magasin[],2,0),"")</f>
        <v>CE LA MARSA ERRIADH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73</v>
      </c>
      <c r="T6032" s="40" t="str">
        <f t="shared" ref="T6032:T6095" si="546">L6032&amp;"_"&amp;O6032&amp;"_"&amp;Q6032</f>
        <v>32_A2_2024</v>
      </c>
      <c r="U6032" s="40" t="s">
        <v>1233</v>
      </c>
      <c r="V6032" s="40" t="s">
        <v>1234</v>
      </c>
      <c r="W6032" s="67" t="s">
        <v>1235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1188</v>
      </c>
      <c r="B6033" s="54" t="s">
        <v>114</v>
      </c>
      <c r="C6033" s="51" t="s">
        <v>304</v>
      </c>
      <c r="D6033" s="32" t="s">
        <v>21</v>
      </c>
      <c r="E6033" s="33" t="s">
        <v>32</v>
      </c>
      <c r="F6033" s="22"/>
      <c r="G6033" s="34"/>
      <c r="H6033" s="35"/>
      <c r="I6033" s="36"/>
      <c r="J6033" s="36"/>
      <c r="K6033" s="37"/>
      <c r="L6033" s="38">
        <f>DONNEE!$A$4</f>
        <v>32</v>
      </c>
      <c r="M6033" s="39" t="str">
        <f>IFERROR(VLOOKUP(L6033,Tab_Code_Magasin[],2,0),"")</f>
        <v>CE LA MARSA ERRIADH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73</v>
      </c>
      <c r="T6033" s="40" t="str">
        <f t="shared" si="546"/>
        <v>32_A2_2024</v>
      </c>
      <c r="U6033" s="40" t="s">
        <v>1236</v>
      </c>
      <c r="V6033" s="40" t="s">
        <v>1237</v>
      </c>
      <c r="W6033" s="67" t="s">
        <v>1238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1188</v>
      </c>
      <c r="B6034" s="54" t="s">
        <v>114</v>
      </c>
      <c r="C6034" s="51" t="s">
        <v>310</v>
      </c>
      <c r="D6034" s="32" t="s">
        <v>21</v>
      </c>
      <c r="E6034" s="33" t="s">
        <v>32</v>
      </c>
      <c r="F6034" s="22"/>
      <c r="G6034" s="34"/>
      <c r="H6034" s="35"/>
      <c r="I6034" s="36"/>
      <c r="J6034" s="36"/>
      <c r="K6034" s="37"/>
      <c r="L6034" s="38">
        <f>DONNEE!$A$4</f>
        <v>32</v>
      </c>
      <c r="M6034" s="39" t="str">
        <f>IFERROR(VLOOKUP(L6034,Tab_Code_Magasin[],2,0),"")</f>
        <v>CE LA MARSA ERRIADH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73</v>
      </c>
      <c r="T6034" s="40" t="str">
        <f t="shared" si="546"/>
        <v>32_A2_2024</v>
      </c>
      <c r="U6034" s="40" t="s">
        <v>1239</v>
      </c>
      <c r="V6034" s="40" t="s">
        <v>1240</v>
      </c>
      <c r="W6034" s="67" t="s">
        <v>1241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1188</v>
      </c>
      <c r="B6035" s="54" t="s">
        <v>114</v>
      </c>
      <c r="C6035" s="31" t="s">
        <v>124</v>
      </c>
      <c r="D6035" s="32" t="s">
        <v>21</v>
      </c>
      <c r="E6035" s="33" t="s">
        <v>32</v>
      </c>
      <c r="F6035" s="22"/>
      <c r="G6035" s="34"/>
      <c r="H6035" s="35"/>
      <c r="I6035" s="36"/>
      <c r="J6035" s="36"/>
      <c r="K6035" s="37"/>
      <c r="L6035" s="38">
        <f>DONNEE!$A$4</f>
        <v>32</v>
      </c>
      <c r="M6035" s="39" t="str">
        <f>IFERROR(VLOOKUP(L6035,Tab_Code_Magasin[],2,0),"")</f>
        <v>CE LA MARSA ERRIADH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73</v>
      </c>
      <c r="T6035" s="40" t="str">
        <f t="shared" si="546"/>
        <v>32_A2_2024</v>
      </c>
      <c r="U6035" s="40" t="s">
        <v>1242</v>
      </c>
      <c r="V6035" s="40" t="s">
        <v>1243</v>
      </c>
      <c r="W6035" s="67" t="s">
        <v>1244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1188</v>
      </c>
      <c r="B6036" s="31" t="s">
        <v>127</v>
      </c>
      <c r="C6036" s="31" t="s">
        <v>128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32</v>
      </c>
      <c r="M6036" s="39" t="str">
        <f>IFERROR(VLOOKUP(L6036,Tab_Code_Magasin[],2,0),"")</f>
        <v>CE LA MARSA ERRIADH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73</v>
      </c>
      <c r="T6036" s="40" t="str">
        <f t="shared" si="546"/>
        <v>32_A2_2024</v>
      </c>
      <c r="U6036" s="40" t="s">
        <v>1245</v>
      </c>
      <c r="V6036" s="40" t="s">
        <v>1246</v>
      </c>
      <c r="W6036" s="67" t="s">
        <v>1247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1248</v>
      </c>
      <c r="B6037" s="54" t="s">
        <v>1249</v>
      </c>
      <c r="C6037" s="51" t="s">
        <v>1250</v>
      </c>
      <c r="D6037" s="32" t="s">
        <v>21</v>
      </c>
      <c r="E6037" s="33" t="s">
        <v>32</v>
      </c>
      <c r="F6037" s="22"/>
      <c r="G6037" s="34"/>
      <c r="H6037" s="35"/>
      <c r="I6037" s="36"/>
      <c r="J6037" s="36"/>
      <c r="K6037" s="37"/>
      <c r="L6037" s="38">
        <f>DONNEE!$A$4</f>
        <v>32</v>
      </c>
      <c r="M6037" s="39" t="str">
        <f>IFERROR(VLOOKUP(L6037,Tab_Code_Magasin[],2,0),"")</f>
        <v>CE LA MARSA ERRIADH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73</v>
      </c>
      <c r="T6037" s="40" t="str">
        <f t="shared" si="546"/>
        <v>32_A2_2024</v>
      </c>
      <c r="U6037" s="40" t="s">
        <v>1207</v>
      </c>
      <c r="V6037" s="40" t="s">
        <v>1251</v>
      </c>
      <c r="W6037" s="67" t="s">
        <v>1252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1248</v>
      </c>
      <c r="B6038" s="54" t="s">
        <v>1249</v>
      </c>
      <c r="C6038" s="51" t="s">
        <v>1253</v>
      </c>
      <c r="D6038" s="32" t="s">
        <v>21</v>
      </c>
      <c r="E6038" s="33" t="s">
        <v>32</v>
      </c>
      <c r="F6038" s="22"/>
      <c r="G6038" s="34"/>
      <c r="H6038" s="35"/>
      <c r="I6038" s="36"/>
      <c r="J6038" s="36"/>
      <c r="K6038" s="37"/>
      <c r="L6038" s="38">
        <f>DONNEE!$A$4</f>
        <v>32</v>
      </c>
      <c r="M6038" s="39" t="str">
        <f>IFERROR(VLOOKUP(L6038,Tab_Code_Magasin[],2,0),"")</f>
        <v>CE LA MARSA ERRIADH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73</v>
      </c>
      <c r="T6038" s="40" t="str">
        <f t="shared" si="546"/>
        <v>32_A2_2024</v>
      </c>
      <c r="U6038" s="40" t="s">
        <v>1209</v>
      </c>
      <c r="V6038" s="40" t="s">
        <v>1254</v>
      </c>
      <c r="W6038" s="67" t="s">
        <v>1255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1248</v>
      </c>
      <c r="B6039" s="54" t="s">
        <v>1249</v>
      </c>
      <c r="C6039" s="51" t="s">
        <v>1256</v>
      </c>
      <c r="D6039" s="32" t="s">
        <v>21</v>
      </c>
      <c r="E6039" s="33" t="s">
        <v>32</v>
      </c>
      <c r="F6039" s="22"/>
      <c r="G6039" s="34"/>
      <c r="H6039" s="35"/>
      <c r="I6039" s="36"/>
      <c r="J6039" s="36"/>
      <c r="K6039" s="37"/>
      <c r="L6039" s="38">
        <f>DONNEE!$A$4</f>
        <v>32</v>
      </c>
      <c r="M6039" s="39" t="str">
        <f>IFERROR(VLOOKUP(L6039,Tab_Code_Magasin[],2,0),"")</f>
        <v>CE LA MARSA ERRIADH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73</v>
      </c>
      <c r="T6039" s="40" t="str">
        <f t="shared" si="546"/>
        <v>32_A2_2024</v>
      </c>
      <c r="U6039" s="40" t="s">
        <v>1212</v>
      </c>
      <c r="V6039" s="40" t="s">
        <v>1257</v>
      </c>
      <c r="W6039" s="67" t="s">
        <v>1258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1248</v>
      </c>
      <c r="B6040" s="54" t="s">
        <v>1249</v>
      </c>
      <c r="C6040" s="51" t="s">
        <v>1259</v>
      </c>
      <c r="D6040" s="32" t="s">
        <v>21</v>
      </c>
      <c r="E6040" s="33" t="s">
        <v>32</v>
      </c>
      <c r="F6040" s="22"/>
      <c r="G6040" s="34"/>
      <c r="H6040" s="35"/>
      <c r="I6040" s="36"/>
      <c r="J6040" s="36"/>
      <c r="K6040" s="37"/>
      <c r="L6040" s="38">
        <f>DONNEE!$A$4</f>
        <v>32</v>
      </c>
      <c r="M6040" s="39" t="str">
        <f>IFERROR(VLOOKUP(L6040,Tab_Code_Magasin[],2,0),"")</f>
        <v>CE LA MARSA ERRIADH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73</v>
      </c>
      <c r="T6040" s="40" t="str">
        <f t="shared" si="546"/>
        <v>32_A2_2024</v>
      </c>
      <c r="U6040" s="40" t="s">
        <v>1260</v>
      </c>
      <c r="V6040" s="40" t="s">
        <v>1261</v>
      </c>
      <c r="W6040" s="67" t="s">
        <v>1262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1248</v>
      </c>
      <c r="B6041" s="54" t="s">
        <v>1249</v>
      </c>
      <c r="C6041" s="44" t="s">
        <v>261</v>
      </c>
      <c r="D6041" s="32" t="s">
        <v>21</v>
      </c>
      <c r="E6041" s="33" t="s">
        <v>32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32</v>
      </c>
      <c r="M6041" s="39" t="str">
        <f>IFERROR(VLOOKUP(L6041,Tab_Code_Magasin[],2,0),"")</f>
        <v>CE LA MARSA ERRIADH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73</v>
      </c>
      <c r="T6041" s="40" t="str">
        <f t="shared" si="546"/>
        <v>32_A2_2024</v>
      </c>
      <c r="U6041" s="40" t="s">
        <v>1263</v>
      </c>
      <c r="V6041" s="40" t="s">
        <v>1264</v>
      </c>
      <c r="W6041" s="67" t="s">
        <v>1265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1248</v>
      </c>
      <c r="B6042" s="54" t="s">
        <v>1249</v>
      </c>
      <c r="C6042" s="51" t="s">
        <v>599</v>
      </c>
      <c r="D6042" s="32" t="s">
        <v>21</v>
      </c>
      <c r="E6042" s="33" t="s">
        <v>32</v>
      </c>
      <c r="F6042" s="22"/>
      <c r="G6042" s="34"/>
      <c r="H6042" s="35"/>
      <c r="I6042" s="36"/>
      <c r="J6042" s="36"/>
      <c r="K6042" s="37"/>
      <c r="L6042" s="38">
        <f>DONNEE!$A$4</f>
        <v>32</v>
      </c>
      <c r="M6042" s="39" t="str">
        <f>IFERROR(VLOOKUP(L6042,Tab_Code_Magasin[],2,0),"")</f>
        <v>CE LA MARSA ERRIADH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73</v>
      </c>
      <c r="T6042" s="40" t="str">
        <f t="shared" si="546"/>
        <v>32_A2_2024</v>
      </c>
      <c r="U6042" s="40" t="s">
        <v>1266</v>
      </c>
      <c r="V6042" s="40" t="s">
        <v>1267</v>
      </c>
      <c r="W6042" s="67" t="s">
        <v>1268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1248</v>
      </c>
      <c r="B6043" s="54" t="s">
        <v>1249</v>
      </c>
      <c r="C6043" s="51" t="s">
        <v>1269</v>
      </c>
      <c r="D6043" s="32" t="s">
        <v>21</v>
      </c>
      <c r="E6043" s="33" t="s">
        <v>32</v>
      </c>
      <c r="F6043" s="22"/>
      <c r="G6043" s="34"/>
      <c r="H6043" s="35"/>
      <c r="I6043" s="36"/>
      <c r="J6043" s="36"/>
      <c r="K6043" s="37"/>
      <c r="L6043" s="38">
        <f>DONNEE!$A$4</f>
        <v>32</v>
      </c>
      <c r="M6043" s="39" t="str">
        <f>IFERROR(VLOOKUP(L6043,Tab_Code_Magasin[],2,0),"")</f>
        <v>CE LA MARSA ERRIADH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73</v>
      </c>
      <c r="T6043" s="40" t="str">
        <f t="shared" si="546"/>
        <v>32_A2_2024</v>
      </c>
      <c r="U6043" s="40" t="s">
        <v>1270</v>
      </c>
      <c r="V6043" s="40" t="s">
        <v>1271</v>
      </c>
      <c r="W6043" s="67" t="s">
        <v>1272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1248</v>
      </c>
      <c r="B6044" s="54" t="s">
        <v>1249</v>
      </c>
      <c r="C6044" s="44" t="s">
        <v>1273</v>
      </c>
      <c r="D6044" s="32" t="s">
        <v>21</v>
      </c>
      <c r="E6044" s="33" t="s">
        <v>32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32</v>
      </c>
      <c r="M6044" s="39" t="str">
        <f>IFERROR(VLOOKUP(L6044,Tab_Code_Magasin[],2,0),"")</f>
        <v>CE LA MARSA ERRIADH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73</v>
      </c>
      <c r="T6044" s="40" t="str">
        <f t="shared" si="546"/>
        <v>32_A2_2024</v>
      </c>
      <c r="U6044" s="40" t="s">
        <v>1215</v>
      </c>
      <c r="V6044" s="40" t="s">
        <v>1274</v>
      </c>
      <c r="W6044" s="67" t="s">
        <v>1275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1248</v>
      </c>
      <c r="B6045" s="54" t="s">
        <v>1276</v>
      </c>
      <c r="C6045" s="31" t="s">
        <v>257</v>
      </c>
      <c r="D6045" s="32" t="s">
        <v>21</v>
      </c>
      <c r="E6045" s="33" t="s">
        <v>32</v>
      </c>
      <c r="F6045" s="22"/>
      <c r="G6045" s="34"/>
      <c r="H6045" s="35"/>
      <c r="I6045" s="36"/>
      <c r="J6045" s="36"/>
      <c r="K6045" s="37"/>
      <c r="L6045" s="38">
        <f>DONNEE!$A$4</f>
        <v>32</v>
      </c>
      <c r="M6045" s="39" t="str">
        <f>IFERROR(VLOOKUP(L6045,Tab_Code_Magasin[],2,0),"")</f>
        <v>CE LA MARSA ERRIADH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73</v>
      </c>
      <c r="T6045" s="40" t="str">
        <f t="shared" si="546"/>
        <v>32_A2_2024</v>
      </c>
      <c r="U6045" s="40" t="s">
        <v>1226</v>
      </c>
      <c r="V6045" s="40" t="s">
        <v>1277</v>
      </c>
      <c r="W6045" s="67" t="s">
        <v>1278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1248</v>
      </c>
      <c r="B6046" s="54" t="s">
        <v>1276</v>
      </c>
      <c r="C6046" s="44" t="s">
        <v>261</v>
      </c>
      <c r="D6046" s="32" t="s">
        <v>21</v>
      </c>
      <c r="E6046" s="33" t="s">
        <v>32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32</v>
      </c>
      <c r="M6046" s="39" t="str">
        <f>IFERROR(VLOOKUP(L6046,Tab_Code_Magasin[],2,0),"")</f>
        <v>CE LA MARSA ERRIADH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73</v>
      </c>
      <c r="T6046" s="40" t="str">
        <f t="shared" si="546"/>
        <v>32_A2_2024</v>
      </c>
      <c r="U6046" s="40" t="s">
        <v>1279</v>
      </c>
      <c r="V6046" s="40" t="s">
        <v>1280</v>
      </c>
      <c r="W6046" s="67" t="s">
        <v>1281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1248</v>
      </c>
      <c r="B6047" s="54" t="s">
        <v>1276</v>
      </c>
      <c r="C6047" s="31" t="s">
        <v>875</v>
      </c>
      <c r="D6047" s="32" t="s">
        <v>21</v>
      </c>
      <c r="E6047" s="33" t="s">
        <v>32</v>
      </c>
      <c r="F6047" s="22"/>
      <c r="G6047" s="34"/>
      <c r="H6047" s="35"/>
      <c r="I6047" s="36"/>
      <c r="J6047" s="36"/>
      <c r="K6047" s="37"/>
      <c r="L6047" s="38">
        <f>DONNEE!$A$4</f>
        <v>32</v>
      </c>
      <c r="M6047" s="39" t="str">
        <f>IFERROR(VLOOKUP(L6047,Tab_Code_Magasin[],2,0),"")</f>
        <v>CE LA MARSA ERRIADH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73</v>
      </c>
      <c r="T6047" s="40" t="str">
        <f t="shared" si="546"/>
        <v>32_A2_2024</v>
      </c>
      <c r="U6047" s="40" t="s">
        <v>1229</v>
      </c>
      <c r="V6047" s="40" t="s">
        <v>1282</v>
      </c>
      <c r="W6047" s="67" t="s">
        <v>1283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1248</v>
      </c>
      <c r="B6048" s="54" t="s">
        <v>1276</v>
      </c>
      <c r="C6048" s="31" t="s">
        <v>1284</v>
      </c>
      <c r="D6048" s="32" t="s">
        <v>21</v>
      </c>
      <c r="E6048" s="33" t="s">
        <v>32</v>
      </c>
      <c r="F6048" s="22"/>
      <c r="G6048" s="34"/>
      <c r="H6048" s="35"/>
      <c r="I6048" s="36"/>
      <c r="J6048" s="36"/>
      <c r="K6048" s="37"/>
      <c r="L6048" s="38">
        <f>DONNEE!$A$4</f>
        <v>32</v>
      </c>
      <c r="M6048" s="39" t="str">
        <f>IFERROR(VLOOKUP(L6048,Tab_Code_Magasin[],2,0),"")</f>
        <v>CE LA MARSA ERRIADH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73</v>
      </c>
      <c r="T6048" s="40" t="str">
        <f t="shared" si="546"/>
        <v>32_A2_2024</v>
      </c>
      <c r="U6048" s="40" t="s">
        <v>1232</v>
      </c>
      <c r="V6048" s="40" t="s">
        <v>1285</v>
      </c>
      <c r="W6048" s="67" t="s">
        <v>1286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1248</v>
      </c>
      <c r="B6049" s="54" t="s">
        <v>1276</v>
      </c>
      <c r="C6049" s="31" t="s">
        <v>1287</v>
      </c>
      <c r="D6049" s="32" t="s">
        <v>21</v>
      </c>
      <c r="E6049" s="33" t="s">
        <v>32</v>
      </c>
      <c r="F6049" s="22"/>
      <c r="G6049" s="34"/>
      <c r="H6049" s="35"/>
      <c r="I6049" s="36"/>
      <c r="J6049" s="36"/>
      <c r="K6049" s="37"/>
      <c r="L6049" s="38">
        <f>DONNEE!$A$4</f>
        <v>32</v>
      </c>
      <c r="M6049" s="39" t="str">
        <f>IFERROR(VLOOKUP(L6049,Tab_Code_Magasin[],2,0),"")</f>
        <v>CE LA MARSA ERRIADH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73</v>
      </c>
      <c r="T6049" s="40" t="str">
        <f t="shared" si="546"/>
        <v>32_A2_2024</v>
      </c>
      <c r="U6049" s="40" t="s">
        <v>1235</v>
      </c>
      <c r="V6049" s="40" t="s">
        <v>1288</v>
      </c>
      <c r="W6049" s="67" t="s">
        <v>1289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1248</v>
      </c>
      <c r="B6050" s="54" t="s">
        <v>1276</v>
      </c>
      <c r="C6050" s="51" t="s">
        <v>1290</v>
      </c>
      <c r="D6050" s="32" t="s">
        <v>21</v>
      </c>
      <c r="E6050" s="33" t="s">
        <v>32</v>
      </c>
      <c r="F6050" s="22"/>
      <c r="G6050" s="34"/>
      <c r="H6050" s="35"/>
      <c r="I6050" s="36"/>
      <c r="J6050" s="36"/>
      <c r="K6050" s="37"/>
      <c r="L6050" s="38">
        <f>DONNEE!$A$4</f>
        <v>32</v>
      </c>
      <c r="M6050" s="39" t="str">
        <f>IFERROR(VLOOKUP(L6050,Tab_Code_Magasin[],2,0),"")</f>
        <v>CE LA MARSA ERRIADH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73</v>
      </c>
      <c r="T6050" s="40" t="str">
        <f t="shared" si="546"/>
        <v>32_A2_2024</v>
      </c>
      <c r="U6050" s="40" t="s">
        <v>1238</v>
      </c>
      <c r="V6050" s="40" t="s">
        <v>1291</v>
      </c>
      <c r="W6050" s="67" t="s">
        <v>1292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1248</v>
      </c>
      <c r="B6051" s="54" t="s">
        <v>1276</v>
      </c>
      <c r="C6051" s="51" t="s">
        <v>1293</v>
      </c>
      <c r="D6051" s="32" t="s">
        <v>21</v>
      </c>
      <c r="E6051" s="33" t="s">
        <v>32</v>
      </c>
      <c r="F6051" s="22"/>
      <c r="G6051" s="34"/>
      <c r="H6051" s="35"/>
      <c r="I6051" s="36"/>
      <c r="J6051" s="36"/>
      <c r="K6051" s="37"/>
      <c r="L6051" s="38">
        <f>DONNEE!$A$4</f>
        <v>32</v>
      </c>
      <c r="M6051" s="39" t="str">
        <f>IFERROR(VLOOKUP(L6051,Tab_Code_Magasin[],2,0),"")</f>
        <v>CE LA MARSA ERRIADH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73</v>
      </c>
      <c r="T6051" s="40" t="str">
        <f t="shared" si="546"/>
        <v>32_A2_2024</v>
      </c>
      <c r="U6051" s="40" t="s">
        <v>1241</v>
      </c>
      <c r="V6051" s="40" t="s">
        <v>1294</v>
      </c>
      <c r="W6051" s="67" t="s">
        <v>1295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1248</v>
      </c>
      <c r="B6052" s="54" t="s">
        <v>1276</v>
      </c>
      <c r="C6052" s="52" t="s">
        <v>1273</v>
      </c>
      <c r="D6052" s="32" t="s">
        <v>21</v>
      </c>
      <c r="E6052" s="33" t="s">
        <v>32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32</v>
      </c>
      <c r="M6052" s="39" t="str">
        <f>IFERROR(VLOOKUP(L6052,Tab_Code_Magasin[],2,0),"")</f>
        <v>CE LA MARSA ERRIADH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73</v>
      </c>
      <c r="T6052" s="40" t="str">
        <f t="shared" si="546"/>
        <v>32_A2_2024</v>
      </c>
      <c r="U6052" s="40" t="s">
        <v>1244</v>
      </c>
      <c r="V6052" s="40" t="s">
        <v>1296</v>
      </c>
      <c r="W6052" s="67" t="s">
        <v>1297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1248</v>
      </c>
      <c r="B6053" s="54" t="s">
        <v>1276</v>
      </c>
      <c r="C6053" s="42" t="s">
        <v>1298</v>
      </c>
      <c r="D6053" s="32" t="s">
        <v>21</v>
      </c>
      <c r="E6053" s="33" t="s">
        <v>32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32</v>
      </c>
      <c r="M6053" s="39" t="str">
        <f>IFERROR(VLOOKUP(L6053,Tab_Code_Magasin[],2,0),"")</f>
        <v>CE LA MARSA ERRIADH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73</v>
      </c>
      <c r="T6053" s="40" t="str">
        <f t="shared" si="546"/>
        <v>32_A2_2024</v>
      </c>
      <c r="U6053" s="40" t="s">
        <v>1247</v>
      </c>
      <c r="V6053" s="40" t="s">
        <v>1299</v>
      </c>
      <c r="W6053" s="67" t="s">
        <v>1300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1248</v>
      </c>
      <c r="B6054" s="54" t="s">
        <v>1301</v>
      </c>
      <c r="C6054" s="31" t="s">
        <v>257</v>
      </c>
      <c r="D6054" s="32" t="s">
        <v>21</v>
      </c>
      <c r="E6054" s="33" t="s">
        <v>32</v>
      </c>
      <c r="F6054" s="22"/>
      <c r="G6054" s="34"/>
      <c r="H6054" s="35"/>
      <c r="I6054" s="36"/>
      <c r="J6054" s="36"/>
      <c r="K6054" s="37"/>
      <c r="L6054" s="38">
        <f>DONNEE!$A$4</f>
        <v>32</v>
      </c>
      <c r="M6054" s="39" t="str">
        <f>IFERROR(VLOOKUP(L6054,Tab_Code_Magasin[],2,0),"")</f>
        <v>CE LA MARSA ERRIADH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73</v>
      </c>
      <c r="T6054" s="40" t="str">
        <f t="shared" si="546"/>
        <v>32_A2_2024</v>
      </c>
      <c r="U6054" s="40" t="s">
        <v>1302</v>
      </c>
      <c r="V6054" s="40" t="s">
        <v>1303</v>
      </c>
      <c r="W6054" s="67" t="s">
        <v>1304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1248</v>
      </c>
      <c r="B6055" s="54" t="s">
        <v>1301</v>
      </c>
      <c r="C6055" s="44" t="s">
        <v>261</v>
      </c>
      <c r="D6055" s="32" t="s">
        <v>21</v>
      </c>
      <c r="E6055" s="33" t="s">
        <v>32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32</v>
      </c>
      <c r="M6055" s="39" t="str">
        <f>IFERROR(VLOOKUP(L6055,Tab_Code_Magasin[],2,0),"")</f>
        <v>CE LA MARSA ERRIADH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73</v>
      </c>
      <c r="T6055" s="40" t="str">
        <f t="shared" si="546"/>
        <v>32_A2_2024</v>
      </c>
      <c r="U6055" s="40" t="s">
        <v>1305</v>
      </c>
      <c r="V6055" s="40" t="s">
        <v>1306</v>
      </c>
      <c r="W6055" s="67" t="s">
        <v>1307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1248</v>
      </c>
      <c r="B6056" s="54" t="s">
        <v>1301</v>
      </c>
      <c r="C6056" s="31" t="s">
        <v>1308</v>
      </c>
      <c r="D6056" s="32" t="s">
        <v>21</v>
      </c>
      <c r="E6056" s="33" t="s">
        <v>32</v>
      </c>
      <c r="F6056" s="22"/>
      <c r="G6056" s="34"/>
      <c r="H6056" s="35"/>
      <c r="I6056" s="36"/>
      <c r="J6056" s="36"/>
      <c r="K6056" s="37"/>
      <c r="L6056" s="38">
        <f>DONNEE!$A$4</f>
        <v>32</v>
      </c>
      <c r="M6056" s="39" t="str">
        <f>IFERROR(VLOOKUP(L6056,Tab_Code_Magasin[],2,0),"")</f>
        <v>CE LA MARSA ERRIADH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73</v>
      </c>
      <c r="T6056" s="40" t="str">
        <f t="shared" si="546"/>
        <v>32_A2_2024</v>
      </c>
      <c r="U6056" s="40" t="s">
        <v>1309</v>
      </c>
      <c r="V6056" s="40" t="s">
        <v>1310</v>
      </c>
      <c r="W6056" s="67" t="s">
        <v>1311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1248</v>
      </c>
      <c r="B6057" s="54" t="s">
        <v>1301</v>
      </c>
      <c r="C6057" s="31" t="s">
        <v>1312</v>
      </c>
      <c r="D6057" s="32" t="s">
        <v>21</v>
      </c>
      <c r="E6057" s="33" t="s">
        <v>32</v>
      </c>
      <c r="F6057" s="22"/>
      <c r="G6057" s="34"/>
      <c r="H6057" s="35"/>
      <c r="I6057" s="36"/>
      <c r="J6057" s="36"/>
      <c r="K6057" s="37"/>
      <c r="L6057" s="38">
        <f>DONNEE!$A$4</f>
        <v>32</v>
      </c>
      <c r="M6057" s="39" t="str">
        <f>IFERROR(VLOOKUP(L6057,Tab_Code_Magasin[],2,0),"")</f>
        <v>CE LA MARSA ERRIADH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73</v>
      </c>
      <c r="T6057" s="40" t="str">
        <f t="shared" si="546"/>
        <v>32_A2_2024</v>
      </c>
      <c r="U6057" s="40" t="s">
        <v>1313</v>
      </c>
      <c r="V6057" s="40" t="s">
        <v>1314</v>
      </c>
      <c r="W6057" s="67" t="s">
        <v>1315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1248</v>
      </c>
      <c r="B6058" s="54" t="s">
        <v>1301</v>
      </c>
      <c r="C6058" s="51" t="s">
        <v>1290</v>
      </c>
      <c r="D6058" s="32" t="s">
        <v>21</v>
      </c>
      <c r="E6058" s="33" t="s">
        <v>32</v>
      </c>
      <c r="F6058" s="22"/>
      <c r="G6058" s="34"/>
      <c r="H6058" s="35"/>
      <c r="I6058" s="36"/>
      <c r="J6058" s="36"/>
      <c r="K6058" s="37"/>
      <c r="L6058" s="38">
        <f>DONNEE!$A$4</f>
        <v>32</v>
      </c>
      <c r="M6058" s="39" t="str">
        <f>IFERROR(VLOOKUP(L6058,Tab_Code_Magasin[],2,0),"")</f>
        <v>CE LA MARSA ERRIADH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73</v>
      </c>
      <c r="T6058" s="40" t="str">
        <f t="shared" si="546"/>
        <v>32_A2_2024</v>
      </c>
      <c r="U6058" s="40" t="s">
        <v>1316</v>
      </c>
      <c r="V6058" s="40" t="s">
        <v>1317</v>
      </c>
      <c r="W6058" s="67" t="s">
        <v>1318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1248</v>
      </c>
      <c r="B6059" s="54" t="s">
        <v>1301</v>
      </c>
      <c r="C6059" s="51" t="s">
        <v>1293</v>
      </c>
      <c r="D6059" s="32" t="s">
        <v>21</v>
      </c>
      <c r="E6059" s="33" t="s">
        <v>32</v>
      </c>
      <c r="F6059" s="22"/>
      <c r="G6059" s="34"/>
      <c r="H6059" s="35"/>
      <c r="I6059" s="36"/>
      <c r="J6059" s="36"/>
      <c r="K6059" s="37"/>
      <c r="L6059" s="38">
        <f>DONNEE!$A$4</f>
        <v>32</v>
      </c>
      <c r="M6059" s="39" t="str">
        <f>IFERROR(VLOOKUP(L6059,Tab_Code_Magasin[],2,0),"")</f>
        <v>CE LA MARSA ERRIADH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73</v>
      </c>
      <c r="T6059" s="40" t="str">
        <f t="shared" si="546"/>
        <v>32_A2_2024</v>
      </c>
      <c r="U6059" s="40" t="s">
        <v>1319</v>
      </c>
      <c r="V6059" s="40" t="s">
        <v>1320</v>
      </c>
      <c r="W6059" s="67" t="s">
        <v>1321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1248</v>
      </c>
      <c r="B6060" s="54" t="s">
        <v>1322</v>
      </c>
      <c r="C6060" s="31" t="s">
        <v>1323</v>
      </c>
      <c r="D6060" s="32" t="s">
        <v>21</v>
      </c>
      <c r="E6060" s="33" t="s">
        <v>32</v>
      </c>
      <c r="F6060" s="22"/>
      <c r="G6060" s="34"/>
      <c r="H6060" s="35"/>
      <c r="I6060" s="36"/>
      <c r="J6060" s="36"/>
      <c r="K6060" s="37"/>
      <c r="L6060" s="38">
        <f>DONNEE!$A$4</f>
        <v>32</v>
      </c>
      <c r="M6060" s="39" t="str">
        <f>IFERROR(VLOOKUP(L6060,Tab_Code_Magasin[],2,0),"")</f>
        <v>CE LA MARSA ERRIADH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73</v>
      </c>
      <c r="T6060" s="40" t="str">
        <f t="shared" si="546"/>
        <v>32_A2_2024</v>
      </c>
      <c r="U6060" s="40" t="s">
        <v>1258</v>
      </c>
      <c r="V6060" s="40" t="s">
        <v>1324</v>
      </c>
      <c r="W6060" s="67" t="s">
        <v>1325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1248</v>
      </c>
      <c r="B6061" s="54" t="s">
        <v>1322</v>
      </c>
      <c r="C6061" s="51" t="s">
        <v>1290</v>
      </c>
      <c r="D6061" s="32" t="s">
        <v>21</v>
      </c>
      <c r="E6061" s="33" t="s">
        <v>32</v>
      </c>
      <c r="F6061" s="22"/>
      <c r="G6061" s="34"/>
      <c r="H6061" s="35"/>
      <c r="I6061" s="36"/>
      <c r="J6061" s="36"/>
      <c r="K6061" s="37"/>
      <c r="L6061" s="38">
        <f>DONNEE!$A$4</f>
        <v>32</v>
      </c>
      <c r="M6061" s="39" t="str">
        <f>IFERROR(VLOOKUP(L6061,Tab_Code_Magasin[],2,0),"")</f>
        <v>CE LA MARSA ERRIADH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73</v>
      </c>
      <c r="T6061" s="40" t="str">
        <f t="shared" si="546"/>
        <v>32_A2_2024</v>
      </c>
      <c r="U6061" s="40" t="s">
        <v>1262</v>
      </c>
      <c r="V6061" s="40" t="s">
        <v>1326</v>
      </c>
      <c r="W6061" s="67" t="s">
        <v>1327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1248</v>
      </c>
      <c r="B6062" s="54" t="s">
        <v>1322</v>
      </c>
      <c r="C6062" s="51" t="s">
        <v>1293</v>
      </c>
      <c r="D6062" s="32" t="s">
        <v>21</v>
      </c>
      <c r="E6062" s="33" t="s">
        <v>32</v>
      </c>
      <c r="F6062" s="22"/>
      <c r="G6062" s="34"/>
      <c r="H6062" s="35"/>
      <c r="I6062" s="36"/>
      <c r="J6062" s="36"/>
      <c r="K6062" s="37"/>
      <c r="L6062" s="38">
        <f>DONNEE!$A$4</f>
        <v>32</v>
      </c>
      <c r="M6062" s="39" t="str">
        <f>IFERROR(VLOOKUP(L6062,Tab_Code_Magasin[],2,0),"")</f>
        <v>CE LA MARSA ERRIADH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73</v>
      </c>
      <c r="T6062" s="40" t="str">
        <f t="shared" si="546"/>
        <v>32_A2_2024</v>
      </c>
      <c r="U6062" s="40" t="s">
        <v>1265</v>
      </c>
      <c r="V6062" s="40" t="s">
        <v>1328</v>
      </c>
      <c r="W6062" s="67" t="s">
        <v>1329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1248</v>
      </c>
      <c r="B6063" s="54" t="s">
        <v>1322</v>
      </c>
      <c r="C6063" s="44" t="s">
        <v>1330</v>
      </c>
      <c r="D6063" s="32" t="s">
        <v>21</v>
      </c>
      <c r="E6063" s="33" t="s">
        <v>32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32</v>
      </c>
      <c r="M6063" s="39" t="str">
        <f>IFERROR(VLOOKUP(L6063,Tab_Code_Magasin[],2,0),"")</f>
        <v>CE LA MARSA ERRIADH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73</v>
      </c>
      <c r="T6063" s="40" t="str">
        <f t="shared" si="546"/>
        <v>32_A2_2024</v>
      </c>
      <c r="U6063" s="40" t="s">
        <v>1268</v>
      </c>
      <c r="V6063" s="40" t="s">
        <v>1331</v>
      </c>
      <c r="W6063" s="67" t="s">
        <v>1332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1248</v>
      </c>
      <c r="B6064" s="54" t="s">
        <v>1322</v>
      </c>
      <c r="C6064" s="31" t="s">
        <v>1333</v>
      </c>
      <c r="D6064" s="32" t="s">
        <v>21</v>
      </c>
      <c r="E6064" s="33" t="s">
        <v>32</v>
      </c>
      <c r="F6064" s="22"/>
      <c r="G6064" s="34"/>
      <c r="H6064" s="35"/>
      <c r="I6064" s="36"/>
      <c r="J6064" s="36"/>
      <c r="K6064" s="37"/>
      <c r="L6064" s="38">
        <f>DONNEE!$A$4</f>
        <v>32</v>
      </c>
      <c r="M6064" s="39" t="str">
        <f>IFERROR(VLOOKUP(L6064,Tab_Code_Magasin[],2,0),"")</f>
        <v>CE LA MARSA ERRIADH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73</v>
      </c>
      <c r="T6064" s="40" t="str">
        <f t="shared" si="546"/>
        <v>32_A2_2024</v>
      </c>
      <c r="U6064" s="40" t="s">
        <v>1272</v>
      </c>
      <c r="V6064" s="40" t="s">
        <v>1334</v>
      </c>
      <c r="W6064" s="67" t="s">
        <v>1335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1248</v>
      </c>
      <c r="B6065" s="54" t="s">
        <v>1322</v>
      </c>
      <c r="C6065" s="44" t="s">
        <v>1336</v>
      </c>
      <c r="D6065" s="32" t="s">
        <v>21</v>
      </c>
      <c r="E6065" s="33" t="s">
        <v>32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32</v>
      </c>
      <c r="M6065" s="39" t="str">
        <f>IFERROR(VLOOKUP(L6065,Tab_Code_Magasin[],2,0),"")</f>
        <v>CE LA MARSA ERRIADH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73</v>
      </c>
      <c r="T6065" s="40" t="str">
        <f t="shared" si="546"/>
        <v>32_A2_2024</v>
      </c>
      <c r="U6065" s="40" t="s">
        <v>1275</v>
      </c>
      <c r="V6065" s="40" t="s">
        <v>1337</v>
      </c>
      <c r="W6065" s="67" t="s">
        <v>1338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1248</v>
      </c>
      <c r="B6066" s="54" t="s">
        <v>1322</v>
      </c>
      <c r="C6066" s="56" t="s">
        <v>205</v>
      </c>
      <c r="D6066" s="32" t="s">
        <v>21</v>
      </c>
      <c r="E6066" s="33" t="s">
        <v>32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32</v>
      </c>
      <c r="M6066" s="39" t="str">
        <f>IFERROR(VLOOKUP(L6066,Tab_Code_Magasin[],2,0),"")</f>
        <v>CE LA MARSA ERRIADH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73</v>
      </c>
      <c r="T6066" s="40" t="str">
        <f t="shared" si="546"/>
        <v>32_A2_2024</v>
      </c>
      <c r="U6066" s="40" t="s">
        <v>1339</v>
      </c>
      <c r="V6066" s="40" t="s">
        <v>1340</v>
      </c>
      <c r="W6066" s="67" t="s">
        <v>1341</v>
      </c>
      <c r="X6066" s="76" t="s">
        <v>1342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1248</v>
      </c>
      <c r="B6067" s="54" t="s">
        <v>114</v>
      </c>
      <c r="C6067" s="31" t="s">
        <v>115</v>
      </c>
      <c r="D6067" s="32" t="s">
        <v>21</v>
      </c>
      <c r="E6067" s="33" t="s">
        <v>32</v>
      </c>
      <c r="F6067" s="22"/>
      <c r="G6067" s="34"/>
      <c r="H6067" s="35"/>
      <c r="I6067" s="36"/>
      <c r="J6067" s="36"/>
      <c r="K6067" s="37"/>
      <c r="L6067" s="38">
        <f>DONNEE!$A$4</f>
        <v>32</v>
      </c>
      <c r="M6067" s="39" t="str">
        <f>IFERROR(VLOOKUP(L6067,Tab_Code_Magasin[],2,0),"")</f>
        <v>CE LA MARSA ERRIADH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73</v>
      </c>
      <c r="T6067" s="40" t="str">
        <f t="shared" si="546"/>
        <v>32_A2_2024</v>
      </c>
      <c r="U6067" s="40" t="s">
        <v>1343</v>
      </c>
      <c r="V6067" s="40" t="s">
        <v>1344</v>
      </c>
      <c r="W6067" s="67" t="s">
        <v>1345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1248</v>
      </c>
      <c r="B6068" s="54" t="s">
        <v>114</v>
      </c>
      <c r="C6068" s="31" t="s">
        <v>118</v>
      </c>
      <c r="D6068" s="32" t="s">
        <v>21</v>
      </c>
      <c r="E6068" s="33" t="s">
        <v>32</v>
      </c>
      <c r="F6068" s="22"/>
      <c r="G6068" s="34"/>
      <c r="H6068" s="35"/>
      <c r="I6068" s="36"/>
      <c r="J6068" s="36"/>
      <c r="K6068" s="37"/>
      <c r="L6068" s="38">
        <f>DONNEE!$A$4</f>
        <v>32</v>
      </c>
      <c r="M6068" s="39" t="str">
        <f>IFERROR(VLOOKUP(L6068,Tab_Code_Magasin[],2,0),"")</f>
        <v>CE LA MARSA ERRIADH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73</v>
      </c>
      <c r="T6068" s="40" t="str">
        <f t="shared" si="546"/>
        <v>32_A2_2024</v>
      </c>
      <c r="U6068" s="40" t="s">
        <v>1346</v>
      </c>
      <c r="V6068" s="40" t="s">
        <v>1347</v>
      </c>
      <c r="W6068" s="67" t="s">
        <v>1348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1248</v>
      </c>
      <c r="B6069" s="54" t="s">
        <v>114</v>
      </c>
      <c r="C6069" s="51" t="s">
        <v>304</v>
      </c>
      <c r="D6069" s="32" t="s">
        <v>21</v>
      </c>
      <c r="E6069" s="33" t="s">
        <v>32</v>
      </c>
      <c r="F6069" s="22"/>
      <c r="G6069" s="34"/>
      <c r="H6069" s="35"/>
      <c r="I6069" s="36"/>
      <c r="J6069" s="36"/>
      <c r="K6069" s="37"/>
      <c r="L6069" s="38">
        <f>DONNEE!$A$4</f>
        <v>32</v>
      </c>
      <c r="M6069" s="39" t="str">
        <f>IFERROR(VLOOKUP(L6069,Tab_Code_Magasin[],2,0),"")</f>
        <v>CE LA MARSA ERRIADH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73</v>
      </c>
      <c r="T6069" s="40" t="str">
        <f t="shared" si="546"/>
        <v>32_A2_2024</v>
      </c>
      <c r="U6069" s="40" t="s">
        <v>1278</v>
      </c>
      <c r="V6069" s="40" t="s">
        <v>1349</v>
      </c>
      <c r="W6069" s="67" t="s">
        <v>1350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1248</v>
      </c>
      <c r="B6070" s="54" t="s">
        <v>114</v>
      </c>
      <c r="C6070" s="56" t="s">
        <v>307</v>
      </c>
      <c r="D6070" s="32" t="s">
        <v>21</v>
      </c>
      <c r="E6070" s="33" t="s">
        <v>32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32</v>
      </c>
      <c r="M6070" s="39" t="str">
        <f>IFERROR(VLOOKUP(L6070,Tab_Code_Magasin[],2,0),"")</f>
        <v>CE LA MARSA ERRIADH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73</v>
      </c>
      <c r="T6070" s="40" t="str">
        <f t="shared" si="546"/>
        <v>32_A2_2024</v>
      </c>
      <c r="U6070" s="40" t="s">
        <v>1281</v>
      </c>
      <c r="V6070" s="40" t="s">
        <v>1351</v>
      </c>
      <c r="W6070" s="67" t="s">
        <v>1352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1248</v>
      </c>
      <c r="B6071" s="54" t="s">
        <v>114</v>
      </c>
      <c r="C6071" s="51" t="s">
        <v>310</v>
      </c>
      <c r="D6071" s="32" t="s">
        <v>21</v>
      </c>
      <c r="E6071" s="33" t="s">
        <v>32</v>
      </c>
      <c r="F6071" s="22"/>
      <c r="G6071" s="34"/>
      <c r="H6071" s="35"/>
      <c r="I6071" s="36"/>
      <c r="J6071" s="36"/>
      <c r="K6071" s="37"/>
      <c r="L6071" s="38">
        <f>DONNEE!$A$4</f>
        <v>32</v>
      </c>
      <c r="M6071" s="39" t="str">
        <f>IFERROR(VLOOKUP(L6071,Tab_Code_Magasin[],2,0),"")</f>
        <v>CE LA MARSA ERRIADH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73</v>
      </c>
      <c r="T6071" s="40" t="str">
        <f t="shared" si="546"/>
        <v>32_A2_2024</v>
      </c>
      <c r="U6071" s="40" t="s">
        <v>1283</v>
      </c>
      <c r="V6071" s="40" t="s">
        <v>1353</v>
      </c>
      <c r="W6071" s="67" t="s">
        <v>1354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1248</v>
      </c>
      <c r="B6072" s="54" t="s">
        <v>114</v>
      </c>
      <c r="C6072" s="31" t="s">
        <v>124</v>
      </c>
      <c r="D6072" s="32" t="s">
        <v>21</v>
      </c>
      <c r="E6072" s="33" t="s">
        <v>32</v>
      </c>
      <c r="F6072" s="22"/>
      <c r="G6072" s="34"/>
      <c r="H6072" s="35"/>
      <c r="I6072" s="36"/>
      <c r="J6072" s="36"/>
      <c r="K6072" s="37"/>
      <c r="L6072" s="38">
        <f>DONNEE!$A$4</f>
        <v>32</v>
      </c>
      <c r="M6072" s="39" t="str">
        <f>IFERROR(VLOOKUP(L6072,Tab_Code_Magasin[],2,0),"")</f>
        <v>CE LA MARSA ERRIADH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73</v>
      </c>
      <c r="T6072" s="40" t="str">
        <f t="shared" si="546"/>
        <v>32_A2_2024</v>
      </c>
      <c r="U6072" s="40" t="s">
        <v>1286</v>
      </c>
      <c r="V6072" s="40" t="s">
        <v>1355</v>
      </c>
      <c r="W6072" s="67" t="s">
        <v>1356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1248</v>
      </c>
      <c r="B6073" s="31" t="s">
        <v>127</v>
      </c>
      <c r="C6073" s="31" t="s">
        <v>128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32</v>
      </c>
      <c r="M6073" s="39" t="str">
        <f>IFERROR(VLOOKUP(L6073,Tab_Code_Magasin[],2,0),"")</f>
        <v>CE LA MARSA ERRIADH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73</v>
      </c>
      <c r="T6073" s="40" t="str">
        <f t="shared" si="546"/>
        <v>32_A2_2024</v>
      </c>
      <c r="U6073" s="40" t="s">
        <v>1289</v>
      </c>
      <c r="V6073" s="40" t="s">
        <v>1357</v>
      </c>
      <c r="W6073" s="67" t="s">
        <v>1358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1359</v>
      </c>
      <c r="B6074" s="54" t="s">
        <v>1359</v>
      </c>
      <c r="C6074" s="31" t="s">
        <v>1360</v>
      </c>
      <c r="D6074" s="32" t="s">
        <v>21</v>
      </c>
      <c r="E6074" s="33" t="s">
        <v>32</v>
      </c>
      <c r="F6074" s="22"/>
      <c r="G6074" s="34"/>
      <c r="H6074" s="35"/>
      <c r="I6074" s="36"/>
      <c r="J6074" s="36"/>
      <c r="K6074" s="37"/>
      <c r="L6074" s="38">
        <f>DONNEE!$A$4</f>
        <v>32</v>
      </c>
      <c r="M6074" s="39" t="str">
        <f>IFERROR(VLOOKUP(L6074,Tab_Code_Magasin[],2,0),"")</f>
        <v>CE LA MARSA ERRIADH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73</v>
      </c>
      <c r="T6074" s="40" t="str">
        <f t="shared" si="546"/>
        <v>32_A2_2024</v>
      </c>
      <c r="U6074" s="40" t="s">
        <v>1318</v>
      </c>
      <c r="V6074" s="40" t="s">
        <v>1361</v>
      </c>
      <c r="W6074" s="67" t="s">
        <v>1362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1359</v>
      </c>
      <c r="B6075" s="54" t="s">
        <v>1359</v>
      </c>
      <c r="C6075" s="31" t="s">
        <v>1363</v>
      </c>
      <c r="D6075" s="32" t="s">
        <v>21</v>
      </c>
      <c r="E6075" s="33" t="s">
        <v>32</v>
      </c>
      <c r="F6075" s="22"/>
      <c r="G6075" s="34"/>
      <c r="H6075" s="35"/>
      <c r="I6075" s="36"/>
      <c r="J6075" s="36"/>
      <c r="K6075" s="37"/>
      <c r="L6075" s="38">
        <f>DONNEE!$A$4</f>
        <v>32</v>
      </c>
      <c r="M6075" s="39" t="str">
        <f>IFERROR(VLOOKUP(L6075,Tab_Code_Magasin[],2,0),"")</f>
        <v>CE LA MARSA ERRIADH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73</v>
      </c>
      <c r="T6075" s="40" t="str">
        <f t="shared" si="546"/>
        <v>32_A2_2024</v>
      </c>
      <c r="U6075" s="40"/>
      <c r="V6075" s="40"/>
      <c r="W6075" s="67" t="s">
        <v>1364</v>
      </c>
      <c r="X6075" s="76" t="s">
        <v>167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1359</v>
      </c>
      <c r="B6076" s="54" t="s">
        <v>1359</v>
      </c>
      <c r="C6076" s="31" t="s">
        <v>1365</v>
      </c>
      <c r="D6076" s="32" t="s">
        <v>21</v>
      </c>
      <c r="E6076" s="33" t="s">
        <v>32</v>
      </c>
      <c r="F6076" s="22"/>
      <c r="G6076" s="34"/>
      <c r="H6076" s="35"/>
      <c r="I6076" s="36"/>
      <c r="J6076" s="36"/>
      <c r="K6076" s="37"/>
      <c r="L6076" s="38">
        <f>DONNEE!$A$4</f>
        <v>32</v>
      </c>
      <c r="M6076" s="39" t="str">
        <f>IFERROR(VLOOKUP(L6076,Tab_Code_Magasin[],2,0),"")</f>
        <v>CE LA MARSA ERRIADH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73</v>
      </c>
      <c r="T6076" s="40" t="str">
        <f t="shared" si="546"/>
        <v>32_A2_2024</v>
      </c>
      <c r="U6076" s="40" t="s">
        <v>1321</v>
      </c>
      <c r="V6076" s="40" t="s">
        <v>1366</v>
      </c>
      <c r="W6076" s="67" t="s">
        <v>1367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1359</v>
      </c>
      <c r="B6077" s="54" t="s">
        <v>1359</v>
      </c>
      <c r="C6077" s="42" t="s">
        <v>1368</v>
      </c>
      <c r="D6077" s="32" t="s">
        <v>21</v>
      </c>
      <c r="E6077" s="33" t="s">
        <v>32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32</v>
      </c>
      <c r="M6077" s="39" t="str">
        <f>IFERROR(VLOOKUP(L6077,Tab_Code_Magasin[],2,0),"")</f>
        <v>CE LA MARSA ERRIADH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73</v>
      </c>
      <c r="T6077" s="40" t="str">
        <f t="shared" si="546"/>
        <v>32_A2_2024</v>
      </c>
      <c r="U6077" s="40" t="s">
        <v>1369</v>
      </c>
      <c r="V6077" s="40" t="s">
        <v>1370</v>
      </c>
      <c r="W6077" s="67" t="s">
        <v>1371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1359</v>
      </c>
      <c r="B6078" s="54" t="s">
        <v>1359</v>
      </c>
      <c r="C6078" s="31" t="s">
        <v>1372</v>
      </c>
      <c r="D6078" s="32" t="s">
        <v>21</v>
      </c>
      <c r="E6078" s="33" t="s">
        <v>32</v>
      </c>
      <c r="F6078" s="22"/>
      <c r="G6078" s="34"/>
      <c r="H6078" s="35"/>
      <c r="I6078" s="36"/>
      <c r="J6078" s="36"/>
      <c r="K6078" s="37"/>
      <c r="L6078" s="38">
        <f>DONNEE!$A$4</f>
        <v>32</v>
      </c>
      <c r="M6078" s="39" t="str">
        <f>IFERROR(VLOOKUP(L6078,Tab_Code_Magasin[],2,0),"")</f>
        <v>CE LA MARSA ERRIADH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73</v>
      </c>
      <c r="T6078" s="40" t="str">
        <f t="shared" si="546"/>
        <v>32_A2_2024</v>
      </c>
      <c r="U6078" s="40" t="s">
        <v>1373</v>
      </c>
      <c r="V6078" s="40" t="s">
        <v>1374</v>
      </c>
      <c r="W6078" s="67" t="s">
        <v>1375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1359</v>
      </c>
      <c r="B6079" s="54" t="s">
        <v>1359</v>
      </c>
      <c r="C6079" s="31" t="s">
        <v>1376</v>
      </c>
      <c r="D6079" s="32" t="s">
        <v>21</v>
      </c>
      <c r="E6079" s="33" t="s">
        <v>32</v>
      </c>
      <c r="F6079" s="22"/>
      <c r="G6079" s="34"/>
      <c r="H6079" s="35"/>
      <c r="I6079" s="36"/>
      <c r="J6079" s="36"/>
      <c r="K6079" s="37"/>
      <c r="L6079" s="38">
        <f>DONNEE!$A$4</f>
        <v>32</v>
      </c>
      <c r="M6079" s="39" t="str">
        <f>IFERROR(VLOOKUP(L6079,Tab_Code_Magasin[],2,0),"")</f>
        <v>CE LA MARSA ERRIADH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73</v>
      </c>
      <c r="T6079" s="40" t="str">
        <f t="shared" si="546"/>
        <v>32_A2_2024</v>
      </c>
      <c r="U6079" s="40" t="s">
        <v>1377</v>
      </c>
      <c r="V6079" s="40" t="s">
        <v>1378</v>
      </c>
      <c r="W6079" s="67" t="s">
        <v>1379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1359</v>
      </c>
      <c r="B6080" s="54" t="s">
        <v>1359</v>
      </c>
      <c r="C6080" s="31" t="s">
        <v>1380</v>
      </c>
      <c r="D6080" s="32" t="s">
        <v>21</v>
      </c>
      <c r="E6080" s="33" t="s">
        <v>32</v>
      </c>
      <c r="F6080" s="22"/>
      <c r="G6080" s="34"/>
      <c r="H6080" s="35"/>
      <c r="I6080" s="36"/>
      <c r="J6080" s="36"/>
      <c r="K6080" s="37"/>
      <c r="L6080" s="38">
        <f>DONNEE!$A$4</f>
        <v>32</v>
      </c>
      <c r="M6080" s="39" t="str">
        <f>IFERROR(VLOOKUP(L6080,Tab_Code_Magasin[],2,0),"")</f>
        <v>CE LA MARSA ERRIADH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73</v>
      </c>
      <c r="T6080" s="40" t="str">
        <f t="shared" si="546"/>
        <v>32_A2_2024</v>
      </c>
      <c r="U6080" s="40" t="s">
        <v>1325</v>
      </c>
      <c r="V6080" s="40" t="s">
        <v>1381</v>
      </c>
      <c r="W6080" s="67" t="s">
        <v>1382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1359</v>
      </c>
      <c r="B6081" s="54" t="s">
        <v>1359</v>
      </c>
      <c r="C6081" s="42" t="s">
        <v>1383</v>
      </c>
      <c r="D6081" s="32" t="s">
        <v>21</v>
      </c>
      <c r="E6081" s="33" t="s">
        <v>32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32</v>
      </c>
      <c r="M6081" s="39" t="str">
        <f>IFERROR(VLOOKUP(L6081,Tab_Code_Magasin[],2,0),"")</f>
        <v>CE LA MARSA ERRIADH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73</v>
      </c>
      <c r="T6081" s="40" t="str">
        <f t="shared" si="546"/>
        <v>32_A2_2024</v>
      </c>
      <c r="U6081" s="40" t="s">
        <v>1327</v>
      </c>
      <c r="V6081" s="40" t="s">
        <v>1384</v>
      </c>
      <c r="W6081" s="67" t="s">
        <v>1385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1359</v>
      </c>
      <c r="B6082" s="54" t="s">
        <v>1359</v>
      </c>
      <c r="C6082" s="31" t="s">
        <v>1386</v>
      </c>
      <c r="D6082" s="32" t="s">
        <v>21</v>
      </c>
      <c r="E6082" s="33" t="s">
        <v>32</v>
      </c>
      <c r="F6082" s="22"/>
      <c r="G6082" s="34"/>
      <c r="H6082" s="35"/>
      <c r="I6082" s="36"/>
      <c r="J6082" s="36"/>
      <c r="K6082" s="37"/>
      <c r="L6082" s="38">
        <f>DONNEE!$A$4</f>
        <v>32</v>
      </c>
      <c r="M6082" s="39" t="str">
        <f>IFERROR(VLOOKUP(L6082,Tab_Code_Magasin[],2,0),"")</f>
        <v>CE LA MARSA ERRIADH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73</v>
      </c>
      <c r="T6082" s="40" t="str">
        <f t="shared" si="546"/>
        <v>32_A2_2024</v>
      </c>
      <c r="U6082" s="40" t="s">
        <v>1329</v>
      </c>
      <c r="V6082" s="40" t="s">
        <v>1387</v>
      </c>
      <c r="W6082" s="67" t="s">
        <v>1388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1359</v>
      </c>
      <c r="B6083" s="54" t="s">
        <v>1359</v>
      </c>
      <c r="C6083" s="59" t="s">
        <v>1389</v>
      </c>
      <c r="D6083" s="32" t="s">
        <v>21</v>
      </c>
      <c r="E6083" s="33" t="s">
        <v>32</v>
      </c>
      <c r="F6083" s="22"/>
      <c r="G6083" s="34"/>
      <c r="H6083" s="35"/>
      <c r="I6083" s="36"/>
      <c r="J6083" s="36"/>
      <c r="K6083" s="37"/>
      <c r="L6083" s="38">
        <f>DONNEE!$A$4</f>
        <v>32</v>
      </c>
      <c r="M6083" s="39" t="str">
        <f>IFERROR(VLOOKUP(L6083,Tab_Code_Magasin[],2,0),"")</f>
        <v>CE LA MARSA ERRIADH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73</v>
      </c>
      <c r="T6083" s="40" t="str">
        <f t="shared" si="546"/>
        <v>32_A2_2024</v>
      </c>
      <c r="U6083" s="40" t="s">
        <v>1335</v>
      </c>
      <c r="V6083" s="40" t="s">
        <v>1390</v>
      </c>
      <c r="W6083" s="67" t="s">
        <v>1391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1359</v>
      </c>
      <c r="B6084" s="54" t="s">
        <v>1359</v>
      </c>
      <c r="C6084" s="59" t="s">
        <v>1392</v>
      </c>
      <c r="D6084" s="32" t="s">
        <v>21</v>
      </c>
      <c r="E6084" s="33" t="s">
        <v>32</v>
      </c>
      <c r="F6084" s="22"/>
      <c r="G6084" s="34"/>
      <c r="H6084" s="35"/>
      <c r="I6084" s="36"/>
      <c r="J6084" s="36"/>
      <c r="K6084" s="37"/>
      <c r="L6084" s="38">
        <f>DONNEE!$A$4</f>
        <v>32</v>
      </c>
      <c r="M6084" s="39" t="str">
        <f>IFERROR(VLOOKUP(L6084,Tab_Code_Magasin[],2,0),"")</f>
        <v>CE LA MARSA ERRIADH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73</v>
      </c>
      <c r="T6084" s="40" t="str">
        <f t="shared" si="546"/>
        <v>32_A2_2024</v>
      </c>
      <c r="U6084" s="40" t="s">
        <v>1338</v>
      </c>
      <c r="V6084" s="40" t="s">
        <v>1393</v>
      </c>
      <c r="W6084" s="67" t="s">
        <v>1394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1359</v>
      </c>
      <c r="B6085" s="54" t="s">
        <v>1359</v>
      </c>
      <c r="C6085" s="59" t="s">
        <v>1395</v>
      </c>
      <c r="D6085" s="32" t="s">
        <v>21</v>
      </c>
      <c r="E6085" s="33" t="s">
        <v>32</v>
      </c>
      <c r="F6085" s="22"/>
      <c r="G6085" s="34"/>
      <c r="H6085" s="35"/>
      <c r="I6085" s="36"/>
      <c r="J6085" s="36"/>
      <c r="K6085" s="37"/>
      <c r="L6085" s="38">
        <f>DONNEE!$A$4</f>
        <v>32</v>
      </c>
      <c r="M6085" s="39" t="str">
        <f>IFERROR(VLOOKUP(L6085,Tab_Code_Magasin[],2,0),"")</f>
        <v>CE LA MARSA ERRIADH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73</v>
      </c>
      <c r="T6085" s="40" t="str">
        <f t="shared" si="546"/>
        <v>32_A2_2024</v>
      </c>
      <c r="U6085" s="40" t="s">
        <v>1341</v>
      </c>
      <c r="V6085" s="40" t="s">
        <v>1396</v>
      </c>
      <c r="W6085" s="67" t="s">
        <v>1397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1359</v>
      </c>
      <c r="B6086" s="54" t="s">
        <v>1359</v>
      </c>
      <c r="C6086" s="31" t="s">
        <v>1398</v>
      </c>
      <c r="D6086" s="32" t="s">
        <v>21</v>
      </c>
      <c r="E6086" s="33" t="s">
        <v>32</v>
      </c>
      <c r="F6086" s="22"/>
      <c r="G6086" s="34"/>
      <c r="H6086" s="35"/>
      <c r="I6086" s="36"/>
      <c r="J6086" s="36"/>
      <c r="K6086" s="37"/>
      <c r="L6086" s="38">
        <f>DONNEE!$A$4</f>
        <v>32</v>
      </c>
      <c r="M6086" s="39" t="str">
        <f>IFERROR(VLOOKUP(L6086,Tab_Code_Magasin[],2,0),"")</f>
        <v>CE LA MARSA ERRIADH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73</v>
      </c>
      <c r="T6086" s="40" t="str">
        <f t="shared" si="546"/>
        <v>32_A2_2024</v>
      </c>
      <c r="U6086" s="40" t="s">
        <v>1399</v>
      </c>
      <c r="V6086" s="40" t="s">
        <v>1400</v>
      </c>
      <c r="W6086" s="67" t="s">
        <v>1401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1359</v>
      </c>
      <c r="B6087" s="54" t="s">
        <v>1359</v>
      </c>
      <c r="C6087" s="42" t="s">
        <v>1402</v>
      </c>
      <c r="D6087" s="32" t="s">
        <v>21</v>
      </c>
      <c r="E6087" s="33" t="s">
        <v>32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32</v>
      </c>
      <c r="M6087" s="39" t="str">
        <f>IFERROR(VLOOKUP(L6087,Tab_Code_Magasin[],2,0),"")</f>
        <v>CE LA MARSA ERRIADH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73</v>
      </c>
      <c r="T6087" s="40" t="str">
        <f t="shared" si="546"/>
        <v>32_A2_2024</v>
      </c>
      <c r="U6087" s="40" t="s">
        <v>1345</v>
      </c>
      <c r="V6087" s="40" t="s">
        <v>1403</v>
      </c>
      <c r="W6087" s="67" t="s">
        <v>1404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1359</v>
      </c>
      <c r="B6088" s="54" t="s">
        <v>1359</v>
      </c>
      <c r="C6088" s="51" t="s">
        <v>1405</v>
      </c>
      <c r="D6088" s="32" t="s">
        <v>21</v>
      </c>
      <c r="E6088" s="33" t="s">
        <v>32</v>
      </c>
      <c r="F6088" s="22"/>
      <c r="G6088" s="34"/>
      <c r="H6088" s="35"/>
      <c r="I6088" s="36"/>
      <c r="J6088" s="36"/>
      <c r="K6088" s="37"/>
      <c r="L6088" s="38">
        <f>DONNEE!$A$4</f>
        <v>32</v>
      </c>
      <c r="M6088" s="39" t="str">
        <f>IFERROR(VLOOKUP(L6088,Tab_Code_Magasin[],2,0),"")</f>
        <v>CE LA MARSA ERRIADH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73</v>
      </c>
      <c r="T6088" s="40" t="str">
        <f t="shared" si="546"/>
        <v>32_A2_2024</v>
      </c>
      <c r="U6088" s="40" t="s">
        <v>1348</v>
      </c>
      <c r="V6088" s="40" t="s">
        <v>1406</v>
      </c>
      <c r="W6088" s="67" t="s">
        <v>1407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1359</v>
      </c>
      <c r="B6089" s="54" t="s">
        <v>1359</v>
      </c>
      <c r="C6089" s="51" t="s">
        <v>1408</v>
      </c>
      <c r="D6089" s="32" t="s">
        <v>21</v>
      </c>
      <c r="E6089" s="33" t="s">
        <v>32</v>
      </c>
      <c r="F6089" s="22"/>
      <c r="G6089" s="34"/>
      <c r="H6089" s="35"/>
      <c r="I6089" s="36"/>
      <c r="J6089" s="36"/>
      <c r="K6089" s="37"/>
      <c r="L6089" s="38">
        <f>DONNEE!$A$4</f>
        <v>32</v>
      </c>
      <c r="M6089" s="39" t="str">
        <f>IFERROR(VLOOKUP(L6089,Tab_Code_Magasin[],2,0),"")</f>
        <v>CE LA MARSA ERRIADH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73</v>
      </c>
      <c r="T6089" s="40" t="str">
        <f t="shared" si="546"/>
        <v>32_A2_2024</v>
      </c>
      <c r="U6089" s="40" t="s">
        <v>1350</v>
      </c>
      <c r="V6089" s="40" t="s">
        <v>1409</v>
      </c>
      <c r="W6089" s="67" t="s">
        <v>1410</v>
      </c>
      <c r="X6089" s="76" t="s">
        <v>1411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1359</v>
      </c>
      <c r="B6090" s="54" t="s">
        <v>1359</v>
      </c>
      <c r="C6090" s="51" t="s">
        <v>1412</v>
      </c>
      <c r="D6090" s="32" t="s">
        <v>21</v>
      </c>
      <c r="E6090" s="33" t="s">
        <v>32</v>
      </c>
      <c r="F6090" s="22"/>
      <c r="G6090" s="34"/>
      <c r="H6090" s="35"/>
      <c r="I6090" s="36"/>
      <c r="J6090" s="36"/>
      <c r="K6090" s="37"/>
      <c r="L6090" s="38">
        <f>DONNEE!$A$4</f>
        <v>32</v>
      </c>
      <c r="M6090" s="39" t="str">
        <f>IFERROR(VLOOKUP(L6090,Tab_Code_Magasin[],2,0),"")</f>
        <v>CE LA MARSA ERRIADH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73</v>
      </c>
      <c r="T6090" s="40" t="str">
        <f t="shared" si="546"/>
        <v>32_A2_2024</v>
      </c>
      <c r="U6090" s="40" t="s">
        <v>1352</v>
      </c>
      <c r="V6090" s="40" t="s">
        <v>1413</v>
      </c>
      <c r="W6090" s="67" t="s">
        <v>1414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1359</v>
      </c>
      <c r="B6091" s="54" t="s">
        <v>1359</v>
      </c>
      <c r="C6091" s="51" t="s">
        <v>1415</v>
      </c>
      <c r="D6091" s="32" t="s">
        <v>21</v>
      </c>
      <c r="E6091" s="33" t="s">
        <v>32</v>
      </c>
      <c r="F6091" s="22"/>
      <c r="G6091" s="34"/>
      <c r="H6091" s="35"/>
      <c r="I6091" s="36"/>
      <c r="J6091" s="36"/>
      <c r="K6091" s="37"/>
      <c r="L6091" s="38">
        <f>DONNEE!$A$4</f>
        <v>32</v>
      </c>
      <c r="M6091" s="39" t="str">
        <f>IFERROR(VLOOKUP(L6091,Tab_Code_Magasin[],2,0),"")</f>
        <v>CE LA MARSA ERRIADH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73</v>
      </c>
      <c r="T6091" s="40" t="str">
        <f t="shared" si="546"/>
        <v>32_A2_2024</v>
      </c>
      <c r="U6091" s="40" t="s">
        <v>1354</v>
      </c>
      <c r="V6091" s="40" t="s">
        <v>1416</v>
      </c>
      <c r="W6091" s="67" t="s">
        <v>1417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1359</v>
      </c>
      <c r="B6092" s="31" t="s">
        <v>127</v>
      </c>
      <c r="C6092" s="31" t="s">
        <v>128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32</v>
      </c>
      <c r="M6092" s="39" t="str">
        <f>IFERROR(VLOOKUP(L6092,Tab_Code_Magasin[],2,0),"")</f>
        <v>CE LA MARSA ERRIADH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73</v>
      </c>
      <c r="T6092" s="40" t="str">
        <f t="shared" si="546"/>
        <v>32_A2_2024</v>
      </c>
      <c r="U6092" s="40" t="s">
        <v>1356</v>
      </c>
      <c r="V6092" s="40" t="s">
        <v>1418</v>
      </c>
      <c r="W6092" s="67" t="s">
        <v>1419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1420</v>
      </c>
      <c r="B6093" s="54" t="s">
        <v>1420</v>
      </c>
      <c r="C6093" s="31" t="s">
        <v>1421</v>
      </c>
      <c r="D6093" s="32" t="s">
        <v>21</v>
      </c>
      <c r="E6093" s="33" t="s">
        <v>32</v>
      </c>
      <c r="F6093" s="22"/>
      <c r="G6093" s="34"/>
      <c r="H6093" s="35"/>
      <c r="I6093" s="36"/>
      <c r="J6093" s="36"/>
      <c r="K6093" s="37"/>
      <c r="L6093" s="38">
        <f>DONNEE!$A$4</f>
        <v>32</v>
      </c>
      <c r="M6093" s="39" t="str">
        <f>IFERROR(VLOOKUP(L6093,Tab_Code_Magasin[],2,0),"")</f>
        <v>CE LA MARSA ERRIADH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73</v>
      </c>
      <c r="T6093" s="40" t="str">
        <f t="shared" si="546"/>
        <v>32_A2_2024</v>
      </c>
      <c r="U6093" s="40" t="s">
        <v>1422</v>
      </c>
      <c r="V6093" s="40" t="s">
        <v>1423</v>
      </c>
      <c r="W6093" s="67" t="s">
        <v>1424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1420</v>
      </c>
      <c r="B6094" s="54" t="s">
        <v>1420</v>
      </c>
      <c r="C6094" s="31" t="s">
        <v>1425</v>
      </c>
      <c r="D6094" s="32" t="s">
        <v>21</v>
      </c>
      <c r="E6094" s="33" t="s">
        <v>32</v>
      </c>
      <c r="F6094" s="22"/>
      <c r="G6094" s="34"/>
      <c r="H6094" s="35"/>
      <c r="I6094" s="36"/>
      <c r="J6094" s="36"/>
      <c r="K6094" s="37"/>
      <c r="L6094" s="38">
        <f>DONNEE!$A$4</f>
        <v>32</v>
      </c>
      <c r="M6094" s="39" t="str">
        <f>IFERROR(VLOOKUP(L6094,Tab_Code_Magasin[],2,0),"")</f>
        <v>CE LA MARSA ERRIADH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73</v>
      </c>
      <c r="T6094" s="40" t="str">
        <f t="shared" si="546"/>
        <v>32_A2_2024</v>
      </c>
      <c r="U6094" s="40" t="s">
        <v>1426</v>
      </c>
      <c r="V6094" s="40" t="s">
        <v>1427</v>
      </c>
      <c r="W6094" s="67" t="s">
        <v>1428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1420</v>
      </c>
      <c r="B6095" s="54" t="s">
        <v>1420</v>
      </c>
      <c r="C6095" s="42" t="s">
        <v>1429</v>
      </c>
      <c r="D6095" s="32" t="s">
        <v>21</v>
      </c>
      <c r="E6095" s="33" t="s">
        <v>32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32</v>
      </c>
      <c r="M6095" s="39" t="str">
        <f>IFERROR(VLOOKUP(L6095,Tab_Code_Magasin[],2,0),"")</f>
        <v>CE LA MARSA ERRIADH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73</v>
      </c>
      <c r="T6095" s="40" t="str">
        <f t="shared" si="546"/>
        <v>32_A2_2024</v>
      </c>
      <c r="U6095" s="40" t="s">
        <v>1430</v>
      </c>
      <c r="V6095" s="40" t="s">
        <v>1431</v>
      </c>
      <c r="W6095" s="67" t="s">
        <v>1432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1420</v>
      </c>
      <c r="B6096" s="54" t="s">
        <v>1420</v>
      </c>
      <c r="C6096" s="31" t="s">
        <v>1433</v>
      </c>
      <c r="D6096" s="32" t="s">
        <v>21</v>
      </c>
      <c r="E6096" s="33" t="s">
        <v>32</v>
      </c>
      <c r="F6096" s="22"/>
      <c r="G6096" s="34"/>
      <c r="H6096" s="35"/>
      <c r="I6096" s="36"/>
      <c r="J6096" s="36"/>
      <c r="K6096" s="37"/>
      <c r="L6096" s="38">
        <f>DONNEE!$A$4</f>
        <v>32</v>
      </c>
      <c r="M6096" s="39" t="str">
        <f>IFERROR(VLOOKUP(L6096,Tab_Code_Magasin[],2,0),"")</f>
        <v>CE LA MARSA ERRIADH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73</v>
      </c>
      <c r="T6096" s="40" t="str">
        <f t="shared" ref="T6096:T6159" si="551">L6096&amp;"_"&amp;O6096&amp;"_"&amp;Q6096</f>
        <v>32_A2_2024</v>
      </c>
      <c r="U6096" s="40" t="s">
        <v>1434</v>
      </c>
      <c r="V6096" s="40" t="s">
        <v>1435</v>
      </c>
      <c r="W6096" s="67" t="s">
        <v>1436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1420</v>
      </c>
      <c r="B6097" s="54" t="s">
        <v>1420</v>
      </c>
      <c r="C6097" s="51" t="s">
        <v>1437</v>
      </c>
      <c r="D6097" s="32" t="s">
        <v>21</v>
      </c>
      <c r="E6097" s="33" t="s">
        <v>32</v>
      </c>
      <c r="F6097" s="22"/>
      <c r="G6097" s="34"/>
      <c r="H6097" s="35"/>
      <c r="I6097" s="36"/>
      <c r="J6097" s="36"/>
      <c r="K6097" s="37"/>
      <c r="L6097" s="38">
        <f>DONNEE!$A$4</f>
        <v>32</v>
      </c>
      <c r="M6097" s="39" t="str">
        <f>IFERROR(VLOOKUP(L6097,Tab_Code_Magasin[],2,0),"")</f>
        <v>CE LA MARSA ERRIADH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73</v>
      </c>
      <c r="T6097" s="40" t="str">
        <f t="shared" si="551"/>
        <v>32_A2_2024</v>
      </c>
      <c r="U6097" s="40" t="s">
        <v>1362</v>
      </c>
      <c r="V6097" s="40" t="s">
        <v>1438</v>
      </c>
      <c r="W6097" s="67" t="s">
        <v>1439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1420</v>
      </c>
      <c r="B6098" s="54" t="s">
        <v>1440</v>
      </c>
      <c r="C6098" s="59" t="s">
        <v>1441</v>
      </c>
      <c r="D6098" s="32" t="s">
        <v>21</v>
      </c>
      <c r="E6098" s="33" t="s">
        <v>32</v>
      </c>
      <c r="F6098" s="22"/>
      <c r="G6098" s="34"/>
      <c r="H6098" s="35"/>
      <c r="I6098" s="36"/>
      <c r="J6098" s="36"/>
      <c r="K6098" s="37"/>
      <c r="L6098" s="38">
        <f>DONNEE!$A$4</f>
        <v>32</v>
      </c>
      <c r="M6098" s="39" t="str">
        <f>IFERROR(VLOOKUP(L6098,Tab_Code_Magasin[],2,0),"")</f>
        <v>CE LA MARSA ERRIADH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73</v>
      </c>
      <c r="T6098" s="40" t="str">
        <f t="shared" si="551"/>
        <v>32_A2_2024</v>
      </c>
      <c r="U6098" s="40" t="s">
        <v>1379</v>
      </c>
      <c r="V6098" s="40" t="s">
        <v>1442</v>
      </c>
      <c r="W6098" s="67" t="s">
        <v>1443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1420</v>
      </c>
      <c r="B6099" s="54" t="s">
        <v>1440</v>
      </c>
      <c r="C6099" s="59" t="s">
        <v>1444</v>
      </c>
      <c r="D6099" s="32" t="s">
        <v>21</v>
      </c>
      <c r="E6099" s="33" t="s">
        <v>32</v>
      </c>
      <c r="F6099" s="22"/>
      <c r="G6099" s="34"/>
      <c r="H6099" s="35"/>
      <c r="I6099" s="36"/>
      <c r="J6099" s="36"/>
      <c r="K6099" s="37"/>
      <c r="L6099" s="38">
        <f>DONNEE!$A$4</f>
        <v>32</v>
      </c>
      <c r="M6099" s="39" t="str">
        <f>IFERROR(VLOOKUP(L6099,Tab_Code_Magasin[],2,0),"")</f>
        <v>CE LA MARSA ERRIADH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73</v>
      </c>
      <c r="T6099" s="40" t="str">
        <f t="shared" si="551"/>
        <v>32_A2_2024</v>
      </c>
      <c r="U6099" s="40" t="s">
        <v>1445</v>
      </c>
      <c r="V6099" s="40" t="s">
        <v>1446</v>
      </c>
      <c r="W6099" s="67" t="s">
        <v>1447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1420</v>
      </c>
      <c r="B6100" s="31" t="s">
        <v>127</v>
      </c>
      <c r="C6100" s="31" t="s">
        <v>128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32</v>
      </c>
      <c r="M6100" s="39" t="str">
        <f>IFERROR(VLOOKUP(L6100,Tab_Code_Magasin[],2,0),"")</f>
        <v>CE LA MARSA ERRIADH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73</v>
      </c>
      <c r="T6100" s="40" t="str">
        <f t="shared" si="551"/>
        <v>32_A2_2024</v>
      </c>
      <c r="U6100" s="40" t="s">
        <v>1382</v>
      </c>
      <c r="V6100" s="40" t="s">
        <v>1448</v>
      </c>
      <c r="W6100" s="67" t="s">
        <v>1449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70</v>
      </c>
      <c r="B6101" s="54" t="s">
        <v>70</v>
      </c>
      <c r="C6101" s="51" t="s">
        <v>1450</v>
      </c>
      <c r="D6101" s="32" t="s">
        <v>21</v>
      </c>
      <c r="E6101" s="33" t="s">
        <v>32</v>
      </c>
      <c r="F6101" s="22"/>
      <c r="G6101" s="34"/>
      <c r="H6101" s="35"/>
      <c r="I6101" s="36"/>
      <c r="J6101" s="36"/>
      <c r="K6101" s="37"/>
      <c r="L6101" s="38">
        <f>DONNEE!$A$4</f>
        <v>32</v>
      </c>
      <c r="M6101" s="39" t="str">
        <f>IFERROR(VLOOKUP(L6101,Tab_Code_Magasin[],2,0),"")</f>
        <v>CE LA MARSA ERRIADH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1451</v>
      </c>
      <c r="T6101" s="40" t="str">
        <f t="shared" si="551"/>
        <v>32_A2_2024</v>
      </c>
      <c r="U6101" s="40" t="s">
        <v>1452</v>
      </c>
      <c r="V6101" s="40" t="s">
        <v>1453</v>
      </c>
      <c r="W6101" s="67" t="s">
        <v>1452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70</v>
      </c>
      <c r="B6102" s="54" t="s">
        <v>70</v>
      </c>
      <c r="C6102" s="51" t="s">
        <v>1454</v>
      </c>
      <c r="D6102" s="32" t="s">
        <v>21</v>
      </c>
      <c r="E6102" s="33" t="s">
        <v>32</v>
      </c>
      <c r="F6102" s="22"/>
      <c r="G6102" s="34"/>
      <c r="H6102" s="35"/>
      <c r="I6102" s="36"/>
      <c r="J6102" s="36"/>
      <c r="K6102" s="37"/>
      <c r="L6102" s="38">
        <f>DONNEE!$A$4</f>
        <v>32</v>
      </c>
      <c r="M6102" s="39" t="str">
        <f>IFERROR(VLOOKUP(L6102,Tab_Code_Magasin[],2,0),"")</f>
        <v>CE LA MARSA ERRIADH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1451</v>
      </c>
      <c r="T6102" s="40" t="str">
        <f t="shared" si="551"/>
        <v>32_A2_2024</v>
      </c>
      <c r="U6102" s="40" t="s">
        <v>1455</v>
      </c>
      <c r="V6102" s="40" t="s">
        <v>1456</v>
      </c>
      <c r="W6102" s="67" t="s">
        <v>1455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70</v>
      </c>
      <c r="B6103" s="54" t="s">
        <v>70</v>
      </c>
      <c r="C6103" s="51" t="s">
        <v>1457</v>
      </c>
      <c r="D6103" s="32" t="s">
        <v>21</v>
      </c>
      <c r="E6103" s="33" t="s">
        <v>32</v>
      </c>
      <c r="F6103" s="22"/>
      <c r="G6103" s="34"/>
      <c r="H6103" s="35"/>
      <c r="I6103" s="36"/>
      <c r="J6103" s="36"/>
      <c r="K6103" s="37"/>
      <c r="L6103" s="38">
        <f>DONNEE!$A$4</f>
        <v>32</v>
      </c>
      <c r="M6103" s="39" t="str">
        <f>IFERROR(VLOOKUP(L6103,Tab_Code_Magasin[],2,0),"")</f>
        <v>CE LA MARSA ERRIADH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1451</v>
      </c>
      <c r="T6103" s="40" t="str">
        <f t="shared" si="551"/>
        <v>32_A2_2024</v>
      </c>
      <c r="U6103" s="40" t="s">
        <v>1458</v>
      </c>
      <c r="V6103" s="40" t="s">
        <v>1459</v>
      </c>
      <c r="W6103" s="67" t="s">
        <v>1458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70</v>
      </c>
      <c r="B6104" s="54" t="s">
        <v>70</v>
      </c>
      <c r="C6104" s="51" t="s">
        <v>1460</v>
      </c>
      <c r="D6104" s="32" t="s">
        <v>21</v>
      </c>
      <c r="E6104" s="33" t="s">
        <v>32</v>
      </c>
      <c r="F6104" s="22"/>
      <c r="G6104" s="34"/>
      <c r="H6104" s="35"/>
      <c r="I6104" s="36"/>
      <c r="J6104" s="36"/>
      <c r="K6104" s="37"/>
      <c r="L6104" s="38">
        <f>DONNEE!$A$4</f>
        <v>32</v>
      </c>
      <c r="M6104" s="39" t="str">
        <f>IFERROR(VLOOKUP(L6104,Tab_Code_Magasin[],2,0),"")</f>
        <v>CE LA MARSA ERRIADH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1451</v>
      </c>
      <c r="T6104" s="40" t="str">
        <f t="shared" si="551"/>
        <v>32_A2_2024</v>
      </c>
      <c r="U6104" s="40" t="s">
        <v>1461</v>
      </c>
      <c r="V6104" s="40" t="s">
        <v>1462</v>
      </c>
      <c r="W6104" s="67" t="s">
        <v>1461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70</v>
      </c>
      <c r="B6105" s="54" t="s">
        <v>70</v>
      </c>
      <c r="C6105" s="31" t="s">
        <v>1463</v>
      </c>
      <c r="D6105" s="32" t="s">
        <v>21</v>
      </c>
      <c r="E6105" s="33" t="s">
        <v>32</v>
      </c>
      <c r="F6105" s="22"/>
      <c r="G6105" s="34"/>
      <c r="H6105" s="35"/>
      <c r="I6105" s="36"/>
      <c r="J6105" s="36"/>
      <c r="K6105" s="37"/>
      <c r="L6105" s="38">
        <f>DONNEE!$A$4</f>
        <v>32</v>
      </c>
      <c r="M6105" s="39" t="str">
        <f>IFERROR(VLOOKUP(L6105,Tab_Code_Magasin[],2,0),"")</f>
        <v>CE LA MARSA ERRIADH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1451</v>
      </c>
      <c r="T6105" s="40" t="str">
        <f t="shared" si="551"/>
        <v>32_A2_2024</v>
      </c>
      <c r="U6105" s="40" t="s">
        <v>1464</v>
      </c>
      <c r="V6105" s="40" t="s">
        <v>1465</v>
      </c>
      <c r="W6105" s="67" t="s">
        <v>1464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934</v>
      </c>
      <c r="B6106" s="54" t="s">
        <v>1466</v>
      </c>
      <c r="C6106" s="56" t="s">
        <v>1467</v>
      </c>
      <c r="D6106" s="32" t="s">
        <v>21</v>
      </c>
      <c r="E6106" s="33" t="s">
        <v>32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32</v>
      </c>
      <c r="M6106" s="39" t="str">
        <f>IFERROR(VLOOKUP(L6106,Tab_Code_Magasin[],2,0),"")</f>
        <v>CE LA MARSA ERRIADH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1451</v>
      </c>
      <c r="T6106" s="40" t="str">
        <f t="shared" si="551"/>
        <v>32_A2_2024</v>
      </c>
      <c r="U6106" s="40" t="s">
        <v>1468</v>
      </c>
      <c r="V6106" s="40" t="s">
        <v>1469</v>
      </c>
      <c r="W6106" s="67" t="s">
        <v>1468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934</v>
      </c>
      <c r="B6107" s="54" t="s">
        <v>1466</v>
      </c>
      <c r="C6107" s="51" t="s">
        <v>1470</v>
      </c>
      <c r="D6107" s="32" t="s">
        <v>21</v>
      </c>
      <c r="E6107" s="33" t="s">
        <v>32</v>
      </c>
      <c r="F6107" s="22"/>
      <c r="G6107" s="34"/>
      <c r="H6107" s="35"/>
      <c r="I6107" s="36"/>
      <c r="J6107" s="36"/>
      <c r="K6107" s="37"/>
      <c r="L6107" s="38">
        <f>DONNEE!$A$4</f>
        <v>32</v>
      </c>
      <c r="M6107" s="39" t="str">
        <f>IFERROR(VLOOKUP(L6107,Tab_Code_Magasin[],2,0),"")</f>
        <v>CE LA MARSA ERRIADH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1451</v>
      </c>
      <c r="T6107" s="40" t="str">
        <f t="shared" si="551"/>
        <v>32_A2_2024</v>
      </c>
      <c r="U6107" s="40" t="s">
        <v>1471</v>
      </c>
      <c r="V6107" s="40" t="s">
        <v>1472</v>
      </c>
      <c r="W6107" s="67" t="s">
        <v>1471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934</v>
      </c>
      <c r="B6108" s="54" t="s">
        <v>1466</v>
      </c>
      <c r="C6108" s="31" t="s">
        <v>1473</v>
      </c>
      <c r="D6108" s="32" t="s">
        <v>21</v>
      </c>
      <c r="E6108" s="33" t="s">
        <v>32</v>
      </c>
      <c r="F6108" s="22"/>
      <c r="G6108" s="34"/>
      <c r="H6108" s="35"/>
      <c r="I6108" s="36"/>
      <c r="J6108" s="36"/>
      <c r="K6108" s="37"/>
      <c r="L6108" s="38">
        <f>DONNEE!$A$4</f>
        <v>32</v>
      </c>
      <c r="M6108" s="39" t="str">
        <f>IFERROR(VLOOKUP(L6108,Tab_Code_Magasin[],2,0),"")</f>
        <v>CE LA MARSA ERRIADH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1451</v>
      </c>
      <c r="T6108" s="40" t="str">
        <f t="shared" si="551"/>
        <v>32_A2_2024</v>
      </c>
      <c r="U6108" s="40" t="s">
        <v>1474</v>
      </c>
      <c r="V6108" s="40" t="s">
        <v>1475</v>
      </c>
      <c r="W6108" s="67" t="s">
        <v>1474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934</v>
      </c>
      <c r="B6109" s="54" t="s">
        <v>1466</v>
      </c>
      <c r="C6109" s="51" t="s">
        <v>1476</v>
      </c>
      <c r="D6109" s="32" t="s">
        <v>21</v>
      </c>
      <c r="E6109" s="33" t="s">
        <v>32</v>
      </c>
      <c r="F6109" s="22"/>
      <c r="G6109" s="34"/>
      <c r="H6109" s="35"/>
      <c r="I6109" s="36"/>
      <c r="J6109" s="36"/>
      <c r="K6109" s="37"/>
      <c r="L6109" s="38">
        <f>DONNEE!$A$4</f>
        <v>32</v>
      </c>
      <c r="M6109" s="39" t="str">
        <f>IFERROR(VLOOKUP(L6109,Tab_Code_Magasin[],2,0),"")</f>
        <v>CE LA MARSA ERRIADH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1451</v>
      </c>
      <c r="T6109" s="40" t="str">
        <f t="shared" si="551"/>
        <v>32_A2_2024</v>
      </c>
      <c r="U6109" s="40" t="s">
        <v>1477</v>
      </c>
      <c r="V6109" s="40" t="s">
        <v>1478</v>
      </c>
      <c r="W6109" s="67" t="s">
        <v>1477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934</v>
      </c>
      <c r="B6110" s="54" t="s">
        <v>1466</v>
      </c>
      <c r="C6110" s="51" t="s">
        <v>1479</v>
      </c>
      <c r="D6110" s="32" t="s">
        <v>21</v>
      </c>
      <c r="E6110" s="33" t="s">
        <v>32</v>
      </c>
      <c r="F6110" s="22"/>
      <c r="G6110" s="34"/>
      <c r="H6110" s="35"/>
      <c r="I6110" s="36"/>
      <c r="J6110" s="36"/>
      <c r="K6110" s="37"/>
      <c r="L6110" s="38">
        <f>DONNEE!$A$4</f>
        <v>32</v>
      </c>
      <c r="M6110" s="39" t="str">
        <f>IFERROR(VLOOKUP(L6110,Tab_Code_Magasin[],2,0),"")</f>
        <v>CE LA MARSA ERRIADH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1451</v>
      </c>
      <c r="T6110" s="40" t="str">
        <f t="shared" si="551"/>
        <v>32_A2_2024</v>
      </c>
      <c r="U6110" s="40" t="s">
        <v>1480</v>
      </c>
      <c r="V6110" s="40" t="s">
        <v>1481</v>
      </c>
      <c r="W6110" s="67" t="s">
        <v>1480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934</v>
      </c>
      <c r="B6111" s="54" t="s">
        <v>1466</v>
      </c>
      <c r="C6111" s="51" t="s">
        <v>1482</v>
      </c>
      <c r="D6111" s="32" t="s">
        <v>21</v>
      </c>
      <c r="E6111" s="33" t="s">
        <v>32</v>
      </c>
      <c r="F6111" s="22"/>
      <c r="G6111" s="34"/>
      <c r="H6111" s="35"/>
      <c r="I6111" s="36"/>
      <c r="J6111" s="36"/>
      <c r="K6111" s="37"/>
      <c r="L6111" s="38">
        <f>DONNEE!$A$4</f>
        <v>32</v>
      </c>
      <c r="M6111" s="39" t="str">
        <f>IFERROR(VLOOKUP(L6111,Tab_Code_Magasin[],2,0),"")</f>
        <v>CE LA MARSA ERRIADH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1451</v>
      </c>
      <c r="T6111" s="40" t="str">
        <f t="shared" si="551"/>
        <v>32_A2_2024</v>
      </c>
      <c r="U6111" s="40" t="s">
        <v>1483</v>
      </c>
      <c r="V6111" s="40" t="s">
        <v>1484</v>
      </c>
      <c r="W6111" s="67" t="s">
        <v>1483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934</v>
      </c>
      <c r="B6112" s="54" t="s">
        <v>1466</v>
      </c>
      <c r="C6112" s="51" t="s">
        <v>1485</v>
      </c>
      <c r="D6112" s="32" t="s">
        <v>21</v>
      </c>
      <c r="E6112" s="33" t="s">
        <v>32</v>
      </c>
      <c r="F6112" s="22"/>
      <c r="G6112" s="34"/>
      <c r="H6112" s="35"/>
      <c r="I6112" s="36"/>
      <c r="J6112" s="36"/>
      <c r="K6112" s="37"/>
      <c r="L6112" s="38">
        <f>DONNEE!$A$4</f>
        <v>32</v>
      </c>
      <c r="M6112" s="39" t="str">
        <f>IFERROR(VLOOKUP(L6112,Tab_Code_Magasin[],2,0),"")</f>
        <v>CE LA MARSA ERRIADH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1451</v>
      </c>
      <c r="T6112" s="40" t="str">
        <f t="shared" si="551"/>
        <v>32_A2_2024</v>
      </c>
      <c r="U6112" s="40" t="s">
        <v>1486</v>
      </c>
      <c r="V6112" s="40" t="s">
        <v>1487</v>
      </c>
      <c r="W6112" s="67" t="s">
        <v>1486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1117</v>
      </c>
      <c r="B6113" s="54" t="s">
        <v>1488</v>
      </c>
      <c r="C6113" s="56" t="s">
        <v>1467</v>
      </c>
      <c r="D6113" s="32" t="s">
        <v>21</v>
      </c>
      <c r="E6113" s="33" t="s">
        <v>32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32</v>
      </c>
      <c r="M6113" s="39" t="str">
        <f>IFERROR(VLOOKUP(L6113,Tab_Code_Magasin[],2,0),"")</f>
        <v>CE LA MARSA ERRIADH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1451</v>
      </c>
      <c r="T6113" s="40" t="str">
        <f t="shared" si="551"/>
        <v>32_A2_2024</v>
      </c>
      <c r="U6113" s="40" t="s">
        <v>1489</v>
      </c>
      <c r="V6113" s="40" t="s">
        <v>1490</v>
      </c>
      <c r="W6113" s="67" t="s">
        <v>1489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1117</v>
      </c>
      <c r="B6114" s="54" t="s">
        <v>1488</v>
      </c>
      <c r="C6114" s="51" t="s">
        <v>1491</v>
      </c>
      <c r="D6114" s="32" t="s">
        <v>21</v>
      </c>
      <c r="E6114" s="33" t="s">
        <v>32</v>
      </c>
      <c r="F6114" s="22"/>
      <c r="G6114" s="34"/>
      <c r="H6114" s="35"/>
      <c r="I6114" s="36"/>
      <c r="J6114" s="36"/>
      <c r="K6114" s="37"/>
      <c r="L6114" s="38">
        <f>DONNEE!$A$4</f>
        <v>32</v>
      </c>
      <c r="M6114" s="39" t="str">
        <f>IFERROR(VLOOKUP(L6114,Tab_Code_Magasin[],2,0),"")</f>
        <v>CE LA MARSA ERRIADH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1451</v>
      </c>
      <c r="T6114" s="40" t="str">
        <f t="shared" si="551"/>
        <v>32_A2_2024</v>
      </c>
      <c r="U6114" s="40" t="s">
        <v>1492</v>
      </c>
      <c r="V6114" s="40" t="s">
        <v>1493</v>
      </c>
      <c r="W6114" s="67" t="s">
        <v>1492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1117</v>
      </c>
      <c r="B6115" s="54" t="s">
        <v>1488</v>
      </c>
      <c r="C6115" s="51" t="s">
        <v>1494</v>
      </c>
      <c r="D6115" s="32" t="s">
        <v>21</v>
      </c>
      <c r="E6115" s="33" t="s">
        <v>32</v>
      </c>
      <c r="F6115" s="22"/>
      <c r="G6115" s="34"/>
      <c r="H6115" s="35"/>
      <c r="I6115" s="36"/>
      <c r="J6115" s="36"/>
      <c r="K6115" s="37"/>
      <c r="L6115" s="38">
        <f>DONNEE!$A$4</f>
        <v>32</v>
      </c>
      <c r="M6115" s="39" t="str">
        <f>IFERROR(VLOOKUP(L6115,Tab_Code_Magasin[],2,0),"")</f>
        <v>CE LA MARSA ERRIADH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1451</v>
      </c>
      <c r="T6115" s="40" t="str">
        <f t="shared" si="551"/>
        <v>32_A2_2024</v>
      </c>
      <c r="U6115" s="40" t="s">
        <v>1495</v>
      </c>
      <c r="V6115" s="40" t="s">
        <v>1496</v>
      </c>
      <c r="W6115" s="67" t="s">
        <v>1495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1117</v>
      </c>
      <c r="B6116" s="54" t="s">
        <v>1488</v>
      </c>
      <c r="C6116" s="51" t="s">
        <v>1482</v>
      </c>
      <c r="D6116" s="32" t="s">
        <v>21</v>
      </c>
      <c r="E6116" s="33" t="s">
        <v>32</v>
      </c>
      <c r="F6116" s="22"/>
      <c r="G6116" s="34"/>
      <c r="H6116" s="35"/>
      <c r="I6116" s="36"/>
      <c r="J6116" s="36"/>
      <c r="K6116" s="37"/>
      <c r="L6116" s="38">
        <f>DONNEE!$A$4</f>
        <v>32</v>
      </c>
      <c r="M6116" s="39" t="str">
        <f>IFERROR(VLOOKUP(L6116,Tab_Code_Magasin[],2,0),"")</f>
        <v>CE LA MARSA ERRIADH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1451</v>
      </c>
      <c r="T6116" s="40" t="str">
        <f t="shared" si="551"/>
        <v>32_A2_2024</v>
      </c>
      <c r="U6116" s="40" t="s">
        <v>1497</v>
      </c>
      <c r="V6116" s="40" t="s">
        <v>1498</v>
      </c>
      <c r="W6116" s="67" t="s">
        <v>1497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1117</v>
      </c>
      <c r="B6117" s="54" t="s">
        <v>1488</v>
      </c>
      <c r="C6117" s="51" t="s">
        <v>1485</v>
      </c>
      <c r="D6117" s="32" t="s">
        <v>21</v>
      </c>
      <c r="E6117" s="33" t="s">
        <v>32</v>
      </c>
      <c r="F6117" s="22"/>
      <c r="G6117" s="34"/>
      <c r="H6117" s="35"/>
      <c r="I6117" s="36"/>
      <c r="J6117" s="36"/>
      <c r="K6117" s="37"/>
      <c r="L6117" s="38">
        <f>DONNEE!$A$4</f>
        <v>32</v>
      </c>
      <c r="M6117" s="39" t="str">
        <f>IFERROR(VLOOKUP(L6117,Tab_Code_Magasin[],2,0),"")</f>
        <v>CE LA MARSA ERRIADH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1451</v>
      </c>
      <c r="T6117" s="40" t="str">
        <f t="shared" si="551"/>
        <v>32_A2_2024</v>
      </c>
      <c r="U6117" s="40" t="s">
        <v>1499</v>
      </c>
      <c r="V6117" s="40" t="s">
        <v>1500</v>
      </c>
      <c r="W6117" s="67" t="s">
        <v>1499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1023</v>
      </c>
      <c r="B6118" s="54" t="s">
        <v>1023</v>
      </c>
      <c r="C6118" s="51" t="s">
        <v>1501</v>
      </c>
      <c r="D6118" s="32" t="s">
        <v>21</v>
      </c>
      <c r="E6118" s="33" t="s">
        <v>32</v>
      </c>
      <c r="F6118" s="62"/>
      <c r="G6118" s="34"/>
      <c r="H6118" s="35"/>
      <c r="I6118" s="36"/>
      <c r="J6118" s="36"/>
      <c r="K6118" s="37"/>
      <c r="L6118" s="38">
        <f>DONNEE!$A$4</f>
        <v>32</v>
      </c>
      <c r="M6118" s="39" t="str">
        <f>IFERROR(VLOOKUP(L6118,Tab_Code_Magasin[],2,0),"")</f>
        <v>CE LA MARSA ERRIADH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1451</v>
      </c>
      <c r="T6118" s="40" t="str">
        <f t="shared" si="551"/>
        <v>32_A2_2024</v>
      </c>
      <c r="U6118" s="40" t="s">
        <v>1502</v>
      </c>
      <c r="V6118" s="40" t="s">
        <v>1503</v>
      </c>
      <c r="W6118" s="67" t="s">
        <v>1502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1023</v>
      </c>
      <c r="B6119" s="54" t="s">
        <v>1023</v>
      </c>
      <c r="C6119" s="51" t="s">
        <v>1504</v>
      </c>
      <c r="D6119" s="32" t="s">
        <v>21</v>
      </c>
      <c r="E6119" s="33" t="s">
        <v>32</v>
      </c>
      <c r="F6119" s="62"/>
      <c r="G6119" s="34"/>
      <c r="H6119" s="35"/>
      <c r="I6119" s="36"/>
      <c r="J6119" s="36"/>
      <c r="K6119" s="37"/>
      <c r="L6119" s="38">
        <f>DONNEE!$A$4</f>
        <v>32</v>
      </c>
      <c r="M6119" s="39" t="str">
        <f>IFERROR(VLOOKUP(L6119,Tab_Code_Magasin[],2,0),"")</f>
        <v>CE LA MARSA ERRIADH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1451</v>
      </c>
      <c r="T6119" s="40" t="str">
        <f t="shared" si="551"/>
        <v>32_A2_2024</v>
      </c>
      <c r="U6119" s="40" t="s">
        <v>1505</v>
      </c>
      <c r="V6119" s="40" t="s">
        <v>1506</v>
      </c>
      <c r="W6119" s="67" t="s">
        <v>1505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1023</v>
      </c>
      <c r="B6120" s="54" t="s">
        <v>1023</v>
      </c>
      <c r="C6120" s="51" t="s">
        <v>1485</v>
      </c>
      <c r="D6120" s="32" t="s">
        <v>21</v>
      </c>
      <c r="E6120" s="33" t="s">
        <v>32</v>
      </c>
      <c r="F6120" s="62"/>
      <c r="G6120" s="34"/>
      <c r="H6120" s="35"/>
      <c r="I6120" s="36"/>
      <c r="J6120" s="36"/>
      <c r="K6120" s="37"/>
      <c r="L6120" s="38">
        <f>DONNEE!$A$4</f>
        <v>32</v>
      </c>
      <c r="M6120" s="39" t="str">
        <f>IFERROR(VLOOKUP(L6120,Tab_Code_Magasin[],2,0),"")</f>
        <v>CE LA MARSA ERRIADH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1451</v>
      </c>
      <c r="T6120" s="40" t="str">
        <f t="shared" si="551"/>
        <v>32_A2_2024</v>
      </c>
      <c r="U6120" s="40" t="s">
        <v>1507</v>
      </c>
      <c r="V6120" s="40" t="s">
        <v>1508</v>
      </c>
      <c r="W6120" s="67" t="s">
        <v>1507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1023</v>
      </c>
      <c r="B6121" s="54" t="s">
        <v>1023</v>
      </c>
      <c r="C6121" s="51" t="s">
        <v>1509</v>
      </c>
      <c r="D6121" s="32" t="s">
        <v>21</v>
      </c>
      <c r="E6121" s="33" t="s">
        <v>32</v>
      </c>
      <c r="F6121" s="62"/>
      <c r="G6121" s="34"/>
      <c r="H6121" s="35"/>
      <c r="I6121" s="36"/>
      <c r="J6121" s="36"/>
      <c r="K6121" s="37"/>
      <c r="L6121" s="38">
        <f>DONNEE!$A$4</f>
        <v>32</v>
      </c>
      <c r="M6121" s="39" t="str">
        <f>IFERROR(VLOOKUP(L6121,Tab_Code_Magasin[],2,0),"")</f>
        <v>CE LA MARSA ERRIADH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1451</v>
      </c>
      <c r="T6121" s="40" t="str">
        <f t="shared" si="551"/>
        <v>32_A2_2024</v>
      </c>
      <c r="U6121" s="40" t="s">
        <v>1510</v>
      </c>
      <c r="V6121" s="40" t="s">
        <v>1511</v>
      </c>
      <c r="W6121" s="67" t="s">
        <v>1510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1023</v>
      </c>
      <c r="B6122" s="54" t="s">
        <v>1023</v>
      </c>
      <c r="C6122" s="42" t="s">
        <v>1512</v>
      </c>
      <c r="D6122" s="32" t="s">
        <v>21</v>
      </c>
      <c r="E6122" s="33" t="s">
        <v>32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32</v>
      </c>
      <c r="M6122" s="39" t="str">
        <f>IFERROR(VLOOKUP(L6122,Tab_Code_Magasin[],2,0),"")</f>
        <v>CE LA MARSA ERRIADH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1451</v>
      </c>
      <c r="T6122" s="40" t="str">
        <f t="shared" si="551"/>
        <v>32_A2_2024</v>
      </c>
      <c r="U6122" s="40" t="s">
        <v>1513</v>
      </c>
      <c r="V6122" s="40" t="s">
        <v>1514</v>
      </c>
      <c r="W6122" s="67" t="s">
        <v>1513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1023</v>
      </c>
      <c r="B6123" s="54" t="s">
        <v>1023</v>
      </c>
      <c r="C6123" s="42" t="s">
        <v>1515</v>
      </c>
      <c r="D6123" s="32" t="s">
        <v>21</v>
      </c>
      <c r="E6123" s="33" t="s">
        <v>32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32</v>
      </c>
      <c r="M6123" s="39" t="str">
        <f>IFERROR(VLOOKUP(L6123,Tab_Code_Magasin[],2,0),"")</f>
        <v>CE LA MARSA ERRIADH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1451</v>
      </c>
      <c r="T6123" s="40" t="str">
        <f t="shared" si="551"/>
        <v>32_A2_2024</v>
      </c>
      <c r="U6123" s="40" t="s">
        <v>1516</v>
      </c>
      <c r="V6123" s="40" t="s">
        <v>1517</v>
      </c>
      <c r="W6123" s="67" t="s">
        <v>1516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1023</v>
      </c>
      <c r="B6124" s="54" t="s">
        <v>1023</v>
      </c>
      <c r="C6124" s="42" t="s">
        <v>1518</v>
      </c>
      <c r="D6124" s="32" t="s">
        <v>21</v>
      </c>
      <c r="E6124" s="33" t="s">
        <v>32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32</v>
      </c>
      <c r="M6124" s="39" t="str">
        <f>IFERROR(VLOOKUP(L6124,Tab_Code_Magasin[],2,0),"")</f>
        <v>CE LA MARSA ERRIADH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1451</v>
      </c>
      <c r="T6124" s="40" t="str">
        <f t="shared" si="551"/>
        <v>32_A2_2024</v>
      </c>
      <c r="U6124" s="40" t="s">
        <v>1519</v>
      </c>
      <c r="V6124" s="40" t="s">
        <v>1520</v>
      </c>
      <c r="W6124" s="67" t="s">
        <v>1519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1023</v>
      </c>
      <c r="B6125" s="54" t="s">
        <v>1023</v>
      </c>
      <c r="C6125" s="51" t="s">
        <v>1521</v>
      </c>
      <c r="D6125" s="32" t="s">
        <v>21</v>
      </c>
      <c r="E6125" s="33" t="s">
        <v>32</v>
      </c>
      <c r="F6125" s="22"/>
      <c r="G6125" s="34"/>
      <c r="H6125" s="35"/>
      <c r="I6125" s="36"/>
      <c r="J6125" s="36"/>
      <c r="K6125" s="37"/>
      <c r="L6125" s="38">
        <f>DONNEE!$A$4</f>
        <v>32</v>
      </c>
      <c r="M6125" s="39" t="str">
        <f>IFERROR(VLOOKUP(L6125,Tab_Code_Magasin[],2,0),"")</f>
        <v>CE LA MARSA ERRIADH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1451</v>
      </c>
      <c r="T6125" s="40" t="str">
        <f t="shared" si="551"/>
        <v>32_A2_2024</v>
      </c>
      <c r="U6125" s="40" t="s">
        <v>1522</v>
      </c>
      <c r="V6125" s="40" t="s">
        <v>1523</v>
      </c>
      <c r="W6125" s="67" t="s">
        <v>1522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1023</v>
      </c>
      <c r="B6126" s="54" t="s">
        <v>1023</v>
      </c>
      <c r="C6126" s="51" t="s">
        <v>1524</v>
      </c>
      <c r="D6126" s="32" t="s">
        <v>21</v>
      </c>
      <c r="E6126" s="33" t="s">
        <v>32</v>
      </c>
      <c r="F6126" s="22"/>
      <c r="G6126" s="34"/>
      <c r="H6126" s="35"/>
      <c r="I6126" s="36"/>
      <c r="J6126" s="36"/>
      <c r="K6126" s="37"/>
      <c r="L6126" s="38">
        <f>DONNEE!$A$4</f>
        <v>32</v>
      </c>
      <c r="M6126" s="39" t="str">
        <f>IFERROR(VLOOKUP(L6126,Tab_Code_Magasin[],2,0),"")</f>
        <v>CE LA MARSA ERRIADH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1451</v>
      </c>
      <c r="T6126" s="40" t="str">
        <f t="shared" si="551"/>
        <v>32_A2_2024</v>
      </c>
      <c r="U6126" s="40" t="s">
        <v>1525</v>
      </c>
      <c r="V6126" s="40" t="s">
        <v>1526</v>
      </c>
      <c r="W6126" s="67" t="s">
        <v>1525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1023</v>
      </c>
      <c r="B6127" s="54" t="s">
        <v>1023</v>
      </c>
      <c r="C6127" s="56" t="s">
        <v>1527</v>
      </c>
      <c r="D6127" s="32" t="s">
        <v>21</v>
      </c>
      <c r="E6127" s="33" t="s">
        <v>32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32</v>
      </c>
      <c r="M6127" s="39" t="str">
        <f>IFERROR(VLOOKUP(L6127,Tab_Code_Magasin[],2,0),"")</f>
        <v>CE LA MARSA ERRIADH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1451</v>
      </c>
      <c r="T6127" s="40" t="str">
        <f t="shared" si="551"/>
        <v>32_A2_2024</v>
      </c>
      <c r="U6127" s="40" t="s">
        <v>1528</v>
      </c>
      <c r="V6127" s="40" t="s">
        <v>1529</v>
      </c>
      <c r="W6127" s="67" t="s">
        <v>1528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1023</v>
      </c>
      <c r="B6128" s="54" t="s">
        <v>1023</v>
      </c>
      <c r="C6128" s="51" t="s">
        <v>1530</v>
      </c>
      <c r="D6128" s="32" t="s">
        <v>21</v>
      </c>
      <c r="E6128" s="33" t="s">
        <v>32</v>
      </c>
      <c r="F6128" s="22"/>
      <c r="G6128" s="34"/>
      <c r="H6128" s="35"/>
      <c r="I6128" s="36"/>
      <c r="J6128" s="36"/>
      <c r="K6128" s="37"/>
      <c r="L6128" s="38">
        <f>DONNEE!$A$4</f>
        <v>32</v>
      </c>
      <c r="M6128" s="39" t="str">
        <f>IFERROR(VLOOKUP(L6128,Tab_Code_Magasin[],2,0),"")</f>
        <v>CE LA MARSA ERRIADH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1451</v>
      </c>
      <c r="T6128" s="40" t="str">
        <f t="shared" si="551"/>
        <v>32_A2_2024</v>
      </c>
      <c r="U6128" s="40" t="s">
        <v>1531</v>
      </c>
      <c r="V6128" s="40" t="s">
        <v>1532</v>
      </c>
      <c r="W6128" s="67" t="s">
        <v>1531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1023</v>
      </c>
      <c r="B6129" s="54" t="s">
        <v>1023</v>
      </c>
      <c r="C6129" s="42" t="s">
        <v>1533</v>
      </c>
      <c r="D6129" s="32" t="s">
        <v>21</v>
      </c>
      <c r="E6129" s="33" t="s">
        <v>32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32</v>
      </c>
      <c r="M6129" s="39" t="str">
        <f>IFERROR(VLOOKUP(L6129,Tab_Code_Magasin[],2,0),"")</f>
        <v>CE LA MARSA ERRIADH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1451</v>
      </c>
      <c r="T6129" s="40" t="str">
        <f t="shared" si="551"/>
        <v>32_A2_2024</v>
      </c>
      <c r="U6129" s="40" t="s">
        <v>1534</v>
      </c>
      <c r="V6129" s="40" t="s">
        <v>1535</v>
      </c>
      <c r="W6129" s="67" t="s">
        <v>1534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1188</v>
      </c>
      <c r="B6130" s="54" t="s">
        <v>1188</v>
      </c>
      <c r="C6130" s="51" t="s">
        <v>1536</v>
      </c>
      <c r="D6130" s="32" t="s">
        <v>21</v>
      </c>
      <c r="E6130" s="33" t="s">
        <v>32</v>
      </c>
      <c r="F6130" s="22"/>
      <c r="G6130" s="34"/>
      <c r="H6130" s="35"/>
      <c r="I6130" s="36"/>
      <c r="J6130" s="36"/>
      <c r="K6130" s="37"/>
      <c r="L6130" s="38">
        <f>DONNEE!$A$4</f>
        <v>32</v>
      </c>
      <c r="M6130" s="39" t="str">
        <f>IFERROR(VLOOKUP(L6130,Tab_Code_Magasin[],2,0),"")</f>
        <v>CE LA MARSA ERRIADH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1451</v>
      </c>
      <c r="T6130" s="40" t="str">
        <f t="shared" si="551"/>
        <v>32_A2_2024</v>
      </c>
      <c r="U6130" s="40" t="s">
        <v>1537</v>
      </c>
      <c r="V6130" s="40" t="s">
        <v>1538</v>
      </c>
      <c r="W6130" s="67" t="s">
        <v>1537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1188</v>
      </c>
      <c r="B6131" s="54" t="s">
        <v>1188</v>
      </c>
      <c r="C6131" s="51" t="s">
        <v>1539</v>
      </c>
      <c r="D6131" s="32" t="s">
        <v>21</v>
      </c>
      <c r="E6131" s="33" t="s">
        <v>32</v>
      </c>
      <c r="F6131" s="22"/>
      <c r="G6131" s="34"/>
      <c r="H6131" s="35"/>
      <c r="I6131" s="36"/>
      <c r="J6131" s="36"/>
      <c r="K6131" s="37"/>
      <c r="L6131" s="38">
        <f>DONNEE!$A$4</f>
        <v>32</v>
      </c>
      <c r="M6131" s="39" t="str">
        <f>IFERROR(VLOOKUP(L6131,Tab_Code_Magasin[],2,0),"")</f>
        <v>CE LA MARSA ERRIADH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1451</v>
      </c>
      <c r="T6131" s="40" t="str">
        <f t="shared" si="551"/>
        <v>32_A2_2024</v>
      </c>
      <c r="U6131" s="40" t="s">
        <v>1540</v>
      </c>
      <c r="V6131" s="40" t="s">
        <v>1541</v>
      </c>
      <c r="W6131" s="67" t="s">
        <v>1540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1188</v>
      </c>
      <c r="B6132" s="54" t="s">
        <v>1188</v>
      </c>
      <c r="C6132" s="51" t="s">
        <v>1542</v>
      </c>
      <c r="D6132" s="32" t="s">
        <v>21</v>
      </c>
      <c r="E6132" s="33" t="s">
        <v>32</v>
      </c>
      <c r="F6132" s="22"/>
      <c r="G6132" s="34"/>
      <c r="H6132" s="35"/>
      <c r="I6132" s="36"/>
      <c r="J6132" s="36"/>
      <c r="K6132" s="37"/>
      <c r="L6132" s="38">
        <f>DONNEE!$A$4</f>
        <v>32</v>
      </c>
      <c r="M6132" s="39" t="str">
        <f>IFERROR(VLOOKUP(L6132,Tab_Code_Magasin[],2,0),"")</f>
        <v>CE LA MARSA ERRIADH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1451</v>
      </c>
      <c r="T6132" s="40" t="str">
        <f t="shared" si="551"/>
        <v>32_A2_2024</v>
      </c>
      <c r="U6132" s="40" t="s">
        <v>1543</v>
      </c>
      <c r="V6132" s="40" t="s">
        <v>1544</v>
      </c>
      <c r="W6132" s="67" t="s">
        <v>1543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1188</v>
      </c>
      <c r="B6133" s="54" t="s">
        <v>1188</v>
      </c>
      <c r="C6133" s="51" t="s">
        <v>1545</v>
      </c>
      <c r="D6133" s="32" t="s">
        <v>21</v>
      </c>
      <c r="E6133" s="33" t="s">
        <v>32</v>
      </c>
      <c r="F6133" s="22"/>
      <c r="G6133" s="34"/>
      <c r="H6133" s="35"/>
      <c r="I6133" s="36"/>
      <c r="J6133" s="36"/>
      <c r="K6133" s="37"/>
      <c r="L6133" s="38">
        <f>DONNEE!$A$4</f>
        <v>32</v>
      </c>
      <c r="M6133" s="39" t="str">
        <f>IFERROR(VLOOKUP(L6133,Tab_Code_Magasin[],2,0),"")</f>
        <v>CE LA MARSA ERRIADH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1451</v>
      </c>
      <c r="T6133" s="40" t="str">
        <f t="shared" si="551"/>
        <v>32_A2_2024</v>
      </c>
      <c r="U6133" s="40" t="s">
        <v>1546</v>
      </c>
      <c r="V6133" s="40" t="s">
        <v>1547</v>
      </c>
      <c r="W6133" s="67" t="s">
        <v>1546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1188</v>
      </c>
      <c r="B6134" s="54" t="s">
        <v>1188</v>
      </c>
      <c r="C6134" s="51" t="s">
        <v>1548</v>
      </c>
      <c r="D6134" s="32" t="s">
        <v>21</v>
      </c>
      <c r="E6134" s="33" t="s">
        <v>32</v>
      </c>
      <c r="F6134" s="22"/>
      <c r="G6134" s="34"/>
      <c r="H6134" s="35"/>
      <c r="I6134" s="36"/>
      <c r="J6134" s="36"/>
      <c r="K6134" s="37"/>
      <c r="L6134" s="38">
        <f>DONNEE!$A$4</f>
        <v>32</v>
      </c>
      <c r="M6134" s="39" t="str">
        <f>IFERROR(VLOOKUP(L6134,Tab_Code_Magasin[],2,0),"")</f>
        <v>CE LA MARSA ERRIADH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1451</v>
      </c>
      <c r="T6134" s="40" t="str">
        <f t="shared" si="551"/>
        <v>32_A2_2024</v>
      </c>
      <c r="U6134" s="40" t="s">
        <v>1549</v>
      </c>
      <c r="V6134" s="40" t="s">
        <v>1550</v>
      </c>
      <c r="W6134" s="67" t="s">
        <v>1549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1188</v>
      </c>
      <c r="B6135" s="54" t="s">
        <v>1188</v>
      </c>
      <c r="C6135" s="56" t="s">
        <v>1551</v>
      </c>
      <c r="D6135" s="32" t="s">
        <v>21</v>
      </c>
      <c r="E6135" s="33" t="s">
        <v>32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32</v>
      </c>
      <c r="M6135" s="39" t="str">
        <f>IFERROR(VLOOKUP(L6135,Tab_Code_Magasin[],2,0),"")</f>
        <v>CE LA MARSA ERRIADH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1451</v>
      </c>
      <c r="T6135" s="40" t="str">
        <f t="shared" si="551"/>
        <v>32_A2_2024</v>
      </c>
      <c r="U6135" s="40" t="s">
        <v>1552</v>
      </c>
      <c r="V6135" s="40" t="s">
        <v>1553</v>
      </c>
      <c r="W6135" s="67" t="s">
        <v>1552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1248</v>
      </c>
      <c r="B6136" s="54" t="s">
        <v>1248</v>
      </c>
      <c r="C6136" s="56" t="s">
        <v>1554</v>
      </c>
      <c r="D6136" s="32" t="s">
        <v>21</v>
      </c>
      <c r="E6136" s="33" t="s">
        <v>32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32</v>
      </c>
      <c r="M6136" s="39" t="str">
        <f>IFERROR(VLOOKUP(L6136,Tab_Code_Magasin[],2,0),"")</f>
        <v>CE LA MARSA ERRIADH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1451</v>
      </c>
      <c r="T6136" s="40" t="str">
        <f t="shared" si="551"/>
        <v>32_A2_2024</v>
      </c>
      <c r="U6136" s="40" t="s">
        <v>1555</v>
      </c>
      <c r="V6136" s="40" t="s">
        <v>1556</v>
      </c>
      <c r="W6136" s="67" t="s">
        <v>1555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1248</v>
      </c>
      <c r="B6137" s="54" t="s">
        <v>1248</v>
      </c>
      <c r="C6137" s="51" t="s">
        <v>1557</v>
      </c>
      <c r="D6137" s="32" t="s">
        <v>21</v>
      </c>
      <c r="E6137" s="33" t="s">
        <v>32</v>
      </c>
      <c r="F6137" s="22"/>
      <c r="G6137" s="34"/>
      <c r="H6137" s="35"/>
      <c r="I6137" s="36"/>
      <c r="J6137" s="36"/>
      <c r="K6137" s="37"/>
      <c r="L6137" s="38">
        <f>DONNEE!$A$4</f>
        <v>32</v>
      </c>
      <c r="M6137" s="39" t="str">
        <f>IFERROR(VLOOKUP(L6137,Tab_Code_Magasin[],2,0),"")</f>
        <v>CE LA MARSA ERRIADH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1451</v>
      </c>
      <c r="T6137" s="40" t="str">
        <f t="shared" si="551"/>
        <v>32_A2_2024</v>
      </c>
      <c r="U6137" s="40" t="s">
        <v>1558</v>
      </c>
      <c r="V6137" s="40" t="s">
        <v>1559</v>
      </c>
      <c r="W6137" s="67" t="s">
        <v>1558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1248</v>
      </c>
      <c r="B6138" s="54" t="s">
        <v>1248</v>
      </c>
      <c r="C6138" s="51" t="s">
        <v>1560</v>
      </c>
      <c r="D6138" s="32" t="s">
        <v>21</v>
      </c>
      <c r="E6138" s="33" t="s">
        <v>32</v>
      </c>
      <c r="F6138" s="22"/>
      <c r="G6138" s="34"/>
      <c r="H6138" s="35"/>
      <c r="I6138" s="36"/>
      <c r="J6138" s="36"/>
      <c r="K6138" s="37"/>
      <c r="L6138" s="38">
        <f>DONNEE!$A$4</f>
        <v>32</v>
      </c>
      <c r="M6138" s="39" t="str">
        <f>IFERROR(VLOOKUP(L6138,Tab_Code_Magasin[],2,0),"")</f>
        <v>CE LA MARSA ERRIADH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1451</v>
      </c>
      <c r="T6138" s="40" t="str">
        <f t="shared" si="551"/>
        <v>32_A2_2024</v>
      </c>
      <c r="U6138" s="40" t="s">
        <v>1561</v>
      </c>
      <c r="V6138" s="40" t="s">
        <v>1562</v>
      </c>
      <c r="W6138" s="67" t="s">
        <v>1561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1248</v>
      </c>
      <c r="B6139" s="54" t="s">
        <v>1248</v>
      </c>
      <c r="C6139" s="51" t="s">
        <v>1563</v>
      </c>
      <c r="D6139" s="32" t="s">
        <v>21</v>
      </c>
      <c r="E6139" s="33" t="s">
        <v>32</v>
      </c>
      <c r="F6139" s="22"/>
      <c r="G6139" s="34"/>
      <c r="H6139" s="35"/>
      <c r="I6139" s="36"/>
      <c r="J6139" s="36"/>
      <c r="K6139" s="37"/>
      <c r="L6139" s="38">
        <f>DONNEE!$A$4</f>
        <v>32</v>
      </c>
      <c r="M6139" s="39" t="str">
        <f>IFERROR(VLOOKUP(L6139,Tab_Code_Magasin[],2,0),"")</f>
        <v>CE LA MARSA ERRIADH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1451</v>
      </c>
      <c r="T6139" s="40" t="str">
        <f t="shared" si="551"/>
        <v>32_A2_2024</v>
      </c>
      <c r="U6139" s="40" t="s">
        <v>1564</v>
      </c>
      <c r="V6139" s="40" t="s">
        <v>1565</v>
      </c>
      <c r="W6139" s="67" t="s">
        <v>1564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1248</v>
      </c>
      <c r="B6140" s="54" t="s">
        <v>1248</v>
      </c>
      <c r="C6140" s="56" t="s">
        <v>1566</v>
      </c>
      <c r="D6140" s="32" t="s">
        <v>21</v>
      </c>
      <c r="E6140" s="33" t="s">
        <v>32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32</v>
      </c>
      <c r="M6140" s="39" t="str">
        <f>IFERROR(VLOOKUP(L6140,Tab_Code_Magasin[],2,0),"")</f>
        <v>CE LA MARSA ERRIADH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1451</v>
      </c>
      <c r="T6140" s="40" t="str">
        <f t="shared" si="551"/>
        <v>32_A2_2024</v>
      </c>
      <c r="U6140" s="40" t="s">
        <v>1567</v>
      </c>
      <c r="V6140" s="40" t="s">
        <v>1568</v>
      </c>
      <c r="W6140" s="67" t="s">
        <v>1567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1248</v>
      </c>
      <c r="B6141" s="54" t="s">
        <v>1248</v>
      </c>
      <c r="C6141" s="56" t="s">
        <v>1533</v>
      </c>
      <c r="D6141" s="32" t="s">
        <v>21</v>
      </c>
      <c r="E6141" s="33" t="s">
        <v>32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32</v>
      </c>
      <c r="M6141" s="39" t="str">
        <f>IFERROR(VLOOKUP(L6141,Tab_Code_Magasin[],2,0),"")</f>
        <v>CE LA MARSA ERRIADH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1451</v>
      </c>
      <c r="T6141" s="40" t="str">
        <f t="shared" si="551"/>
        <v>32_A2_2024</v>
      </c>
      <c r="U6141" s="40" t="s">
        <v>1569</v>
      </c>
      <c r="V6141" s="40" t="s">
        <v>1570</v>
      </c>
      <c r="W6141" s="67" t="s">
        <v>1569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1248</v>
      </c>
      <c r="B6142" s="54" t="s">
        <v>1248</v>
      </c>
      <c r="C6142" s="51" t="s">
        <v>1485</v>
      </c>
      <c r="D6142" s="32" t="s">
        <v>21</v>
      </c>
      <c r="E6142" s="33" t="s">
        <v>32</v>
      </c>
      <c r="F6142" s="22"/>
      <c r="G6142" s="34"/>
      <c r="H6142" s="35"/>
      <c r="I6142" s="36"/>
      <c r="J6142" s="36"/>
      <c r="K6142" s="37"/>
      <c r="L6142" s="38">
        <f>DONNEE!$A$4</f>
        <v>32</v>
      </c>
      <c r="M6142" s="39" t="str">
        <f>IFERROR(VLOOKUP(L6142,Tab_Code_Magasin[],2,0),"")</f>
        <v>CE LA MARSA ERRIADH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1451</v>
      </c>
      <c r="T6142" s="40" t="str">
        <f t="shared" si="551"/>
        <v>32_A2_2024</v>
      </c>
      <c r="U6142" s="40" t="s">
        <v>1571</v>
      </c>
      <c r="V6142" s="40" t="s">
        <v>1572</v>
      </c>
      <c r="W6142" s="67" t="s">
        <v>1571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131</v>
      </c>
      <c r="B6143" s="54" t="s">
        <v>131</v>
      </c>
      <c r="C6143" s="51" t="s">
        <v>1573</v>
      </c>
      <c r="D6143" s="32" t="s">
        <v>21</v>
      </c>
      <c r="E6143" s="33" t="s">
        <v>32</v>
      </c>
      <c r="F6143" s="62"/>
      <c r="G6143" s="34"/>
      <c r="H6143" s="35"/>
      <c r="I6143" s="36"/>
      <c r="J6143" s="36"/>
      <c r="K6143" s="37"/>
      <c r="L6143" s="38">
        <f>DONNEE!$A$4</f>
        <v>32</v>
      </c>
      <c r="M6143" s="39" t="str">
        <f>IFERROR(VLOOKUP(L6143,Tab_Code_Magasin[],2,0),"")</f>
        <v>CE LA MARSA ERRIADH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1451</v>
      </c>
      <c r="T6143" s="40" t="str">
        <f t="shared" si="551"/>
        <v>32_A2_2024</v>
      </c>
      <c r="U6143" s="40" t="s">
        <v>1574</v>
      </c>
      <c r="V6143" s="40" t="s">
        <v>1575</v>
      </c>
      <c r="W6143" s="67" t="s">
        <v>1574</v>
      </c>
      <c r="X6143" s="76" t="s">
        <v>1576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131</v>
      </c>
      <c r="B6144" s="54" t="s">
        <v>131</v>
      </c>
      <c r="C6144" s="51" t="s">
        <v>1504</v>
      </c>
      <c r="D6144" s="32" t="s">
        <v>21</v>
      </c>
      <c r="E6144" s="33" t="s">
        <v>32</v>
      </c>
      <c r="F6144" s="62"/>
      <c r="G6144" s="34"/>
      <c r="H6144" s="35"/>
      <c r="I6144" s="36"/>
      <c r="J6144" s="36"/>
      <c r="K6144" s="37"/>
      <c r="L6144" s="38">
        <f>DONNEE!$A$4</f>
        <v>32</v>
      </c>
      <c r="M6144" s="39" t="str">
        <f>IFERROR(VLOOKUP(L6144,Tab_Code_Magasin[],2,0),"")</f>
        <v>CE LA MARSA ERRIADH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1451</v>
      </c>
      <c r="T6144" s="40" t="str">
        <f t="shared" si="551"/>
        <v>32_A2_2024</v>
      </c>
      <c r="U6144" s="40" t="s">
        <v>1577</v>
      </c>
      <c r="V6144" s="40" t="s">
        <v>1578</v>
      </c>
      <c r="W6144" s="67" t="s">
        <v>1577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131</v>
      </c>
      <c r="B6145" s="54" t="s">
        <v>131</v>
      </c>
      <c r="C6145" s="51" t="s">
        <v>1485</v>
      </c>
      <c r="D6145" s="32" t="s">
        <v>21</v>
      </c>
      <c r="E6145" s="33" t="s">
        <v>32</v>
      </c>
      <c r="F6145" s="62"/>
      <c r="G6145" s="34"/>
      <c r="H6145" s="35"/>
      <c r="I6145" s="36"/>
      <c r="J6145" s="36"/>
      <c r="K6145" s="37"/>
      <c r="L6145" s="38">
        <f>DONNEE!$A$4</f>
        <v>32</v>
      </c>
      <c r="M6145" s="39" t="str">
        <f>IFERROR(VLOOKUP(L6145,Tab_Code_Magasin[],2,0),"")</f>
        <v>CE LA MARSA ERRIADH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1451</v>
      </c>
      <c r="T6145" s="40" t="str">
        <f t="shared" si="551"/>
        <v>32_A2_2024</v>
      </c>
      <c r="U6145" s="40" t="s">
        <v>1579</v>
      </c>
      <c r="V6145" s="40" t="s">
        <v>1580</v>
      </c>
      <c r="W6145" s="67" t="s">
        <v>1579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131</v>
      </c>
      <c r="B6146" s="54" t="s">
        <v>131</v>
      </c>
      <c r="C6146" s="51" t="s">
        <v>1509</v>
      </c>
      <c r="D6146" s="32" t="s">
        <v>21</v>
      </c>
      <c r="E6146" s="33" t="s">
        <v>32</v>
      </c>
      <c r="F6146" s="62"/>
      <c r="G6146" s="34"/>
      <c r="H6146" s="35"/>
      <c r="I6146" s="36"/>
      <c r="J6146" s="36"/>
      <c r="K6146" s="37"/>
      <c r="L6146" s="38">
        <f>DONNEE!$A$4</f>
        <v>32</v>
      </c>
      <c r="M6146" s="39" t="str">
        <f>IFERROR(VLOOKUP(L6146,Tab_Code_Magasin[],2,0),"")</f>
        <v>CE LA MARSA ERRIADH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1451</v>
      </c>
      <c r="T6146" s="40" t="str">
        <f t="shared" si="551"/>
        <v>32_A2_2024</v>
      </c>
      <c r="U6146" s="40" t="s">
        <v>1581</v>
      </c>
      <c r="V6146" s="40" t="s">
        <v>1582</v>
      </c>
      <c r="W6146" s="67" t="s">
        <v>1581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131</v>
      </c>
      <c r="B6147" s="54" t="s">
        <v>131</v>
      </c>
      <c r="C6147" s="51" t="s">
        <v>1548</v>
      </c>
      <c r="D6147" s="32" t="s">
        <v>21</v>
      </c>
      <c r="E6147" s="33" t="s">
        <v>32</v>
      </c>
      <c r="F6147" s="62"/>
      <c r="G6147" s="34"/>
      <c r="H6147" s="35"/>
      <c r="I6147" s="36"/>
      <c r="J6147" s="36"/>
      <c r="K6147" s="37"/>
      <c r="L6147" s="38">
        <f>DONNEE!$A$4</f>
        <v>32</v>
      </c>
      <c r="M6147" s="39" t="str">
        <f>IFERROR(VLOOKUP(L6147,Tab_Code_Magasin[],2,0),"")</f>
        <v>CE LA MARSA ERRIADH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1451</v>
      </c>
      <c r="T6147" s="40" t="str">
        <f t="shared" si="551"/>
        <v>32_A2_2024</v>
      </c>
      <c r="U6147" s="40" t="s">
        <v>1583</v>
      </c>
      <c r="V6147" s="40" t="s">
        <v>1584</v>
      </c>
      <c r="W6147" s="67" t="s">
        <v>1583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131</v>
      </c>
      <c r="B6148" s="54" t="s">
        <v>131</v>
      </c>
      <c r="C6148" s="51" t="s">
        <v>1585</v>
      </c>
      <c r="D6148" s="32" t="s">
        <v>21</v>
      </c>
      <c r="E6148" s="33" t="s">
        <v>32</v>
      </c>
      <c r="F6148" s="62"/>
      <c r="G6148" s="34"/>
      <c r="H6148" s="35"/>
      <c r="I6148" s="36"/>
      <c r="J6148" s="36"/>
      <c r="K6148" s="37"/>
      <c r="L6148" s="38">
        <f>DONNEE!$A$4</f>
        <v>32</v>
      </c>
      <c r="M6148" s="39" t="str">
        <f>IFERROR(VLOOKUP(L6148,Tab_Code_Magasin[],2,0),"")</f>
        <v>CE LA MARSA ERRIADH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1451</v>
      </c>
      <c r="T6148" s="40" t="str">
        <f t="shared" si="551"/>
        <v>32_A2_2024</v>
      </c>
      <c r="U6148" s="40" t="s">
        <v>1586</v>
      </c>
      <c r="V6148" s="40" t="s">
        <v>1587</v>
      </c>
      <c r="W6148" s="67" t="s">
        <v>1586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131</v>
      </c>
      <c r="B6149" s="54" t="s">
        <v>131</v>
      </c>
      <c r="C6149" s="51" t="s">
        <v>1588</v>
      </c>
      <c r="D6149" s="32" t="s">
        <v>21</v>
      </c>
      <c r="E6149" s="33" t="s">
        <v>32</v>
      </c>
      <c r="F6149" s="62"/>
      <c r="G6149" s="34"/>
      <c r="H6149" s="35"/>
      <c r="I6149" s="36"/>
      <c r="J6149" s="36"/>
      <c r="K6149" s="37"/>
      <c r="L6149" s="38">
        <f>DONNEE!$A$4</f>
        <v>32</v>
      </c>
      <c r="M6149" s="39" t="str">
        <f>IFERROR(VLOOKUP(L6149,Tab_Code_Magasin[],2,0),"")</f>
        <v>CE LA MARSA ERRIADH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1451</v>
      </c>
      <c r="T6149" s="40" t="str">
        <f t="shared" si="551"/>
        <v>32_A2_2024</v>
      </c>
      <c r="U6149" s="40" t="s">
        <v>1589</v>
      </c>
      <c r="V6149" s="40" t="s">
        <v>1590</v>
      </c>
      <c r="W6149" s="67" t="s">
        <v>1589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131</v>
      </c>
      <c r="B6150" s="54" t="s">
        <v>131</v>
      </c>
      <c r="C6150" s="51" t="s">
        <v>1591</v>
      </c>
      <c r="D6150" s="32" t="s">
        <v>21</v>
      </c>
      <c r="E6150" s="33" t="s">
        <v>32</v>
      </c>
      <c r="F6150" s="22"/>
      <c r="G6150" s="34"/>
      <c r="H6150" s="35"/>
      <c r="I6150" s="36"/>
      <c r="J6150" s="36"/>
      <c r="K6150" s="37"/>
      <c r="L6150" s="38">
        <f>DONNEE!$A$4</f>
        <v>32</v>
      </c>
      <c r="M6150" s="39" t="str">
        <f>IFERROR(VLOOKUP(L6150,Tab_Code_Magasin[],2,0),"")</f>
        <v>CE LA MARSA ERRIADH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1451</v>
      </c>
      <c r="T6150" s="40" t="str">
        <f t="shared" si="551"/>
        <v>32_A2_2024</v>
      </c>
      <c r="U6150" s="40" t="s">
        <v>1592</v>
      </c>
      <c r="V6150" s="40" t="s">
        <v>1593</v>
      </c>
      <c r="W6150" s="67" t="s">
        <v>1592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131</v>
      </c>
      <c r="B6151" s="54" t="s">
        <v>131</v>
      </c>
      <c r="C6151" s="42" t="s">
        <v>1512</v>
      </c>
      <c r="D6151" s="32" t="s">
        <v>21</v>
      </c>
      <c r="E6151" s="33" t="s">
        <v>32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32</v>
      </c>
      <c r="M6151" s="39" t="str">
        <f>IFERROR(VLOOKUP(L6151,Tab_Code_Magasin[],2,0),"")</f>
        <v>CE LA MARSA ERRIADH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1451</v>
      </c>
      <c r="T6151" s="40" t="str">
        <f t="shared" si="551"/>
        <v>32_A2_2024</v>
      </c>
      <c r="U6151" s="40" t="s">
        <v>1594</v>
      </c>
      <c r="V6151" s="40" t="s">
        <v>1595</v>
      </c>
      <c r="W6151" s="67" t="s">
        <v>1594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131</v>
      </c>
      <c r="B6152" s="54" t="s">
        <v>131</v>
      </c>
      <c r="C6152" s="42" t="s">
        <v>1515</v>
      </c>
      <c r="D6152" s="32" t="s">
        <v>21</v>
      </c>
      <c r="E6152" s="33" t="s">
        <v>32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32</v>
      </c>
      <c r="M6152" s="39" t="str">
        <f>IFERROR(VLOOKUP(L6152,Tab_Code_Magasin[],2,0),"")</f>
        <v>CE LA MARSA ERRIADH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1451</v>
      </c>
      <c r="T6152" s="40" t="str">
        <f t="shared" si="551"/>
        <v>32_A2_2024</v>
      </c>
      <c r="U6152" s="40" t="s">
        <v>1596</v>
      </c>
      <c r="V6152" s="40" t="s">
        <v>1597</v>
      </c>
      <c r="W6152" s="67" t="s">
        <v>1596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131</v>
      </c>
      <c r="B6153" s="54" t="s">
        <v>131</v>
      </c>
      <c r="C6153" s="42" t="s">
        <v>1598</v>
      </c>
      <c r="D6153" s="32" t="s">
        <v>21</v>
      </c>
      <c r="E6153" s="33" t="s">
        <v>32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32</v>
      </c>
      <c r="M6153" s="39" t="str">
        <f>IFERROR(VLOOKUP(L6153,Tab_Code_Magasin[],2,0),"")</f>
        <v>CE LA MARSA ERRIADH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1451</v>
      </c>
      <c r="T6153" s="40" t="str">
        <f t="shared" si="551"/>
        <v>32_A2_2024</v>
      </c>
      <c r="U6153" s="40" t="s">
        <v>1599</v>
      </c>
      <c r="V6153" s="40" t="s">
        <v>1600</v>
      </c>
      <c r="W6153" s="67" t="s">
        <v>1599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131</v>
      </c>
      <c r="B6154" s="54" t="s">
        <v>131</v>
      </c>
      <c r="C6154" s="51" t="s">
        <v>1521</v>
      </c>
      <c r="D6154" s="32" t="s">
        <v>21</v>
      </c>
      <c r="E6154" s="33" t="s">
        <v>32</v>
      </c>
      <c r="F6154" s="22"/>
      <c r="G6154" s="34"/>
      <c r="H6154" s="35"/>
      <c r="I6154" s="36"/>
      <c r="J6154" s="36"/>
      <c r="K6154" s="37"/>
      <c r="L6154" s="38">
        <f>DONNEE!$A$4</f>
        <v>32</v>
      </c>
      <c r="M6154" s="39" t="str">
        <f>IFERROR(VLOOKUP(L6154,Tab_Code_Magasin[],2,0),"")</f>
        <v>CE LA MARSA ERRIADH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1451</v>
      </c>
      <c r="T6154" s="40" t="str">
        <f t="shared" si="551"/>
        <v>32_A2_2024</v>
      </c>
      <c r="U6154" s="40" t="s">
        <v>1601</v>
      </c>
      <c r="V6154" s="40" t="s">
        <v>1602</v>
      </c>
      <c r="W6154" s="67" t="s">
        <v>1601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131</v>
      </c>
      <c r="B6155" s="54" t="s">
        <v>131</v>
      </c>
      <c r="C6155" s="51" t="s">
        <v>1524</v>
      </c>
      <c r="D6155" s="32" t="s">
        <v>21</v>
      </c>
      <c r="E6155" s="33" t="s">
        <v>32</v>
      </c>
      <c r="F6155" s="22"/>
      <c r="G6155" s="34"/>
      <c r="H6155" s="35"/>
      <c r="I6155" s="36"/>
      <c r="J6155" s="36"/>
      <c r="K6155" s="37"/>
      <c r="L6155" s="38">
        <f>DONNEE!$A$4</f>
        <v>32</v>
      </c>
      <c r="M6155" s="39" t="str">
        <f>IFERROR(VLOOKUP(L6155,Tab_Code_Magasin[],2,0),"")</f>
        <v>CE LA MARSA ERRIADH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1451</v>
      </c>
      <c r="T6155" s="40" t="str">
        <f t="shared" si="551"/>
        <v>32_A2_2024</v>
      </c>
      <c r="U6155" s="40" t="s">
        <v>1603</v>
      </c>
      <c r="V6155" s="40" t="s">
        <v>1604</v>
      </c>
      <c r="W6155" s="67" t="s">
        <v>1603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131</v>
      </c>
      <c r="B6156" s="54" t="s">
        <v>131</v>
      </c>
      <c r="C6156" s="56" t="s">
        <v>1527</v>
      </c>
      <c r="D6156" s="32" t="s">
        <v>21</v>
      </c>
      <c r="E6156" s="33" t="s">
        <v>32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32</v>
      </c>
      <c r="M6156" s="39" t="str">
        <f>IFERROR(VLOOKUP(L6156,Tab_Code_Magasin[],2,0),"")</f>
        <v>CE LA MARSA ERRIADH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1451</v>
      </c>
      <c r="T6156" s="40" t="str">
        <f t="shared" si="551"/>
        <v>32_A2_2024</v>
      </c>
      <c r="U6156" s="40" t="s">
        <v>1605</v>
      </c>
      <c r="V6156" s="40" t="s">
        <v>1606</v>
      </c>
      <c r="W6156" s="67" t="s">
        <v>1605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131</v>
      </c>
      <c r="B6157" s="54" t="s">
        <v>131</v>
      </c>
      <c r="C6157" s="42" t="s">
        <v>1533</v>
      </c>
      <c r="D6157" s="32" t="s">
        <v>21</v>
      </c>
      <c r="E6157" s="33" t="s">
        <v>32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32</v>
      </c>
      <c r="M6157" s="39" t="str">
        <f>IFERROR(VLOOKUP(L6157,Tab_Code_Magasin[],2,0),"")</f>
        <v>CE LA MARSA ERRIADH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1451</v>
      </c>
      <c r="T6157" s="40" t="str">
        <f t="shared" si="551"/>
        <v>32_A2_2024</v>
      </c>
      <c r="U6157" s="40" t="s">
        <v>1607</v>
      </c>
      <c r="V6157" s="40" t="s">
        <v>1608</v>
      </c>
      <c r="W6157" s="67" t="s">
        <v>1607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131</v>
      </c>
      <c r="B6158" s="54" t="s">
        <v>131</v>
      </c>
      <c r="C6158" s="51" t="s">
        <v>1609</v>
      </c>
      <c r="D6158" s="32" t="s">
        <v>21</v>
      </c>
      <c r="E6158" s="33" t="s">
        <v>32</v>
      </c>
      <c r="F6158" s="22"/>
      <c r="G6158" s="34"/>
      <c r="H6158" s="35"/>
      <c r="I6158" s="36"/>
      <c r="J6158" s="36"/>
      <c r="K6158" s="37"/>
      <c r="L6158" s="38">
        <f>DONNEE!$A$4</f>
        <v>32</v>
      </c>
      <c r="M6158" s="39" t="str">
        <f>IFERROR(VLOOKUP(L6158,Tab_Code_Magasin[],2,0),"")</f>
        <v>CE LA MARSA ERRIADH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1451</v>
      </c>
      <c r="T6158" s="40" t="str">
        <f t="shared" si="551"/>
        <v>32_A2_2024</v>
      </c>
      <c r="U6158" s="40" t="s">
        <v>1610</v>
      </c>
      <c r="V6158" s="40" t="s">
        <v>1611</v>
      </c>
      <c r="W6158" s="67" t="s">
        <v>1610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317</v>
      </c>
      <c r="B6159" s="54" t="s">
        <v>317</v>
      </c>
      <c r="C6159" s="51" t="s">
        <v>1504</v>
      </c>
      <c r="D6159" s="32" t="s">
        <v>21</v>
      </c>
      <c r="E6159" s="33" t="s">
        <v>32</v>
      </c>
      <c r="F6159" s="22"/>
      <c r="G6159" s="34"/>
      <c r="H6159" s="35"/>
      <c r="I6159" s="36"/>
      <c r="J6159" s="36"/>
      <c r="K6159" s="37"/>
      <c r="L6159" s="38">
        <f>DONNEE!$A$4</f>
        <v>32</v>
      </c>
      <c r="M6159" s="39" t="str">
        <f>IFERROR(VLOOKUP(L6159,Tab_Code_Magasin[],2,0),"")</f>
        <v>CE LA MARSA ERRIADH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1451</v>
      </c>
      <c r="T6159" s="40" t="str">
        <f t="shared" si="551"/>
        <v>32_A2_2024</v>
      </c>
      <c r="U6159" s="40"/>
      <c r="V6159" s="40"/>
      <c r="W6159" s="67" t="s">
        <v>1612</v>
      </c>
      <c r="X6159" s="76" t="s">
        <v>167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317</v>
      </c>
      <c r="B6160" s="54" t="s">
        <v>317</v>
      </c>
      <c r="C6160" s="51" t="s">
        <v>1485</v>
      </c>
      <c r="D6160" s="32" t="s">
        <v>21</v>
      </c>
      <c r="E6160" s="33" t="s">
        <v>32</v>
      </c>
      <c r="F6160" s="22"/>
      <c r="G6160" s="34"/>
      <c r="H6160" s="35"/>
      <c r="I6160" s="36"/>
      <c r="J6160" s="36"/>
      <c r="K6160" s="37"/>
      <c r="L6160" s="38">
        <f>DONNEE!$A$4</f>
        <v>32</v>
      </c>
      <c r="M6160" s="39" t="str">
        <f>IFERROR(VLOOKUP(L6160,Tab_Code_Magasin[],2,0),"")</f>
        <v>CE LA MARSA ERRIADH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1451</v>
      </c>
      <c r="T6160" s="40" t="str">
        <f t="shared" ref="T6160:T6223" si="554">L6160&amp;"_"&amp;O6160&amp;"_"&amp;Q6160</f>
        <v>32_A2_2024</v>
      </c>
      <c r="U6160" s="40"/>
      <c r="V6160" s="40"/>
      <c r="W6160" s="67" t="s">
        <v>1613</v>
      </c>
      <c r="X6160" s="76" t="s">
        <v>167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317</v>
      </c>
      <c r="B6161" s="54" t="s">
        <v>317</v>
      </c>
      <c r="C6161" s="51" t="s">
        <v>1509</v>
      </c>
      <c r="D6161" s="32" t="s">
        <v>21</v>
      </c>
      <c r="E6161" s="33" t="s">
        <v>32</v>
      </c>
      <c r="F6161" s="22"/>
      <c r="G6161" s="34"/>
      <c r="H6161" s="35"/>
      <c r="I6161" s="36"/>
      <c r="J6161" s="36"/>
      <c r="K6161" s="37"/>
      <c r="L6161" s="38">
        <f>DONNEE!$A$4</f>
        <v>32</v>
      </c>
      <c r="M6161" s="39" t="str">
        <f>IFERROR(VLOOKUP(L6161,Tab_Code_Magasin[],2,0),"")</f>
        <v>CE LA MARSA ERRIADH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1451</v>
      </c>
      <c r="T6161" s="40" t="str">
        <f t="shared" si="554"/>
        <v>32_A2_2024</v>
      </c>
      <c r="U6161" s="40"/>
      <c r="V6161" s="40"/>
      <c r="W6161" s="67" t="s">
        <v>1614</v>
      </c>
      <c r="X6161" s="76" t="s">
        <v>167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317</v>
      </c>
      <c r="B6162" s="54" t="s">
        <v>317</v>
      </c>
      <c r="C6162" s="51" t="s">
        <v>1588</v>
      </c>
      <c r="D6162" s="32" t="s">
        <v>21</v>
      </c>
      <c r="E6162" s="33" t="s">
        <v>32</v>
      </c>
      <c r="F6162" s="22"/>
      <c r="G6162" s="34"/>
      <c r="H6162" s="35"/>
      <c r="I6162" s="36"/>
      <c r="J6162" s="36"/>
      <c r="K6162" s="37"/>
      <c r="L6162" s="38">
        <f>DONNEE!$A$4</f>
        <v>32</v>
      </c>
      <c r="M6162" s="39" t="str">
        <f>IFERROR(VLOOKUP(L6162,Tab_Code_Magasin[],2,0),"")</f>
        <v>CE LA MARSA ERRIADH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1451</v>
      </c>
      <c r="T6162" s="40" t="str">
        <f t="shared" si="554"/>
        <v>32_A2_2024</v>
      </c>
      <c r="U6162" s="40"/>
      <c r="V6162" s="40"/>
      <c r="W6162" s="67" t="s">
        <v>1615</v>
      </c>
      <c r="X6162" s="76" t="s">
        <v>167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317</v>
      </c>
      <c r="B6163" s="54" t="s">
        <v>317</v>
      </c>
      <c r="C6163" s="42" t="s">
        <v>1512</v>
      </c>
      <c r="D6163" s="32" t="s">
        <v>21</v>
      </c>
      <c r="E6163" s="33" t="s">
        <v>32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32</v>
      </c>
      <c r="M6163" s="39" t="str">
        <f>IFERROR(VLOOKUP(L6163,Tab_Code_Magasin[],2,0),"")</f>
        <v>CE LA MARSA ERRIADH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1451</v>
      </c>
      <c r="T6163" s="40" t="str">
        <f t="shared" si="554"/>
        <v>32_A2_2024</v>
      </c>
      <c r="U6163" s="40"/>
      <c r="V6163" s="40"/>
      <c r="W6163" s="67" t="s">
        <v>1616</v>
      </c>
      <c r="X6163" s="76" t="s">
        <v>167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317</v>
      </c>
      <c r="B6164" s="54" t="s">
        <v>317</v>
      </c>
      <c r="C6164" s="42" t="s">
        <v>1617</v>
      </c>
      <c r="D6164" s="32" t="s">
        <v>21</v>
      </c>
      <c r="E6164" s="33" t="s">
        <v>32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32</v>
      </c>
      <c r="M6164" s="39" t="str">
        <f>IFERROR(VLOOKUP(L6164,Tab_Code_Magasin[],2,0),"")</f>
        <v>CE LA MARSA ERRIADH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1451</v>
      </c>
      <c r="T6164" s="40" t="str">
        <f t="shared" si="554"/>
        <v>32_A2_2024</v>
      </c>
      <c r="U6164" s="40"/>
      <c r="V6164" s="40"/>
      <c r="W6164" s="67" t="s">
        <v>1618</v>
      </c>
      <c r="X6164" s="76" t="s">
        <v>167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317</v>
      </c>
      <c r="B6165" s="54" t="s">
        <v>317</v>
      </c>
      <c r="C6165" s="51" t="s">
        <v>1521</v>
      </c>
      <c r="D6165" s="32" t="s">
        <v>21</v>
      </c>
      <c r="E6165" s="33" t="s">
        <v>32</v>
      </c>
      <c r="F6165" s="22"/>
      <c r="G6165" s="34"/>
      <c r="H6165" s="35"/>
      <c r="I6165" s="36"/>
      <c r="J6165" s="36"/>
      <c r="K6165" s="37"/>
      <c r="L6165" s="38">
        <f>DONNEE!$A$4</f>
        <v>32</v>
      </c>
      <c r="M6165" s="39" t="str">
        <f>IFERROR(VLOOKUP(L6165,Tab_Code_Magasin[],2,0),"")</f>
        <v>CE LA MARSA ERRIADH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1451</v>
      </c>
      <c r="T6165" s="40" t="str">
        <f t="shared" si="554"/>
        <v>32_A2_2024</v>
      </c>
      <c r="U6165" s="40"/>
      <c r="V6165" s="40"/>
      <c r="W6165" s="67" t="s">
        <v>1619</v>
      </c>
      <c r="X6165" s="76" t="s">
        <v>167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317</v>
      </c>
      <c r="B6166" s="54" t="s">
        <v>317</v>
      </c>
      <c r="C6166" s="51" t="s">
        <v>1524</v>
      </c>
      <c r="D6166" s="32" t="s">
        <v>21</v>
      </c>
      <c r="E6166" s="33" t="s">
        <v>32</v>
      </c>
      <c r="F6166" s="22"/>
      <c r="G6166" s="34"/>
      <c r="H6166" s="35"/>
      <c r="I6166" s="36"/>
      <c r="J6166" s="36"/>
      <c r="K6166" s="37"/>
      <c r="L6166" s="38">
        <f>DONNEE!$A$4</f>
        <v>32</v>
      </c>
      <c r="M6166" s="39" t="str">
        <f>IFERROR(VLOOKUP(L6166,Tab_Code_Magasin[],2,0),"")</f>
        <v>CE LA MARSA ERRIADH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1451</v>
      </c>
      <c r="T6166" s="40" t="str">
        <f t="shared" si="554"/>
        <v>32_A2_2024</v>
      </c>
      <c r="U6166" s="40"/>
      <c r="V6166" s="40"/>
      <c r="W6166" s="67" t="s">
        <v>1620</v>
      </c>
      <c r="X6166" s="76" t="s">
        <v>167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317</v>
      </c>
      <c r="B6167" s="54" t="s">
        <v>317</v>
      </c>
      <c r="C6167" s="42" t="s">
        <v>1527</v>
      </c>
      <c r="D6167" s="32" t="s">
        <v>21</v>
      </c>
      <c r="E6167" s="33" t="s">
        <v>32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32</v>
      </c>
      <c r="M6167" s="39" t="str">
        <f>IFERROR(VLOOKUP(L6167,Tab_Code_Magasin[],2,0),"")</f>
        <v>CE LA MARSA ERRIADH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1451</v>
      </c>
      <c r="T6167" s="40" t="str">
        <f t="shared" si="554"/>
        <v>32_A2_2024</v>
      </c>
      <c r="U6167" s="40"/>
      <c r="V6167" s="40"/>
      <c r="W6167" s="67" t="s">
        <v>1621</v>
      </c>
      <c r="X6167" s="76" t="s">
        <v>1029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317</v>
      </c>
      <c r="B6168" s="54" t="s">
        <v>317</v>
      </c>
      <c r="C6168" s="51" t="s">
        <v>1530</v>
      </c>
      <c r="D6168" s="32" t="s">
        <v>21</v>
      </c>
      <c r="E6168" s="33" t="s">
        <v>32</v>
      </c>
      <c r="F6168" s="22"/>
      <c r="G6168" s="34"/>
      <c r="H6168" s="35"/>
      <c r="I6168" s="36"/>
      <c r="J6168" s="36"/>
      <c r="K6168" s="37"/>
      <c r="L6168" s="38">
        <f>DONNEE!$A$4</f>
        <v>32</v>
      </c>
      <c r="M6168" s="39" t="str">
        <f>IFERROR(VLOOKUP(L6168,Tab_Code_Magasin[],2,0),"")</f>
        <v>CE LA MARSA ERRIADH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1451</v>
      </c>
      <c r="T6168" s="40" t="str">
        <f t="shared" si="554"/>
        <v>32_A2_2024</v>
      </c>
      <c r="U6168" s="40"/>
      <c r="V6168" s="40"/>
      <c r="W6168" s="67" t="s">
        <v>1622</v>
      </c>
      <c r="X6168" s="76" t="s">
        <v>167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317</v>
      </c>
      <c r="B6169" s="54" t="s">
        <v>317</v>
      </c>
      <c r="C6169" s="42" t="s">
        <v>1533</v>
      </c>
      <c r="D6169" s="32" t="s">
        <v>21</v>
      </c>
      <c r="E6169" s="33" t="s">
        <v>32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32</v>
      </c>
      <c r="M6169" s="39" t="str">
        <f>IFERROR(VLOOKUP(L6169,Tab_Code_Magasin[],2,0),"")</f>
        <v>CE LA MARSA ERRIADH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1451</v>
      </c>
      <c r="T6169" s="40" t="str">
        <f t="shared" si="554"/>
        <v>32_A2_2024</v>
      </c>
      <c r="U6169" s="40"/>
      <c r="V6169" s="40"/>
      <c r="W6169" s="67" t="s">
        <v>1623</v>
      </c>
      <c r="X6169" s="76" t="s">
        <v>167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317</v>
      </c>
      <c r="B6170" s="54" t="s">
        <v>317</v>
      </c>
      <c r="C6170" s="51" t="s">
        <v>1609</v>
      </c>
      <c r="D6170" s="32" t="s">
        <v>21</v>
      </c>
      <c r="E6170" s="33" t="s">
        <v>32</v>
      </c>
      <c r="F6170" s="22"/>
      <c r="G6170" s="34"/>
      <c r="H6170" s="35"/>
      <c r="I6170" s="36"/>
      <c r="J6170" s="36"/>
      <c r="K6170" s="37"/>
      <c r="L6170" s="38">
        <f>DONNEE!$A$4</f>
        <v>32</v>
      </c>
      <c r="M6170" s="39" t="str">
        <f>IFERROR(VLOOKUP(L6170,Tab_Code_Magasin[],2,0),"")</f>
        <v>CE LA MARSA ERRIADH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1451</v>
      </c>
      <c r="T6170" s="40" t="str">
        <f t="shared" si="554"/>
        <v>32_A2_2024</v>
      </c>
      <c r="U6170" s="40"/>
      <c r="V6170" s="40"/>
      <c r="W6170" s="67" t="s">
        <v>1624</v>
      </c>
      <c r="X6170" s="76" t="s">
        <v>167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1625</v>
      </c>
      <c r="B6171" s="54" t="s">
        <v>1625</v>
      </c>
      <c r="C6171" s="31" t="s">
        <v>1626</v>
      </c>
      <c r="D6171" s="32" t="s">
        <v>21</v>
      </c>
      <c r="E6171" s="33" t="s">
        <v>32</v>
      </c>
      <c r="F6171" s="62"/>
      <c r="G6171" s="34"/>
      <c r="H6171" s="35"/>
      <c r="I6171" s="36"/>
      <c r="J6171" s="36"/>
      <c r="K6171" s="37"/>
      <c r="L6171" s="38">
        <f>DONNEE!$A$4</f>
        <v>32</v>
      </c>
      <c r="M6171" s="39" t="str">
        <f>IFERROR(VLOOKUP(L6171,Tab_Code_Magasin[],2,0),"")</f>
        <v>CE LA MARSA ERRIADH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1451</v>
      </c>
      <c r="T6171" s="40" t="str">
        <f t="shared" si="554"/>
        <v>32_A2_2024</v>
      </c>
      <c r="U6171" s="40" t="s">
        <v>1612</v>
      </c>
      <c r="V6171" s="40" t="s">
        <v>1627</v>
      </c>
      <c r="W6171" s="67" t="s">
        <v>1628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1625</v>
      </c>
      <c r="B6172" s="54" t="s">
        <v>1625</v>
      </c>
      <c r="C6172" s="51" t="s">
        <v>1504</v>
      </c>
      <c r="D6172" s="32" t="s">
        <v>21</v>
      </c>
      <c r="E6172" s="33" t="s">
        <v>32</v>
      </c>
      <c r="F6172" s="62"/>
      <c r="G6172" s="34"/>
      <c r="H6172" s="35"/>
      <c r="I6172" s="36"/>
      <c r="J6172" s="36"/>
      <c r="K6172" s="37"/>
      <c r="L6172" s="38">
        <f>DONNEE!$A$4</f>
        <v>32</v>
      </c>
      <c r="M6172" s="39" t="str">
        <f>IFERROR(VLOOKUP(L6172,Tab_Code_Magasin[],2,0),"")</f>
        <v>CE LA MARSA ERRIADH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1451</v>
      </c>
      <c r="T6172" s="40" t="str">
        <f t="shared" si="554"/>
        <v>32_A2_2024</v>
      </c>
      <c r="U6172" s="40" t="s">
        <v>1613</v>
      </c>
      <c r="V6172" s="40" t="s">
        <v>1629</v>
      </c>
      <c r="W6172" s="67" t="s">
        <v>1630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1625</v>
      </c>
      <c r="B6173" s="54" t="s">
        <v>1625</v>
      </c>
      <c r="C6173" s="51" t="s">
        <v>1501</v>
      </c>
      <c r="D6173" s="32" t="s">
        <v>21</v>
      </c>
      <c r="E6173" s="33" t="s">
        <v>32</v>
      </c>
      <c r="F6173" s="62"/>
      <c r="G6173" s="34"/>
      <c r="H6173" s="35"/>
      <c r="I6173" s="36"/>
      <c r="J6173" s="36"/>
      <c r="K6173" s="37"/>
      <c r="L6173" s="38">
        <f>DONNEE!$A$4</f>
        <v>32</v>
      </c>
      <c r="M6173" s="39" t="str">
        <f>IFERROR(VLOOKUP(L6173,Tab_Code_Magasin[],2,0),"")</f>
        <v>CE LA MARSA ERRIADH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1451</v>
      </c>
      <c r="T6173" s="40" t="str">
        <f t="shared" si="554"/>
        <v>32_A2_2024</v>
      </c>
      <c r="U6173" s="40" t="s">
        <v>1614</v>
      </c>
      <c r="V6173" s="40" t="s">
        <v>1631</v>
      </c>
      <c r="W6173" s="67" t="s">
        <v>1632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1625</v>
      </c>
      <c r="B6174" s="54" t="s">
        <v>1625</v>
      </c>
      <c r="C6174" s="51" t="s">
        <v>1633</v>
      </c>
      <c r="D6174" s="32" t="s">
        <v>21</v>
      </c>
      <c r="E6174" s="33" t="s">
        <v>32</v>
      </c>
      <c r="F6174" s="62"/>
      <c r="G6174" s="34"/>
      <c r="H6174" s="35"/>
      <c r="I6174" s="36"/>
      <c r="J6174" s="36"/>
      <c r="K6174" s="37"/>
      <c r="L6174" s="38">
        <f>DONNEE!$A$4</f>
        <v>32</v>
      </c>
      <c r="M6174" s="39" t="str">
        <f>IFERROR(VLOOKUP(L6174,Tab_Code_Magasin[],2,0),"")</f>
        <v>CE LA MARSA ERRIADH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1451</v>
      </c>
      <c r="T6174" s="40" t="str">
        <f t="shared" si="554"/>
        <v>32_A2_2024</v>
      </c>
      <c r="U6174" s="40" t="s">
        <v>1615</v>
      </c>
      <c r="V6174" s="40" t="s">
        <v>1634</v>
      </c>
      <c r="W6174" s="67" t="s">
        <v>1635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1625</v>
      </c>
      <c r="B6175" s="54" t="s">
        <v>1625</v>
      </c>
      <c r="C6175" s="51" t="s">
        <v>1636</v>
      </c>
      <c r="D6175" s="32" t="s">
        <v>21</v>
      </c>
      <c r="E6175" s="33" t="s">
        <v>32</v>
      </c>
      <c r="F6175" s="62"/>
      <c r="G6175" s="34"/>
      <c r="H6175" s="35"/>
      <c r="I6175" s="36"/>
      <c r="J6175" s="36"/>
      <c r="K6175" s="37"/>
      <c r="L6175" s="38">
        <f>DONNEE!$A$4</f>
        <v>32</v>
      </c>
      <c r="M6175" s="39" t="str">
        <f>IFERROR(VLOOKUP(L6175,Tab_Code_Magasin[],2,0),"")</f>
        <v>CE LA MARSA ERRIADH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1451</v>
      </c>
      <c r="T6175" s="40" t="str">
        <f t="shared" si="554"/>
        <v>32_A2_2024</v>
      </c>
      <c r="U6175" s="40" t="s">
        <v>1616</v>
      </c>
      <c r="V6175" s="40" t="s">
        <v>1637</v>
      </c>
      <c r="W6175" s="67" t="s">
        <v>1638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1625</v>
      </c>
      <c r="B6176" s="54" t="s">
        <v>1625</v>
      </c>
      <c r="C6176" s="42" t="s">
        <v>1639</v>
      </c>
      <c r="D6176" s="32" t="s">
        <v>21</v>
      </c>
      <c r="E6176" s="33" t="s">
        <v>32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32</v>
      </c>
      <c r="M6176" s="39" t="str">
        <f>IFERROR(VLOOKUP(L6176,Tab_Code_Magasin[],2,0),"")</f>
        <v>CE LA MARSA ERRIADH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1451</v>
      </c>
      <c r="T6176" s="40" t="str">
        <f t="shared" si="554"/>
        <v>32_A2_2024</v>
      </c>
      <c r="U6176" s="40" t="s">
        <v>1618</v>
      </c>
      <c r="V6176" s="40" t="s">
        <v>1640</v>
      </c>
      <c r="W6176" s="67" t="s">
        <v>1641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1625</v>
      </c>
      <c r="B6177" s="54" t="s">
        <v>1625</v>
      </c>
      <c r="C6177" s="56" t="s">
        <v>1642</v>
      </c>
      <c r="D6177" s="32" t="s">
        <v>21</v>
      </c>
      <c r="E6177" s="33" t="s">
        <v>32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32</v>
      </c>
      <c r="M6177" s="39" t="str">
        <f>IFERROR(VLOOKUP(L6177,Tab_Code_Magasin[],2,0),"")</f>
        <v>CE LA MARSA ERRIADH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1451</v>
      </c>
      <c r="T6177" s="40" t="str">
        <f t="shared" si="554"/>
        <v>32_A2_2024</v>
      </c>
      <c r="U6177" s="40" t="s">
        <v>1619</v>
      </c>
      <c r="V6177" s="40" t="s">
        <v>1643</v>
      </c>
      <c r="W6177" s="67" t="s">
        <v>1644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1625</v>
      </c>
      <c r="B6178" s="54" t="s">
        <v>1625</v>
      </c>
      <c r="C6178" s="51" t="s">
        <v>1645</v>
      </c>
      <c r="D6178" s="32" t="s">
        <v>21</v>
      </c>
      <c r="E6178" s="33" t="s">
        <v>32</v>
      </c>
      <c r="F6178" s="22"/>
      <c r="G6178" s="34"/>
      <c r="H6178" s="35"/>
      <c r="I6178" s="36"/>
      <c r="J6178" s="36"/>
      <c r="K6178" s="37"/>
      <c r="L6178" s="38">
        <f>DONNEE!$A$4</f>
        <v>32</v>
      </c>
      <c r="M6178" s="39" t="str">
        <f>IFERROR(VLOOKUP(L6178,Tab_Code_Magasin[],2,0),"")</f>
        <v>CE LA MARSA ERRIADH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1451</v>
      </c>
      <c r="T6178" s="40" t="str">
        <f t="shared" si="554"/>
        <v>32_A2_2024</v>
      </c>
      <c r="U6178" s="40" t="s">
        <v>1620</v>
      </c>
      <c r="V6178" s="40" t="s">
        <v>1646</v>
      </c>
      <c r="W6178" s="67" t="s">
        <v>1647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1625</v>
      </c>
      <c r="B6179" s="54" t="s">
        <v>1625</v>
      </c>
      <c r="C6179" s="51" t="s">
        <v>1648</v>
      </c>
      <c r="D6179" s="32" t="s">
        <v>21</v>
      </c>
      <c r="E6179" s="33" t="s">
        <v>32</v>
      </c>
      <c r="F6179" s="22"/>
      <c r="G6179" s="34"/>
      <c r="H6179" s="35"/>
      <c r="I6179" s="36"/>
      <c r="J6179" s="36"/>
      <c r="K6179" s="37"/>
      <c r="L6179" s="38">
        <f>DONNEE!$A$4</f>
        <v>32</v>
      </c>
      <c r="M6179" s="39" t="str">
        <f>IFERROR(VLOOKUP(L6179,Tab_Code_Magasin[],2,0),"")</f>
        <v>CE LA MARSA ERRIADH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1451</v>
      </c>
      <c r="T6179" s="40" t="str">
        <f t="shared" si="554"/>
        <v>32_A2_2024</v>
      </c>
      <c r="U6179" s="40" t="s">
        <v>1621</v>
      </c>
      <c r="V6179" s="40" t="s">
        <v>1649</v>
      </c>
      <c r="W6179" s="67" t="s">
        <v>1650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1625</v>
      </c>
      <c r="B6180" s="54" t="s">
        <v>1625</v>
      </c>
      <c r="C6180" s="51" t="s">
        <v>1651</v>
      </c>
      <c r="D6180" s="32" t="s">
        <v>21</v>
      </c>
      <c r="E6180" s="33" t="s">
        <v>32</v>
      </c>
      <c r="F6180" s="22"/>
      <c r="G6180" s="34"/>
      <c r="H6180" s="35"/>
      <c r="I6180" s="36"/>
      <c r="J6180" s="36"/>
      <c r="K6180" s="37"/>
      <c r="L6180" s="38">
        <f>DONNEE!$A$4</f>
        <v>32</v>
      </c>
      <c r="M6180" s="39" t="str">
        <f>IFERROR(VLOOKUP(L6180,Tab_Code_Magasin[],2,0),"")</f>
        <v>CE LA MARSA ERRIADH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1451</v>
      </c>
      <c r="T6180" s="40" t="str">
        <f t="shared" si="554"/>
        <v>32_A2_2024</v>
      </c>
      <c r="U6180" s="40" t="s">
        <v>1622</v>
      </c>
      <c r="V6180" s="40" t="s">
        <v>1652</v>
      </c>
      <c r="W6180" s="67" t="s">
        <v>1653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1625</v>
      </c>
      <c r="B6181" s="54" t="s">
        <v>1625</v>
      </c>
      <c r="C6181" s="51" t="s">
        <v>1654</v>
      </c>
      <c r="D6181" s="32" t="s">
        <v>21</v>
      </c>
      <c r="E6181" s="33" t="s">
        <v>32</v>
      </c>
      <c r="F6181" s="22"/>
      <c r="G6181" s="34"/>
      <c r="H6181" s="35"/>
      <c r="I6181" s="36"/>
      <c r="J6181" s="36"/>
      <c r="K6181" s="37"/>
      <c r="L6181" s="38">
        <f>DONNEE!$A$4</f>
        <v>32</v>
      </c>
      <c r="M6181" s="39" t="str">
        <f>IFERROR(VLOOKUP(L6181,Tab_Code_Magasin[],2,0),"")</f>
        <v>CE LA MARSA ERRIADH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1451</v>
      </c>
      <c r="T6181" s="40" t="str">
        <f t="shared" si="554"/>
        <v>32_A2_2024</v>
      </c>
      <c r="U6181" s="40" t="s">
        <v>1623</v>
      </c>
      <c r="V6181" s="40" t="s">
        <v>1655</v>
      </c>
      <c r="W6181" s="67" t="s">
        <v>1656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1625</v>
      </c>
      <c r="B6182" s="54" t="s">
        <v>1625</v>
      </c>
      <c r="C6182" s="42" t="s">
        <v>1657</v>
      </c>
      <c r="D6182" s="32" t="s">
        <v>21</v>
      </c>
      <c r="E6182" s="33" t="s">
        <v>32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32</v>
      </c>
      <c r="M6182" s="39" t="str">
        <f>IFERROR(VLOOKUP(L6182,Tab_Code_Magasin[],2,0),"")</f>
        <v>CE LA MARSA ERRIADH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1451</v>
      </c>
      <c r="T6182" s="40" t="str">
        <f t="shared" si="554"/>
        <v>32_A2_2024</v>
      </c>
      <c r="U6182" s="40" t="s">
        <v>1624</v>
      </c>
      <c r="V6182" s="40" t="s">
        <v>1658</v>
      </c>
      <c r="W6182" s="67" t="s">
        <v>1659</v>
      </c>
      <c r="X6182" s="76" t="s">
        <v>171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1625</v>
      </c>
      <c r="B6183" s="54" t="s">
        <v>1625</v>
      </c>
      <c r="C6183" s="42" t="s">
        <v>1533</v>
      </c>
      <c r="D6183" s="32" t="s">
        <v>21</v>
      </c>
      <c r="E6183" s="33" t="s">
        <v>32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32</v>
      </c>
      <c r="M6183" s="39" t="str">
        <f>IFERROR(VLOOKUP(L6183,Tab_Code_Magasin[],2,0),"")</f>
        <v>CE LA MARSA ERRIADH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1451</v>
      </c>
      <c r="T6183" s="40" t="str">
        <f t="shared" si="554"/>
        <v>32_A2_2024</v>
      </c>
      <c r="U6183" s="40" t="s">
        <v>1660</v>
      </c>
      <c r="V6183" s="40" t="s">
        <v>1661</v>
      </c>
      <c r="W6183" s="67" t="s">
        <v>1662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1625</v>
      </c>
      <c r="B6184" s="54" t="s">
        <v>1625</v>
      </c>
      <c r="C6184" s="31" t="s">
        <v>1521</v>
      </c>
      <c r="D6184" s="32" t="s">
        <v>21</v>
      </c>
      <c r="E6184" s="33" t="s">
        <v>32</v>
      </c>
      <c r="F6184" s="22"/>
      <c r="G6184" s="34"/>
      <c r="H6184" s="35"/>
      <c r="I6184" s="36"/>
      <c r="J6184" s="36"/>
      <c r="K6184" s="37"/>
      <c r="L6184" s="38">
        <f>DONNEE!$A$4</f>
        <v>32</v>
      </c>
      <c r="M6184" s="39" t="str">
        <f>IFERROR(VLOOKUP(L6184,Tab_Code_Magasin[],2,0),"")</f>
        <v>CE LA MARSA ERRIADH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1451</v>
      </c>
      <c r="T6184" s="40" t="str">
        <f t="shared" si="554"/>
        <v>32_A2_2024</v>
      </c>
      <c r="U6184" s="40" t="s">
        <v>1628</v>
      </c>
      <c r="V6184" s="40" t="s">
        <v>1663</v>
      </c>
      <c r="W6184" s="67" t="s">
        <v>1664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1665</v>
      </c>
      <c r="B6185" s="54" t="s">
        <v>1665</v>
      </c>
      <c r="C6185" s="31" t="s">
        <v>1666</v>
      </c>
      <c r="D6185" s="32" t="s">
        <v>21</v>
      </c>
      <c r="E6185" s="33" t="s">
        <v>32</v>
      </c>
      <c r="F6185" s="62"/>
      <c r="G6185" s="34"/>
      <c r="H6185" s="35"/>
      <c r="I6185" s="36"/>
      <c r="J6185" s="36"/>
      <c r="K6185" s="37"/>
      <c r="L6185" s="38">
        <f>DONNEE!$A$4</f>
        <v>32</v>
      </c>
      <c r="M6185" s="39" t="str">
        <f>IFERROR(VLOOKUP(L6185,Tab_Code_Magasin[],2,0),"")</f>
        <v>CE LA MARSA ERRIADH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1451</v>
      </c>
      <c r="T6185" s="40" t="str">
        <f t="shared" si="554"/>
        <v>32_A2_2024</v>
      </c>
      <c r="U6185" s="40" t="s">
        <v>1644</v>
      </c>
      <c r="V6185" s="40" t="s">
        <v>1667</v>
      </c>
      <c r="W6185" s="67" t="s">
        <v>1668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1665</v>
      </c>
      <c r="B6186" s="54" t="s">
        <v>1665</v>
      </c>
      <c r="C6186" s="51" t="s">
        <v>1669</v>
      </c>
      <c r="D6186" s="32" t="s">
        <v>21</v>
      </c>
      <c r="E6186" s="33" t="s">
        <v>32</v>
      </c>
      <c r="F6186" s="62"/>
      <c r="G6186" s="34"/>
      <c r="H6186" s="35"/>
      <c r="I6186" s="36"/>
      <c r="J6186" s="36"/>
      <c r="K6186" s="37"/>
      <c r="L6186" s="38">
        <f>DONNEE!$A$4</f>
        <v>32</v>
      </c>
      <c r="M6186" s="39" t="str">
        <f>IFERROR(VLOOKUP(L6186,Tab_Code_Magasin[],2,0),"")</f>
        <v>CE LA MARSA ERRIADH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1451</v>
      </c>
      <c r="T6186" s="40" t="str">
        <f t="shared" si="554"/>
        <v>32_A2_2024</v>
      </c>
      <c r="U6186" s="40" t="s">
        <v>1647</v>
      </c>
      <c r="V6186" s="40" t="s">
        <v>1670</v>
      </c>
      <c r="W6186" s="67" t="s">
        <v>1671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1665</v>
      </c>
      <c r="B6187" s="54" t="s">
        <v>1665</v>
      </c>
      <c r="C6187" s="51" t="s">
        <v>1672</v>
      </c>
      <c r="D6187" s="32" t="s">
        <v>21</v>
      </c>
      <c r="E6187" s="33" t="s">
        <v>32</v>
      </c>
      <c r="F6187" s="62"/>
      <c r="G6187" s="34"/>
      <c r="H6187" s="35"/>
      <c r="I6187" s="36"/>
      <c r="J6187" s="36"/>
      <c r="K6187" s="37"/>
      <c r="L6187" s="38">
        <f>DONNEE!$A$4</f>
        <v>32</v>
      </c>
      <c r="M6187" s="39" t="str">
        <f>IFERROR(VLOOKUP(L6187,Tab_Code_Magasin[],2,0),"")</f>
        <v>CE LA MARSA ERRIADH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1451</v>
      </c>
      <c r="T6187" s="40" t="str">
        <f t="shared" si="554"/>
        <v>32_A2_2024</v>
      </c>
      <c r="U6187" s="40" t="s">
        <v>1650</v>
      </c>
      <c r="V6187" s="40" t="s">
        <v>1673</v>
      </c>
      <c r="W6187" s="67" t="s">
        <v>1674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1665</v>
      </c>
      <c r="B6188" s="54" t="s">
        <v>1665</v>
      </c>
      <c r="C6188" s="51" t="s">
        <v>1675</v>
      </c>
      <c r="D6188" s="32" t="s">
        <v>21</v>
      </c>
      <c r="E6188" s="33" t="s">
        <v>32</v>
      </c>
      <c r="F6188" s="62"/>
      <c r="G6188" s="34"/>
      <c r="H6188" s="35"/>
      <c r="I6188" s="36"/>
      <c r="J6188" s="36"/>
      <c r="K6188" s="37"/>
      <c r="L6188" s="38">
        <f>DONNEE!$A$4</f>
        <v>32</v>
      </c>
      <c r="M6188" s="39" t="str">
        <f>IFERROR(VLOOKUP(L6188,Tab_Code_Magasin[],2,0),"")</f>
        <v>CE LA MARSA ERRIADH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1451</v>
      </c>
      <c r="T6188" s="40" t="str">
        <f t="shared" si="554"/>
        <v>32_A2_2024</v>
      </c>
      <c r="U6188" s="40" t="s">
        <v>1653</v>
      </c>
      <c r="V6188" s="40" t="s">
        <v>1676</v>
      </c>
      <c r="W6188" s="67" t="s">
        <v>1677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1665</v>
      </c>
      <c r="B6189" s="54" t="s">
        <v>1665</v>
      </c>
      <c r="C6189" s="51" t="s">
        <v>1636</v>
      </c>
      <c r="D6189" s="32" t="s">
        <v>21</v>
      </c>
      <c r="E6189" s="33" t="s">
        <v>32</v>
      </c>
      <c r="F6189" s="62"/>
      <c r="G6189" s="34"/>
      <c r="H6189" s="35"/>
      <c r="I6189" s="36"/>
      <c r="J6189" s="36"/>
      <c r="K6189" s="37"/>
      <c r="L6189" s="38">
        <f>DONNEE!$A$4</f>
        <v>32</v>
      </c>
      <c r="M6189" s="39" t="str">
        <f>IFERROR(VLOOKUP(L6189,Tab_Code_Magasin[],2,0),"")</f>
        <v>CE LA MARSA ERRIADH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1451</v>
      </c>
      <c r="T6189" s="40" t="str">
        <f t="shared" si="554"/>
        <v>32_A2_2024</v>
      </c>
      <c r="U6189" s="40" t="s">
        <v>1656</v>
      </c>
      <c r="V6189" s="40" t="s">
        <v>1678</v>
      </c>
      <c r="W6189" s="67" t="s">
        <v>1679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1665</v>
      </c>
      <c r="B6190" s="54" t="s">
        <v>1665</v>
      </c>
      <c r="C6190" s="42" t="s">
        <v>1639</v>
      </c>
      <c r="D6190" s="32" t="s">
        <v>21</v>
      </c>
      <c r="E6190" s="33" t="s">
        <v>32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32</v>
      </c>
      <c r="M6190" s="39" t="str">
        <f>IFERROR(VLOOKUP(L6190,Tab_Code_Magasin[],2,0),"")</f>
        <v>CE LA MARSA ERRIADH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1451</v>
      </c>
      <c r="T6190" s="40" t="str">
        <f t="shared" si="554"/>
        <v>32_A2_2024</v>
      </c>
      <c r="U6190" s="40" t="s">
        <v>1659</v>
      </c>
      <c r="V6190" s="40" t="s">
        <v>1680</v>
      </c>
      <c r="W6190" s="67" t="s">
        <v>1681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1665</v>
      </c>
      <c r="B6191" s="54" t="s">
        <v>1665</v>
      </c>
      <c r="C6191" s="51" t="s">
        <v>1645</v>
      </c>
      <c r="D6191" s="32" t="s">
        <v>21</v>
      </c>
      <c r="E6191" s="33" t="s">
        <v>32</v>
      </c>
      <c r="F6191" s="22"/>
      <c r="G6191" s="34"/>
      <c r="H6191" s="35"/>
      <c r="I6191" s="36"/>
      <c r="J6191" s="36"/>
      <c r="K6191" s="37"/>
      <c r="L6191" s="38">
        <f>DONNEE!$A$4</f>
        <v>32</v>
      </c>
      <c r="M6191" s="39" t="str">
        <f>IFERROR(VLOOKUP(L6191,Tab_Code_Magasin[],2,0),"")</f>
        <v>CE LA MARSA ERRIADH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1451</v>
      </c>
      <c r="T6191" s="40" t="str">
        <f t="shared" si="554"/>
        <v>32_A2_2024</v>
      </c>
      <c r="U6191" s="40" t="s">
        <v>1662</v>
      </c>
      <c r="V6191" s="40" t="s">
        <v>1682</v>
      </c>
      <c r="W6191" s="67" t="s">
        <v>1683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1665</v>
      </c>
      <c r="B6192" s="54" t="s">
        <v>1665</v>
      </c>
      <c r="C6192" s="51" t="s">
        <v>1648</v>
      </c>
      <c r="D6192" s="32" t="s">
        <v>21</v>
      </c>
      <c r="E6192" s="33" t="s">
        <v>32</v>
      </c>
      <c r="F6192" s="22"/>
      <c r="G6192" s="34"/>
      <c r="H6192" s="35"/>
      <c r="I6192" s="36"/>
      <c r="J6192" s="36"/>
      <c r="K6192" s="37"/>
      <c r="L6192" s="38">
        <f>DONNEE!$A$4</f>
        <v>32</v>
      </c>
      <c r="M6192" s="39" t="str">
        <f>IFERROR(VLOOKUP(L6192,Tab_Code_Magasin[],2,0),"")</f>
        <v>CE LA MARSA ERRIADH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1451</v>
      </c>
      <c r="T6192" s="40" t="str">
        <f t="shared" si="554"/>
        <v>32_A2_2024</v>
      </c>
      <c r="U6192" s="40" t="s">
        <v>1664</v>
      </c>
      <c r="V6192" s="40" t="s">
        <v>1684</v>
      </c>
      <c r="W6192" s="67" t="s">
        <v>1685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1665</v>
      </c>
      <c r="B6193" s="54" t="s">
        <v>1665</v>
      </c>
      <c r="C6193" s="42" t="s">
        <v>1686</v>
      </c>
      <c r="D6193" s="32" t="s">
        <v>21</v>
      </c>
      <c r="E6193" s="33" t="s">
        <v>32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32</v>
      </c>
      <c r="M6193" s="39" t="str">
        <f>IFERROR(VLOOKUP(L6193,Tab_Code_Magasin[],2,0),"")</f>
        <v>CE LA MARSA ERRIADH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1451</v>
      </c>
      <c r="T6193" s="40" t="str">
        <f t="shared" si="554"/>
        <v>32_A2_2024</v>
      </c>
      <c r="U6193" s="40" t="s">
        <v>1687</v>
      </c>
      <c r="V6193" s="40" t="s">
        <v>1688</v>
      </c>
      <c r="W6193" s="67" t="s">
        <v>1689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1665</v>
      </c>
      <c r="B6194" s="54" t="s">
        <v>1665</v>
      </c>
      <c r="C6194" s="42" t="s">
        <v>1690</v>
      </c>
      <c r="D6194" s="32" t="s">
        <v>21</v>
      </c>
      <c r="E6194" s="33" t="s">
        <v>32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32</v>
      </c>
      <c r="M6194" s="39" t="str">
        <f>IFERROR(VLOOKUP(L6194,Tab_Code_Magasin[],2,0),"")</f>
        <v>CE LA MARSA ERRIADH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1451</v>
      </c>
      <c r="T6194" s="40" t="str">
        <f t="shared" si="554"/>
        <v>32_A2_2024</v>
      </c>
      <c r="U6194" s="40" t="s">
        <v>1691</v>
      </c>
      <c r="V6194" s="40" t="s">
        <v>1692</v>
      </c>
      <c r="W6194" s="67" t="s">
        <v>1693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1665</v>
      </c>
      <c r="B6195" s="54" t="s">
        <v>1665</v>
      </c>
      <c r="C6195" s="31" t="s">
        <v>1521</v>
      </c>
      <c r="D6195" s="32" t="s">
        <v>21</v>
      </c>
      <c r="E6195" s="33" t="s">
        <v>32</v>
      </c>
      <c r="F6195" s="22"/>
      <c r="G6195" s="34"/>
      <c r="H6195" s="35"/>
      <c r="I6195" s="36"/>
      <c r="J6195" s="36"/>
      <c r="K6195" s="37"/>
      <c r="L6195" s="38">
        <f>DONNEE!$A$4</f>
        <v>32</v>
      </c>
      <c r="M6195" s="39" t="str">
        <f>IFERROR(VLOOKUP(L6195,Tab_Code_Magasin[],2,0),"")</f>
        <v>CE LA MARSA ERRIADH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1451</v>
      </c>
      <c r="T6195" s="40" t="str">
        <f t="shared" si="554"/>
        <v>32_A2_2024</v>
      </c>
      <c r="U6195" s="40" t="s">
        <v>1694</v>
      </c>
      <c r="V6195" s="40" t="s">
        <v>1695</v>
      </c>
      <c r="W6195" s="67" t="s">
        <v>1696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684</v>
      </c>
      <c r="B6196" s="54" t="s">
        <v>1697</v>
      </c>
      <c r="C6196" s="31" t="s">
        <v>1698</v>
      </c>
      <c r="D6196" s="32" t="s">
        <v>21</v>
      </c>
      <c r="E6196" s="33" t="s">
        <v>32</v>
      </c>
      <c r="F6196" s="22"/>
      <c r="G6196" s="34"/>
      <c r="H6196" s="35"/>
      <c r="I6196" s="36"/>
      <c r="J6196" s="36"/>
      <c r="K6196" s="37"/>
      <c r="L6196" s="38">
        <f>DONNEE!$A$4</f>
        <v>32</v>
      </c>
      <c r="M6196" s="39" t="str">
        <f>IFERROR(VLOOKUP(L6196,Tab_Code_Magasin[],2,0),"")</f>
        <v>CE LA MARSA ERRIADH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1451</v>
      </c>
      <c r="T6196" s="40" t="str">
        <f t="shared" si="554"/>
        <v>32_A2_2024</v>
      </c>
      <c r="U6196" s="40" t="s">
        <v>1674</v>
      </c>
      <c r="V6196" s="40" t="s">
        <v>1699</v>
      </c>
      <c r="W6196" s="67" t="s">
        <v>1700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684</v>
      </c>
      <c r="B6197" s="54" t="s">
        <v>1697</v>
      </c>
      <c r="C6197" s="31" t="s">
        <v>1504</v>
      </c>
      <c r="D6197" s="32" t="s">
        <v>21</v>
      </c>
      <c r="E6197" s="33" t="s">
        <v>32</v>
      </c>
      <c r="F6197" s="22"/>
      <c r="G6197" s="34"/>
      <c r="H6197" s="35"/>
      <c r="I6197" s="36"/>
      <c r="J6197" s="36"/>
      <c r="K6197" s="37"/>
      <c r="L6197" s="38">
        <f>DONNEE!$A$4</f>
        <v>32</v>
      </c>
      <c r="M6197" s="39" t="str">
        <f>IFERROR(VLOOKUP(L6197,Tab_Code_Magasin[],2,0),"")</f>
        <v>CE LA MARSA ERRIADH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1451</v>
      </c>
      <c r="T6197" s="40" t="str">
        <f t="shared" si="554"/>
        <v>32_A2_2024</v>
      </c>
      <c r="U6197" s="40" t="s">
        <v>1677</v>
      </c>
      <c r="V6197" s="40" t="s">
        <v>1701</v>
      </c>
      <c r="W6197" s="67" t="s">
        <v>1702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684</v>
      </c>
      <c r="B6198" s="54" t="s">
        <v>1697</v>
      </c>
      <c r="C6198" s="51" t="s">
        <v>1485</v>
      </c>
      <c r="D6198" s="32" t="s">
        <v>21</v>
      </c>
      <c r="E6198" s="33" t="s">
        <v>32</v>
      </c>
      <c r="F6198" s="62"/>
      <c r="G6198" s="34"/>
      <c r="H6198" s="35"/>
      <c r="I6198" s="36"/>
      <c r="J6198" s="36"/>
      <c r="K6198" s="37"/>
      <c r="L6198" s="38">
        <f>DONNEE!$A$4</f>
        <v>32</v>
      </c>
      <c r="M6198" s="39" t="str">
        <f>IFERROR(VLOOKUP(L6198,Tab_Code_Magasin[],2,0),"")</f>
        <v>CE LA MARSA ERRIADH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1451</v>
      </c>
      <c r="T6198" s="40" t="str">
        <f t="shared" si="554"/>
        <v>32_A2_2024</v>
      </c>
      <c r="U6198" s="40" t="s">
        <v>1679</v>
      </c>
      <c r="V6198" s="40" t="s">
        <v>1703</v>
      </c>
      <c r="W6198" s="67" t="s">
        <v>1704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684</v>
      </c>
      <c r="B6199" s="54" t="s">
        <v>1697</v>
      </c>
      <c r="C6199" s="51" t="s">
        <v>1509</v>
      </c>
      <c r="D6199" s="32" t="s">
        <v>21</v>
      </c>
      <c r="E6199" s="33" t="s">
        <v>32</v>
      </c>
      <c r="F6199" s="62"/>
      <c r="G6199" s="34"/>
      <c r="H6199" s="35"/>
      <c r="I6199" s="36"/>
      <c r="J6199" s="36"/>
      <c r="K6199" s="37"/>
      <c r="L6199" s="38">
        <f>DONNEE!$A$4</f>
        <v>32</v>
      </c>
      <c r="M6199" s="39" t="str">
        <f>IFERROR(VLOOKUP(L6199,Tab_Code_Magasin[],2,0),"")</f>
        <v>CE LA MARSA ERRIADH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1451</v>
      </c>
      <c r="T6199" s="40" t="str">
        <f t="shared" si="554"/>
        <v>32_A2_2024</v>
      </c>
      <c r="U6199" s="40" t="s">
        <v>1681</v>
      </c>
      <c r="V6199" s="40" t="s">
        <v>1705</v>
      </c>
      <c r="W6199" s="67" t="s">
        <v>1706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684</v>
      </c>
      <c r="B6200" s="54" t="s">
        <v>1697</v>
      </c>
      <c r="C6200" s="51" t="s">
        <v>1707</v>
      </c>
      <c r="D6200" s="32" t="s">
        <v>21</v>
      </c>
      <c r="E6200" s="33" t="s">
        <v>32</v>
      </c>
      <c r="F6200" s="62"/>
      <c r="G6200" s="34"/>
      <c r="H6200" s="35"/>
      <c r="I6200" s="36"/>
      <c r="J6200" s="36"/>
      <c r="K6200" s="37"/>
      <c r="L6200" s="38">
        <f>DONNEE!$A$4</f>
        <v>32</v>
      </c>
      <c r="M6200" s="39" t="str">
        <f>IFERROR(VLOOKUP(L6200,Tab_Code_Magasin[],2,0),"")</f>
        <v>CE LA MARSA ERRIADH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1451</v>
      </c>
      <c r="T6200" s="40" t="str">
        <f t="shared" si="554"/>
        <v>32_A2_2024</v>
      </c>
      <c r="U6200" s="40" t="s">
        <v>1683</v>
      </c>
      <c r="V6200" s="40" t="s">
        <v>1708</v>
      </c>
      <c r="W6200" s="67" t="s">
        <v>1709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684</v>
      </c>
      <c r="B6201" s="54" t="s">
        <v>1697</v>
      </c>
      <c r="C6201" s="56" t="s">
        <v>1710</v>
      </c>
      <c r="D6201" s="32" t="s">
        <v>21</v>
      </c>
      <c r="E6201" s="33" t="s">
        <v>32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32</v>
      </c>
      <c r="M6201" s="39" t="str">
        <f>IFERROR(VLOOKUP(L6201,Tab_Code_Magasin[],2,0),"")</f>
        <v>CE LA MARSA ERRIADH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1451</v>
      </c>
      <c r="T6201" s="40" t="str">
        <f t="shared" si="554"/>
        <v>32_A2_2024</v>
      </c>
      <c r="U6201" s="40" t="s">
        <v>1685</v>
      </c>
      <c r="V6201" s="40" t="s">
        <v>1711</v>
      </c>
      <c r="W6201" s="67" t="s">
        <v>1712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684</v>
      </c>
      <c r="B6202" s="54" t="s">
        <v>1697</v>
      </c>
      <c r="C6202" s="56" t="s">
        <v>1713</v>
      </c>
      <c r="D6202" s="32" t="s">
        <v>21</v>
      </c>
      <c r="E6202" s="33" t="s">
        <v>32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32</v>
      </c>
      <c r="M6202" s="39" t="str">
        <f>IFERROR(VLOOKUP(L6202,Tab_Code_Magasin[],2,0),"")</f>
        <v>CE LA MARSA ERRIADH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1451</v>
      </c>
      <c r="T6202" s="40" t="str">
        <f t="shared" si="554"/>
        <v>32_A2_2024</v>
      </c>
      <c r="U6202" s="40" t="s">
        <v>1689</v>
      </c>
      <c r="V6202" s="40" t="s">
        <v>1714</v>
      </c>
      <c r="W6202" s="67" t="s">
        <v>1715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684</v>
      </c>
      <c r="B6203" s="54" t="s">
        <v>1697</v>
      </c>
      <c r="C6203" s="51" t="s">
        <v>1716</v>
      </c>
      <c r="D6203" s="32" t="s">
        <v>21</v>
      </c>
      <c r="E6203" s="33" t="s">
        <v>32</v>
      </c>
      <c r="F6203" s="22"/>
      <c r="G6203" s="34"/>
      <c r="H6203" s="35"/>
      <c r="I6203" s="36"/>
      <c r="J6203" s="36"/>
      <c r="K6203" s="37"/>
      <c r="L6203" s="38">
        <f>DONNEE!$A$4</f>
        <v>32</v>
      </c>
      <c r="M6203" s="39" t="str">
        <f>IFERROR(VLOOKUP(L6203,Tab_Code_Magasin[],2,0),"")</f>
        <v>CE LA MARSA ERRIADH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1451</v>
      </c>
      <c r="T6203" s="40" t="str">
        <f t="shared" si="554"/>
        <v>32_A2_2024</v>
      </c>
      <c r="U6203" s="40" t="s">
        <v>1693</v>
      </c>
      <c r="V6203" s="40" t="s">
        <v>1717</v>
      </c>
      <c r="W6203" s="67" t="s">
        <v>1718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684</v>
      </c>
      <c r="B6204" s="54" t="s">
        <v>1697</v>
      </c>
      <c r="C6204" s="56" t="s">
        <v>1719</v>
      </c>
      <c r="D6204" s="32" t="s">
        <v>21</v>
      </c>
      <c r="E6204" s="33" t="s">
        <v>32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32</v>
      </c>
      <c r="M6204" s="39" t="str">
        <f>IFERROR(VLOOKUP(L6204,Tab_Code_Magasin[],2,0),"")</f>
        <v>CE LA MARSA ERRIADH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1451</v>
      </c>
      <c r="T6204" s="40" t="str">
        <f t="shared" si="554"/>
        <v>32_A2_2024</v>
      </c>
      <c r="U6204" s="40" t="s">
        <v>1696</v>
      </c>
      <c r="V6204" s="40" t="s">
        <v>1720</v>
      </c>
      <c r="W6204" s="67" t="s">
        <v>1721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684</v>
      </c>
      <c r="B6205" s="54" t="s">
        <v>1697</v>
      </c>
      <c r="C6205" s="42" t="s">
        <v>1690</v>
      </c>
      <c r="D6205" s="32" t="s">
        <v>21</v>
      </c>
      <c r="E6205" s="33" t="s">
        <v>32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32</v>
      </c>
      <c r="M6205" s="39" t="str">
        <f>IFERROR(VLOOKUP(L6205,Tab_Code_Magasin[],2,0),"")</f>
        <v>CE LA MARSA ERRIADH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1451</v>
      </c>
      <c r="T6205" s="40" t="str">
        <f t="shared" si="554"/>
        <v>32_A2_2024</v>
      </c>
      <c r="U6205" s="40" t="s">
        <v>1722</v>
      </c>
      <c r="V6205" s="40" t="s">
        <v>1723</v>
      </c>
      <c r="W6205" s="67" t="s">
        <v>1724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817</v>
      </c>
      <c r="B6206" s="54" t="s">
        <v>817</v>
      </c>
      <c r="C6206" s="51" t="s">
        <v>1725</v>
      </c>
      <c r="D6206" s="32" t="s">
        <v>21</v>
      </c>
      <c r="E6206" s="33" t="s">
        <v>32</v>
      </c>
      <c r="F6206" s="62"/>
      <c r="G6206" s="34"/>
      <c r="H6206" s="35"/>
      <c r="I6206" s="36"/>
      <c r="J6206" s="36"/>
      <c r="K6206" s="37"/>
      <c r="L6206" s="38">
        <f>DONNEE!$A$4</f>
        <v>32</v>
      </c>
      <c r="M6206" s="39" t="str">
        <f>IFERROR(VLOOKUP(L6206,Tab_Code_Magasin[],2,0),"")</f>
        <v>CE LA MARSA ERRIADH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1451</v>
      </c>
      <c r="T6206" s="40" t="str">
        <f t="shared" si="554"/>
        <v>32_A2_2024</v>
      </c>
      <c r="U6206" s="40" t="s">
        <v>1704</v>
      </c>
      <c r="V6206" s="40" t="s">
        <v>1726</v>
      </c>
      <c r="W6206" s="67" t="s">
        <v>1727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817</v>
      </c>
      <c r="B6207" s="54" t="s">
        <v>817</v>
      </c>
      <c r="C6207" s="31" t="s">
        <v>1728</v>
      </c>
      <c r="D6207" s="32" t="s">
        <v>21</v>
      </c>
      <c r="E6207" s="33" t="s">
        <v>32</v>
      </c>
      <c r="F6207" s="22"/>
      <c r="G6207" s="34"/>
      <c r="H6207" s="35"/>
      <c r="I6207" s="36"/>
      <c r="J6207" s="36"/>
      <c r="K6207" s="37"/>
      <c r="L6207" s="38">
        <f>DONNEE!$A$4</f>
        <v>32</v>
      </c>
      <c r="M6207" s="39" t="str">
        <f>IFERROR(VLOOKUP(L6207,Tab_Code_Magasin[],2,0),"")</f>
        <v>CE LA MARSA ERRIADH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1451</v>
      </c>
      <c r="T6207" s="40" t="str">
        <f t="shared" si="554"/>
        <v>32_A2_2024</v>
      </c>
      <c r="U6207" s="40" t="s">
        <v>1712</v>
      </c>
      <c r="V6207" s="40" t="s">
        <v>1729</v>
      </c>
      <c r="W6207" s="67" t="s">
        <v>1730</v>
      </c>
      <c r="X6207" s="76" t="s">
        <v>1731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817</v>
      </c>
      <c r="B6208" s="54" t="s">
        <v>817</v>
      </c>
      <c r="C6208" s="56" t="s">
        <v>1732</v>
      </c>
      <c r="D6208" s="32" t="s">
        <v>21</v>
      </c>
      <c r="E6208" s="33" t="s">
        <v>32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32</v>
      </c>
      <c r="M6208" s="39" t="str">
        <f>IFERROR(VLOOKUP(L6208,Tab_Code_Magasin[],2,0),"")</f>
        <v>CE LA MARSA ERRIADH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1451</v>
      </c>
      <c r="T6208" s="40" t="str">
        <f t="shared" si="554"/>
        <v>32_A2_2024</v>
      </c>
      <c r="U6208" s="40" t="s">
        <v>1706</v>
      </c>
      <c r="V6208" s="40" t="s">
        <v>1733</v>
      </c>
      <c r="W6208" s="67" t="s">
        <v>1734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817</v>
      </c>
      <c r="B6209" s="54" t="s">
        <v>817</v>
      </c>
      <c r="C6209" s="56" t="s">
        <v>1735</v>
      </c>
      <c r="D6209" s="32" t="s">
        <v>21</v>
      </c>
      <c r="E6209" s="33" t="s">
        <v>32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32</v>
      </c>
      <c r="M6209" s="39" t="str">
        <f>IFERROR(VLOOKUP(L6209,Tab_Code_Magasin[],2,0),"")</f>
        <v>CE LA MARSA ERRIADH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1451</v>
      </c>
      <c r="T6209" s="40" t="str">
        <f t="shared" si="554"/>
        <v>32_A2_2024</v>
      </c>
      <c r="U6209" s="40" t="s">
        <v>1724</v>
      </c>
      <c r="V6209" s="40" t="s">
        <v>1736</v>
      </c>
      <c r="W6209" s="67" t="s">
        <v>1737</v>
      </c>
      <c r="X6209" s="76" t="s">
        <v>1738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817</v>
      </c>
      <c r="B6210" s="54" t="s">
        <v>817</v>
      </c>
      <c r="C6210" s="51" t="s">
        <v>1739</v>
      </c>
      <c r="D6210" s="32" t="s">
        <v>21</v>
      </c>
      <c r="E6210" s="33" t="s">
        <v>32</v>
      </c>
      <c r="F6210" s="22"/>
      <c r="G6210" s="34"/>
      <c r="H6210" s="35"/>
      <c r="I6210" s="36"/>
      <c r="J6210" s="36"/>
      <c r="K6210" s="37"/>
      <c r="L6210" s="38">
        <f>DONNEE!$A$4</f>
        <v>32</v>
      </c>
      <c r="M6210" s="39" t="str">
        <f>IFERROR(VLOOKUP(L6210,Tab_Code_Magasin[],2,0),"")</f>
        <v>CE LA MARSA ERRIADH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1451</v>
      </c>
      <c r="T6210" s="40" t="str">
        <f t="shared" si="554"/>
        <v>32_A2_2024</v>
      </c>
      <c r="U6210" s="40" t="s">
        <v>1709</v>
      </c>
      <c r="V6210" s="40" t="s">
        <v>1740</v>
      </c>
      <c r="W6210" s="67" t="s">
        <v>1741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817</v>
      </c>
      <c r="B6211" s="54" t="s">
        <v>817</v>
      </c>
      <c r="C6211" s="51" t="s">
        <v>1742</v>
      </c>
      <c r="D6211" s="32" t="s">
        <v>21</v>
      </c>
      <c r="E6211" s="33" t="s">
        <v>32</v>
      </c>
      <c r="F6211" s="22"/>
      <c r="G6211" s="34"/>
      <c r="H6211" s="35"/>
      <c r="I6211" s="36"/>
      <c r="J6211" s="36"/>
      <c r="K6211" s="37"/>
      <c r="L6211" s="38">
        <f>DONNEE!$A$4</f>
        <v>32</v>
      </c>
      <c r="M6211" s="39" t="str">
        <f>IFERROR(VLOOKUP(L6211,Tab_Code_Magasin[],2,0),"")</f>
        <v>CE LA MARSA ERRIADH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1451</v>
      </c>
      <c r="T6211" s="40" t="str">
        <f t="shared" si="554"/>
        <v>32_A2_2024</v>
      </c>
      <c r="U6211" s="40" t="s">
        <v>1715</v>
      </c>
      <c r="V6211" s="40" t="s">
        <v>1743</v>
      </c>
      <c r="W6211" s="67" t="s">
        <v>1744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817</v>
      </c>
      <c r="B6212" s="54" t="s">
        <v>817</v>
      </c>
      <c r="C6212" s="51" t="s">
        <v>1745</v>
      </c>
      <c r="D6212" s="32" t="s">
        <v>21</v>
      </c>
      <c r="E6212" s="33" t="s">
        <v>32</v>
      </c>
      <c r="F6212" s="22"/>
      <c r="G6212" s="34"/>
      <c r="H6212" s="35"/>
      <c r="I6212" s="36"/>
      <c r="J6212" s="36"/>
      <c r="K6212" s="37"/>
      <c r="L6212" s="38">
        <f>DONNEE!$A$4</f>
        <v>32</v>
      </c>
      <c r="M6212" s="39" t="str">
        <f>IFERROR(VLOOKUP(L6212,Tab_Code_Magasin[],2,0),"")</f>
        <v>CE LA MARSA ERRIADH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1451</v>
      </c>
      <c r="T6212" s="40" t="str">
        <f t="shared" si="554"/>
        <v>32_A2_2024</v>
      </c>
      <c r="U6212" s="40" t="s">
        <v>1718</v>
      </c>
      <c r="V6212" s="40" t="s">
        <v>1746</v>
      </c>
      <c r="W6212" s="67" t="s">
        <v>1747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817</v>
      </c>
      <c r="B6213" s="54" t="s">
        <v>817</v>
      </c>
      <c r="C6213" s="51" t="s">
        <v>1748</v>
      </c>
      <c r="D6213" s="32" t="s">
        <v>21</v>
      </c>
      <c r="E6213" s="33" t="s">
        <v>32</v>
      </c>
      <c r="F6213" s="22"/>
      <c r="G6213" s="34"/>
      <c r="H6213" s="35"/>
      <c r="I6213" s="36"/>
      <c r="J6213" s="36"/>
      <c r="K6213" s="37"/>
      <c r="L6213" s="38">
        <f>DONNEE!$A$4</f>
        <v>32</v>
      </c>
      <c r="M6213" s="39" t="str">
        <f>IFERROR(VLOOKUP(L6213,Tab_Code_Magasin[],2,0),"")</f>
        <v>CE LA MARSA ERRIADH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1451</v>
      </c>
      <c r="T6213" s="40" t="str">
        <f t="shared" si="554"/>
        <v>32_A2_2024</v>
      </c>
      <c r="U6213" s="40" t="s">
        <v>1721</v>
      </c>
      <c r="V6213" s="40" t="s">
        <v>1749</v>
      </c>
      <c r="W6213" s="67" t="s">
        <v>1750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817</v>
      </c>
      <c r="B6214" s="54" t="s">
        <v>817</v>
      </c>
      <c r="C6214" s="56" t="s">
        <v>1751</v>
      </c>
      <c r="D6214" s="32" t="s">
        <v>21</v>
      </c>
      <c r="E6214" s="33" t="s">
        <v>32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32</v>
      </c>
      <c r="M6214" s="39" t="str">
        <f>IFERROR(VLOOKUP(L6214,Tab_Code_Magasin[],2,0),"")</f>
        <v>CE LA MARSA ERRIADH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1451</v>
      </c>
      <c r="T6214" s="40" t="str">
        <f t="shared" si="554"/>
        <v>32_A2_2024</v>
      </c>
      <c r="U6214" s="40" t="s">
        <v>1752</v>
      </c>
      <c r="V6214" s="40" t="s">
        <v>1753</v>
      </c>
      <c r="W6214" s="67" t="s">
        <v>1754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817</v>
      </c>
      <c r="B6215" s="54" t="s">
        <v>817</v>
      </c>
      <c r="C6215" s="51" t="s">
        <v>1755</v>
      </c>
      <c r="D6215" s="32" t="s">
        <v>21</v>
      </c>
      <c r="E6215" s="33" t="s">
        <v>32</v>
      </c>
      <c r="F6215" s="22"/>
      <c r="G6215" s="34"/>
      <c r="H6215" s="35"/>
      <c r="I6215" s="36"/>
      <c r="J6215" s="36"/>
      <c r="K6215" s="37"/>
      <c r="L6215" s="38">
        <f>DONNEE!$A$4</f>
        <v>32</v>
      </c>
      <c r="M6215" s="39" t="str">
        <f>IFERROR(VLOOKUP(L6215,Tab_Code_Magasin[],2,0),"")</f>
        <v>CE LA MARSA ERRIADH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1451</v>
      </c>
      <c r="T6215" s="40" t="str">
        <f t="shared" si="554"/>
        <v>32_A2_2024</v>
      </c>
      <c r="U6215" s="40" t="s">
        <v>1756</v>
      </c>
      <c r="V6215" s="40" t="s">
        <v>1757</v>
      </c>
      <c r="W6215" s="67" t="s">
        <v>1752</v>
      </c>
      <c r="X6215" s="76" t="s">
        <v>1758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817</v>
      </c>
      <c r="B6216" s="54" t="s">
        <v>817</v>
      </c>
      <c r="C6216" s="51" t="s">
        <v>1759</v>
      </c>
      <c r="D6216" s="32" t="s">
        <v>21</v>
      </c>
      <c r="E6216" s="33" t="s">
        <v>32</v>
      </c>
      <c r="F6216" s="22"/>
      <c r="G6216" s="34"/>
      <c r="H6216" s="35"/>
      <c r="I6216" s="36"/>
      <c r="J6216" s="36"/>
      <c r="K6216" s="37"/>
      <c r="L6216" s="38">
        <f>DONNEE!$A$4</f>
        <v>32</v>
      </c>
      <c r="M6216" s="39" t="str">
        <f>IFERROR(VLOOKUP(L6216,Tab_Code_Magasin[],2,0),"")</f>
        <v>CE LA MARSA ERRIADH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1451</v>
      </c>
      <c r="T6216" s="40" t="str">
        <f t="shared" si="554"/>
        <v>32_A2_2024</v>
      </c>
      <c r="U6216" s="40" t="s">
        <v>1760</v>
      </c>
      <c r="V6216" s="40" t="s">
        <v>1761</v>
      </c>
      <c r="W6216" s="67" t="s">
        <v>1762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817</v>
      </c>
      <c r="B6217" s="54" t="s">
        <v>817</v>
      </c>
      <c r="C6217" s="31" t="s">
        <v>1763</v>
      </c>
      <c r="D6217" s="32" t="s">
        <v>21</v>
      </c>
      <c r="E6217" s="33" t="s">
        <v>32</v>
      </c>
      <c r="F6217" s="22"/>
      <c r="G6217" s="34"/>
      <c r="H6217" s="35"/>
      <c r="I6217" s="36"/>
      <c r="J6217" s="36"/>
      <c r="K6217" s="37"/>
      <c r="L6217" s="38">
        <f>DONNEE!$A$4</f>
        <v>32</v>
      </c>
      <c r="M6217" s="39" t="str">
        <f>IFERROR(VLOOKUP(L6217,Tab_Code_Magasin[],2,0),"")</f>
        <v>CE LA MARSA ERRIADH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1451</v>
      </c>
      <c r="T6217" s="40" t="str">
        <f t="shared" si="554"/>
        <v>32_A2_2024</v>
      </c>
      <c r="U6217" s="40" t="s">
        <v>1764</v>
      </c>
      <c r="V6217" s="40" t="s">
        <v>1765</v>
      </c>
      <c r="W6217" s="67" t="s">
        <v>1766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817</v>
      </c>
      <c r="B6218" s="54" t="s">
        <v>817</v>
      </c>
      <c r="C6218" s="51" t="s">
        <v>1767</v>
      </c>
      <c r="D6218" s="32" t="s">
        <v>21</v>
      </c>
      <c r="E6218" s="33" t="s">
        <v>32</v>
      </c>
      <c r="F6218" s="22"/>
      <c r="G6218" s="34"/>
      <c r="H6218" s="35"/>
      <c r="I6218" s="36"/>
      <c r="J6218" s="36"/>
      <c r="K6218" s="37"/>
      <c r="L6218" s="38">
        <f>DONNEE!$A$4</f>
        <v>32</v>
      </c>
      <c r="M6218" s="39" t="str">
        <f>IFERROR(VLOOKUP(L6218,Tab_Code_Magasin[],2,0),"")</f>
        <v>CE LA MARSA ERRIADH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1451</v>
      </c>
      <c r="T6218" s="40" t="str">
        <f t="shared" si="554"/>
        <v>32_A2_2024</v>
      </c>
      <c r="U6218" s="40" t="s">
        <v>1768</v>
      </c>
      <c r="V6218" s="40" t="s">
        <v>1769</v>
      </c>
      <c r="W6218" s="67" t="s">
        <v>1770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1420</v>
      </c>
      <c r="B6219" s="54" t="s">
        <v>1420</v>
      </c>
      <c r="C6219" s="31" t="s">
        <v>1771</v>
      </c>
      <c r="D6219" s="32" t="s">
        <v>21</v>
      </c>
      <c r="E6219" s="33" t="s">
        <v>32</v>
      </c>
      <c r="F6219" s="22"/>
      <c r="G6219" s="34"/>
      <c r="H6219" s="35"/>
      <c r="I6219" s="36"/>
      <c r="J6219" s="36"/>
      <c r="K6219" s="37"/>
      <c r="L6219" s="38">
        <f>DONNEE!$A$4</f>
        <v>32</v>
      </c>
      <c r="M6219" s="39" t="str">
        <f>IFERROR(VLOOKUP(L6219,Tab_Code_Magasin[],2,0),"")</f>
        <v>CE LA MARSA ERRIADH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1451</v>
      </c>
      <c r="T6219" s="40" t="str">
        <f t="shared" si="554"/>
        <v>32_A2_2024</v>
      </c>
      <c r="U6219" s="40" t="s">
        <v>1730</v>
      </c>
      <c r="V6219" s="40" t="s">
        <v>1772</v>
      </c>
      <c r="W6219" s="67" t="s">
        <v>1773</v>
      </c>
      <c r="X6219" s="76" t="s">
        <v>1774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1420</v>
      </c>
      <c r="B6220" s="54" t="s">
        <v>1420</v>
      </c>
      <c r="C6220" s="51" t="s">
        <v>1775</v>
      </c>
      <c r="D6220" s="32" t="s">
        <v>21</v>
      </c>
      <c r="E6220" s="33" t="s">
        <v>32</v>
      </c>
      <c r="F6220" s="22"/>
      <c r="G6220" s="34"/>
      <c r="H6220" s="35"/>
      <c r="I6220" s="36"/>
      <c r="J6220" s="36"/>
      <c r="K6220" s="37"/>
      <c r="L6220" s="38">
        <f>DONNEE!$A$4</f>
        <v>32</v>
      </c>
      <c r="M6220" s="39" t="str">
        <f>IFERROR(VLOOKUP(L6220,Tab_Code_Magasin[],2,0),"")</f>
        <v>CE LA MARSA ERRIADH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1451</v>
      </c>
      <c r="T6220" s="40" t="str">
        <f t="shared" si="554"/>
        <v>32_A2_2024</v>
      </c>
      <c r="U6220" s="40" t="s">
        <v>1744</v>
      </c>
      <c r="V6220" s="40" t="s">
        <v>1776</v>
      </c>
      <c r="W6220" s="67" t="s">
        <v>1777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1420</v>
      </c>
      <c r="B6221" s="54" t="s">
        <v>1420</v>
      </c>
      <c r="C6221" s="56" t="s">
        <v>1778</v>
      </c>
      <c r="D6221" s="32" t="s">
        <v>21</v>
      </c>
      <c r="E6221" s="33" t="s">
        <v>32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32</v>
      </c>
      <c r="M6221" s="39" t="str">
        <f>IFERROR(VLOOKUP(L6221,Tab_Code_Magasin[],2,0),"")</f>
        <v>CE LA MARSA ERRIADH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1451</v>
      </c>
      <c r="T6221" s="40" t="str">
        <f t="shared" si="554"/>
        <v>32_A2_2024</v>
      </c>
      <c r="U6221" s="40" t="s">
        <v>1747</v>
      </c>
      <c r="V6221" s="40" t="s">
        <v>1779</v>
      </c>
      <c r="W6221" s="67" t="s">
        <v>1780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1420</v>
      </c>
      <c r="B6222" s="54" t="s">
        <v>1420</v>
      </c>
      <c r="C6222" s="56" t="s">
        <v>1781</v>
      </c>
      <c r="D6222" s="32" t="s">
        <v>21</v>
      </c>
      <c r="E6222" s="33" t="s">
        <v>32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32</v>
      </c>
      <c r="M6222" s="39" t="str">
        <f>IFERROR(VLOOKUP(L6222,Tab_Code_Magasin[],2,0),"")</f>
        <v>CE LA MARSA ERRIADH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1451</v>
      </c>
      <c r="T6222" s="40" t="str">
        <f t="shared" si="554"/>
        <v>32_A2_2024</v>
      </c>
      <c r="U6222" s="40" t="s">
        <v>1750</v>
      </c>
      <c r="V6222" s="40" t="s">
        <v>1782</v>
      </c>
      <c r="W6222" s="67" t="s">
        <v>1783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1420</v>
      </c>
      <c r="B6223" s="54" t="s">
        <v>1420</v>
      </c>
      <c r="C6223" s="56" t="s">
        <v>1784</v>
      </c>
      <c r="D6223" s="32" t="s">
        <v>21</v>
      </c>
      <c r="E6223" s="33" t="s">
        <v>32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32</v>
      </c>
      <c r="M6223" s="39" t="str">
        <f>IFERROR(VLOOKUP(L6223,Tab_Code_Magasin[],2,0),"")</f>
        <v>CE LA MARSA ERRIADH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1451</v>
      </c>
      <c r="T6223" s="40" t="str">
        <f t="shared" si="554"/>
        <v>32_A2_2024</v>
      </c>
      <c r="U6223" s="40" t="s">
        <v>1754</v>
      </c>
      <c r="V6223" s="40" t="s">
        <v>1785</v>
      </c>
      <c r="W6223" s="67" t="s">
        <v>1786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1420</v>
      </c>
      <c r="B6224" s="54" t="s">
        <v>1420</v>
      </c>
      <c r="C6224" s="51" t="s">
        <v>1787</v>
      </c>
      <c r="D6224" s="32" t="s">
        <v>21</v>
      </c>
      <c r="E6224" s="33" t="s">
        <v>32</v>
      </c>
      <c r="F6224" s="22"/>
      <c r="G6224" s="34"/>
      <c r="H6224" s="35"/>
      <c r="I6224" s="36"/>
      <c r="J6224" s="36"/>
      <c r="K6224" s="37"/>
      <c r="L6224" s="38">
        <f>DONNEE!$A$4</f>
        <v>32</v>
      </c>
      <c r="M6224" s="39" t="str">
        <f>IFERROR(VLOOKUP(L6224,Tab_Code_Magasin[],2,0),"")</f>
        <v>CE LA MARSA ERRIADH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1451</v>
      </c>
      <c r="T6224" s="40" t="str">
        <f t="shared" ref="T6224:T6287" si="563">L6224&amp;"_"&amp;O6224&amp;"_"&amp;Q6224</f>
        <v>32_A2_2024</v>
      </c>
      <c r="U6224" s="40" t="s">
        <v>1737</v>
      </c>
      <c r="V6224" s="40" t="s">
        <v>1788</v>
      </c>
      <c r="W6224" s="67" t="s">
        <v>1789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1420</v>
      </c>
      <c r="B6225" s="54" t="s">
        <v>1420</v>
      </c>
      <c r="C6225" s="31" t="s">
        <v>1790</v>
      </c>
      <c r="D6225" s="32" t="s">
        <v>21</v>
      </c>
      <c r="E6225" s="33" t="s">
        <v>32</v>
      </c>
      <c r="F6225" s="22"/>
      <c r="G6225" s="34"/>
      <c r="H6225" s="35"/>
      <c r="I6225" s="36"/>
      <c r="J6225" s="36"/>
      <c r="K6225" s="37"/>
      <c r="L6225" s="38">
        <f>DONNEE!$A$4</f>
        <v>32</v>
      </c>
      <c r="M6225" s="39" t="str">
        <f>IFERROR(VLOOKUP(L6225,Tab_Code_Magasin[],2,0),"")</f>
        <v>CE LA MARSA ERRIADH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1451</v>
      </c>
      <c r="T6225" s="40" t="str">
        <f t="shared" si="563"/>
        <v>32_A2_2024</v>
      </c>
      <c r="U6225" s="40" t="s">
        <v>1762</v>
      </c>
      <c r="V6225" s="40" t="s">
        <v>1791</v>
      </c>
      <c r="W6225" s="67" t="s">
        <v>1792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1420</v>
      </c>
      <c r="B6226" s="54" t="s">
        <v>1420</v>
      </c>
      <c r="C6226" s="31" t="s">
        <v>1793</v>
      </c>
      <c r="D6226" s="32" t="s">
        <v>21</v>
      </c>
      <c r="E6226" s="33" t="s">
        <v>32</v>
      </c>
      <c r="F6226" s="22"/>
      <c r="G6226" s="34"/>
      <c r="H6226" s="35"/>
      <c r="I6226" s="36"/>
      <c r="J6226" s="36"/>
      <c r="K6226" s="37"/>
      <c r="L6226" s="38">
        <f>DONNEE!$A$4</f>
        <v>32</v>
      </c>
      <c r="M6226" s="39" t="str">
        <f>IFERROR(VLOOKUP(L6226,Tab_Code_Magasin[],2,0),"")</f>
        <v>CE LA MARSA ERRIADH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1451</v>
      </c>
      <c r="T6226" s="40" t="str">
        <f t="shared" si="563"/>
        <v>32_A2_2024</v>
      </c>
      <c r="U6226" s="40" t="s">
        <v>1766</v>
      </c>
      <c r="V6226" s="40" t="s">
        <v>1794</v>
      </c>
      <c r="W6226" s="67" t="s">
        <v>1795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1796</v>
      </c>
      <c r="B6227" s="54" t="s">
        <v>1796</v>
      </c>
      <c r="C6227" s="56" t="s">
        <v>1797</v>
      </c>
      <c r="D6227" s="32" t="s">
        <v>21</v>
      </c>
      <c r="E6227" s="33" t="s">
        <v>32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32</v>
      </c>
      <c r="M6227" s="39" t="str">
        <f>IFERROR(VLOOKUP(L6227,Tab_Code_Magasin[],2,0),"")</f>
        <v>CE LA MARSA ERRIADH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1451</v>
      </c>
      <c r="T6227" s="40" t="str">
        <f t="shared" si="563"/>
        <v>32_A2_2024</v>
      </c>
      <c r="U6227" s="40" t="s">
        <v>1798</v>
      </c>
      <c r="V6227" s="40" t="s">
        <v>1799</v>
      </c>
      <c r="W6227" s="67" t="s">
        <v>1800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1796</v>
      </c>
      <c r="B6228" s="54" t="s">
        <v>1796</v>
      </c>
      <c r="C6228" s="51" t="s">
        <v>1801</v>
      </c>
      <c r="D6228" s="32" t="s">
        <v>21</v>
      </c>
      <c r="E6228" s="33" t="s">
        <v>32</v>
      </c>
      <c r="F6228" s="22"/>
      <c r="G6228" s="34"/>
      <c r="H6228" s="35"/>
      <c r="I6228" s="36"/>
      <c r="J6228" s="36"/>
      <c r="K6228" s="37"/>
      <c r="L6228" s="38">
        <f>DONNEE!$A$4</f>
        <v>32</v>
      </c>
      <c r="M6228" s="39" t="str">
        <f>IFERROR(VLOOKUP(L6228,Tab_Code_Magasin[],2,0),"")</f>
        <v>CE LA MARSA ERRIADH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1451</v>
      </c>
      <c r="T6228" s="40" t="str">
        <f t="shared" si="563"/>
        <v>32_A2_2024</v>
      </c>
      <c r="U6228" s="40" t="s">
        <v>1773</v>
      </c>
      <c r="V6228" s="40" t="s">
        <v>1802</v>
      </c>
      <c r="W6228" s="67" t="s">
        <v>1803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1796</v>
      </c>
      <c r="B6229" s="54" t="s">
        <v>1796</v>
      </c>
      <c r="C6229" s="31" t="s">
        <v>1804</v>
      </c>
      <c r="D6229" s="32" t="s">
        <v>21</v>
      </c>
      <c r="E6229" s="33" t="s">
        <v>32</v>
      </c>
      <c r="F6229" s="22"/>
      <c r="G6229" s="34"/>
      <c r="H6229" s="35"/>
      <c r="I6229" s="36"/>
      <c r="J6229" s="36"/>
      <c r="K6229" s="37"/>
      <c r="L6229" s="38">
        <f>DONNEE!$A$4</f>
        <v>32</v>
      </c>
      <c r="M6229" s="39" t="str">
        <f>IFERROR(VLOOKUP(L6229,Tab_Code_Magasin[],2,0),"")</f>
        <v>CE LA MARSA ERRIADH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1451</v>
      </c>
      <c r="T6229" s="40" t="str">
        <f t="shared" si="563"/>
        <v>32_A2_2024</v>
      </c>
      <c r="U6229" s="40" t="s">
        <v>1777</v>
      </c>
      <c r="V6229" s="40" t="s">
        <v>1805</v>
      </c>
      <c r="W6229" s="67" t="s">
        <v>1806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1796</v>
      </c>
      <c r="B6230" s="54" t="s">
        <v>1796</v>
      </c>
      <c r="C6230" s="51" t="s">
        <v>1807</v>
      </c>
      <c r="D6230" s="32" t="s">
        <v>21</v>
      </c>
      <c r="E6230" s="33" t="s">
        <v>32</v>
      </c>
      <c r="F6230" s="22"/>
      <c r="G6230" s="34"/>
      <c r="H6230" s="35"/>
      <c r="I6230" s="36"/>
      <c r="J6230" s="36"/>
      <c r="K6230" s="37"/>
      <c r="L6230" s="38">
        <f>DONNEE!$A$4</f>
        <v>32</v>
      </c>
      <c r="M6230" s="39" t="str">
        <f>IFERROR(VLOOKUP(L6230,Tab_Code_Magasin[],2,0),"")</f>
        <v>CE LA MARSA ERRIADH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1451</v>
      </c>
      <c r="T6230" s="40" t="str">
        <f t="shared" si="563"/>
        <v>32_A2_2024</v>
      </c>
      <c r="U6230" s="40" t="s">
        <v>1780</v>
      </c>
      <c r="V6230" s="40" t="s">
        <v>1808</v>
      </c>
      <c r="W6230" s="67" t="s">
        <v>1809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1810</v>
      </c>
      <c r="B6231" s="54" t="s">
        <v>1810</v>
      </c>
      <c r="C6231" s="51" t="s">
        <v>1811</v>
      </c>
      <c r="D6231" s="32" t="s">
        <v>21</v>
      </c>
      <c r="E6231" s="33" t="s">
        <v>32</v>
      </c>
      <c r="F6231" s="22"/>
      <c r="G6231" s="34"/>
      <c r="H6231" s="35"/>
      <c r="I6231" s="36"/>
      <c r="J6231" s="36"/>
      <c r="K6231" s="37"/>
      <c r="L6231" s="38">
        <f>DONNEE!$A$4</f>
        <v>32</v>
      </c>
      <c r="M6231" s="39" t="str">
        <f>IFERROR(VLOOKUP(L6231,Tab_Code_Magasin[],2,0),"")</f>
        <v>CE LA MARSA ERRIADH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1451</v>
      </c>
      <c r="T6231" s="40" t="str">
        <f t="shared" si="563"/>
        <v>32_A2_2024</v>
      </c>
      <c r="U6231" s="40" t="s">
        <v>1795</v>
      </c>
      <c r="V6231" s="40" t="s">
        <v>1812</v>
      </c>
      <c r="W6231" s="67" t="s">
        <v>1813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1810</v>
      </c>
      <c r="B6232" s="54" t="s">
        <v>1810</v>
      </c>
      <c r="C6232" s="51" t="s">
        <v>1814</v>
      </c>
      <c r="D6232" s="32" t="s">
        <v>21</v>
      </c>
      <c r="E6232" s="33" t="s">
        <v>32</v>
      </c>
      <c r="F6232" s="22"/>
      <c r="G6232" s="34"/>
      <c r="H6232" s="35"/>
      <c r="I6232" s="36"/>
      <c r="J6232" s="36"/>
      <c r="K6232" s="37"/>
      <c r="L6232" s="38">
        <f>DONNEE!$A$4</f>
        <v>32</v>
      </c>
      <c r="M6232" s="39" t="str">
        <f>IFERROR(VLOOKUP(L6232,Tab_Code_Magasin[],2,0),"")</f>
        <v>CE LA MARSA ERRIADH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1451</v>
      </c>
      <c r="T6232" s="40" t="str">
        <f t="shared" si="563"/>
        <v>32_A2_2024</v>
      </c>
      <c r="U6232" s="40" t="s">
        <v>1815</v>
      </c>
      <c r="V6232" s="40" t="s">
        <v>1816</v>
      </c>
      <c r="W6232" s="67" t="s">
        <v>1817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1810</v>
      </c>
      <c r="B6233" s="54" t="s">
        <v>1810</v>
      </c>
      <c r="C6233" s="31" t="s">
        <v>1818</v>
      </c>
      <c r="D6233" s="32" t="s">
        <v>21</v>
      </c>
      <c r="E6233" s="33" t="s">
        <v>32</v>
      </c>
      <c r="F6233" s="22"/>
      <c r="G6233" s="34"/>
      <c r="H6233" s="35"/>
      <c r="I6233" s="36"/>
      <c r="J6233" s="36"/>
      <c r="K6233" s="37"/>
      <c r="L6233" s="38">
        <f>DONNEE!$A$4</f>
        <v>32</v>
      </c>
      <c r="M6233" s="39" t="str">
        <f>IFERROR(VLOOKUP(L6233,Tab_Code_Magasin[],2,0),"")</f>
        <v>CE LA MARSA ERRIADH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1451</v>
      </c>
      <c r="T6233" s="40" t="str">
        <f t="shared" si="563"/>
        <v>32_A2_2024</v>
      </c>
      <c r="U6233" s="40" t="s">
        <v>1819</v>
      </c>
      <c r="V6233" s="40" t="s">
        <v>1820</v>
      </c>
      <c r="W6233" s="67" t="s">
        <v>1821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1810</v>
      </c>
      <c r="B6234" s="54" t="s">
        <v>1810</v>
      </c>
      <c r="C6234" s="51" t="s">
        <v>1822</v>
      </c>
      <c r="D6234" s="32" t="s">
        <v>21</v>
      </c>
      <c r="E6234" s="33" t="s">
        <v>32</v>
      </c>
      <c r="F6234" s="22"/>
      <c r="G6234" s="34"/>
      <c r="H6234" s="35"/>
      <c r="I6234" s="36"/>
      <c r="J6234" s="36"/>
      <c r="K6234" s="37"/>
      <c r="L6234" s="38">
        <f>DONNEE!$A$4</f>
        <v>32</v>
      </c>
      <c r="M6234" s="39" t="str">
        <f>IFERROR(VLOOKUP(L6234,Tab_Code_Magasin[],2,0),"")</f>
        <v>CE LA MARSA ERRIADH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1451</v>
      </c>
      <c r="T6234" s="40" t="str">
        <f t="shared" si="563"/>
        <v>32_A2_2024</v>
      </c>
      <c r="U6234" s="40" t="s">
        <v>1823</v>
      </c>
      <c r="V6234" s="40" t="s">
        <v>1824</v>
      </c>
      <c r="W6234" s="67" t="s">
        <v>1825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1826</v>
      </c>
      <c r="B6235" s="54" t="s">
        <v>1826</v>
      </c>
      <c r="C6235" s="31" t="s">
        <v>1827</v>
      </c>
      <c r="D6235" s="32" t="s">
        <v>21</v>
      </c>
      <c r="E6235" s="33" t="s">
        <v>32</v>
      </c>
      <c r="F6235" s="22"/>
      <c r="G6235" s="34"/>
      <c r="H6235" s="35"/>
      <c r="I6235" s="36"/>
      <c r="J6235" s="36"/>
      <c r="K6235" s="37"/>
      <c r="L6235" s="38">
        <f>DONNEE!$A$4</f>
        <v>32</v>
      </c>
      <c r="M6235" s="39" t="str">
        <f>IFERROR(VLOOKUP(L6235,Tab_Code_Magasin[],2,0),"")</f>
        <v>CE LA MARSA ERRIADH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1451</v>
      </c>
      <c r="T6235" s="40" t="str">
        <f t="shared" si="563"/>
        <v>32_A2_2024</v>
      </c>
      <c r="U6235" s="40" t="s">
        <v>1809</v>
      </c>
      <c r="V6235" s="40" t="s">
        <v>1828</v>
      </c>
      <c r="W6235" s="67" t="s">
        <v>1829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1826</v>
      </c>
      <c r="B6236" s="54" t="s">
        <v>1826</v>
      </c>
      <c r="C6236" s="31" t="s">
        <v>1830</v>
      </c>
      <c r="D6236" s="32" t="s">
        <v>21</v>
      </c>
      <c r="E6236" s="33" t="s">
        <v>32</v>
      </c>
      <c r="F6236" s="22"/>
      <c r="G6236" s="34"/>
      <c r="H6236" s="35"/>
      <c r="I6236" s="36"/>
      <c r="J6236" s="36"/>
      <c r="K6236" s="37"/>
      <c r="L6236" s="38">
        <f>DONNEE!$A$4</f>
        <v>32</v>
      </c>
      <c r="M6236" s="39" t="str">
        <f>IFERROR(VLOOKUP(L6236,Tab_Code_Magasin[],2,0),"")</f>
        <v>CE LA MARSA ERRIADH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1451</v>
      </c>
      <c r="T6236" s="40" t="str">
        <f t="shared" si="563"/>
        <v>32_A2_2024</v>
      </c>
      <c r="U6236" s="40" t="s">
        <v>1831</v>
      </c>
      <c r="V6236" s="40" t="s">
        <v>1832</v>
      </c>
      <c r="W6236" s="67" t="s">
        <v>1833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1826</v>
      </c>
      <c r="B6237" s="54" t="s">
        <v>1826</v>
      </c>
      <c r="C6237" s="51" t="s">
        <v>1834</v>
      </c>
      <c r="D6237" s="32" t="s">
        <v>21</v>
      </c>
      <c r="E6237" s="33" t="s">
        <v>32</v>
      </c>
      <c r="F6237" s="22"/>
      <c r="G6237" s="34"/>
      <c r="H6237" s="35"/>
      <c r="I6237" s="36"/>
      <c r="J6237" s="36"/>
      <c r="K6237" s="37"/>
      <c r="L6237" s="38">
        <f>DONNEE!$A$4</f>
        <v>32</v>
      </c>
      <c r="M6237" s="39" t="str">
        <f>IFERROR(VLOOKUP(L6237,Tab_Code_Magasin[],2,0),"")</f>
        <v>CE LA MARSA ERRIADH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1451</v>
      </c>
      <c r="T6237" s="40" t="str">
        <f t="shared" si="563"/>
        <v>32_A2_2024</v>
      </c>
      <c r="U6237" s="40" t="s">
        <v>1835</v>
      </c>
      <c r="V6237" s="40" t="s">
        <v>1836</v>
      </c>
      <c r="W6237" s="67" t="s">
        <v>1837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1826</v>
      </c>
      <c r="B6238" s="54" t="s">
        <v>1826</v>
      </c>
      <c r="C6238" s="51" t="s">
        <v>1838</v>
      </c>
      <c r="D6238" s="32" t="s">
        <v>21</v>
      </c>
      <c r="E6238" s="33" t="s">
        <v>32</v>
      </c>
      <c r="F6238" s="22"/>
      <c r="G6238" s="34"/>
      <c r="H6238" s="35"/>
      <c r="I6238" s="36"/>
      <c r="J6238" s="36"/>
      <c r="K6238" s="37"/>
      <c r="L6238" s="38">
        <f>DONNEE!$A$4</f>
        <v>32</v>
      </c>
      <c r="M6238" s="39" t="str">
        <f>IFERROR(VLOOKUP(L6238,Tab_Code_Magasin[],2,0),"")</f>
        <v>CE LA MARSA ERRIADH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1451</v>
      </c>
      <c r="T6238" s="40" t="str">
        <f t="shared" si="563"/>
        <v>32_A2_2024</v>
      </c>
      <c r="U6238" s="40" t="s">
        <v>1839</v>
      </c>
      <c r="V6238" s="40" t="s">
        <v>1840</v>
      </c>
      <c r="W6238" s="67" t="s">
        <v>1841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1826</v>
      </c>
      <c r="B6239" s="54" t="s">
        <v>1826</v>
      </c>
      <c r="C6239" s="51" t="s">
        <v>1842</v>
      </c>
      <c r="D6239" s="32" t="s">
        <v>21</v>
      </c>
      <c r="E6239" s="33" t="s">
        <v>32</v>
      </c>
      <c r="F6239" s="22"/>
      <c r="G6239" s="34"/>
      <c r="H6239" s="35"/>
      <c r="I6239" s="36"/>
      <c r="J6239" s="36"/>
      <c r="K6239" s="37"/>
      <c r="L6239" s="38">
        <f>DONNEE!$A$4</f>
        <v>32</v>
      </c>
      <c r="M6239" s="39" t="str">
        <f>IFERROR(VLOOKUP(L6239,Tab_Code_Magasin[],2,0),"")</f>
        <v>CE LA MARSA ERRIADH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1451</v>
      </c>
      <c r="T6239" s="40" t="str">
        <f t="shared" si="563"/>
        <v>32_A2_2024</v>
      </c>
      <c r="U6239" s="40" t="s">
        <v>1843</v>
      </c>
      <c r="V6239" s="40" t="s">
        <v>1844</v>
      </c>
      <c r="W6239" s="67" t="s">
        <v>1845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1359</v>
      </c>
      <c r="B6240" s="54" t="s">
        <v>1359</v>
      </c>
      <c r="C6240" s="31" t="s">
        <v>1846</v>
      </c>
      <c r="D6240" s="32" t="s">
        <v>21</v>
      </c>
      <c r="E6240" s="33" t="s">
        <v>32</v>
      </c>
      <c r="F6240" s="22"/>
      <c r="G6240" s="34"/>
      <c r="H6240" s="35"/>
      <c r="I6240" s="36"/>
      <c r="J6240" s="36"/>
      <c r="K6240" s="37"/>
      <c r="L6240" s="38">
        <f>DONNEE!$A$4</f>
        <v>32</v>
      </c>
      <c r="M6240" s="39" t="str">
        <f>IFERROR(VLOOKUP(L6240,Tab_Code_Magasin[],2,0),"")</f>
        <v>CE LA MARSA ERRIADH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1451</v>
      </c>
      <c r="T6240" s="40" t="str">
        <f t="shared" si="563"/>
        <v>32_A2_2024</v>
      </c>
      <c r="U6240" s="40" t="s">
        <v>1847</v>
      </c>
      <c r="V6240" s="40" t="s">
        <v>1848</v>
      </c>
      <c r="W6240" s="67" t="s">
        <v>1849</v>
      </c>
      <c r="X6240" s="76" t="s">
        <v>1850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1359</v>
      </c>
      <c r="B6241" s="54" t="s">
        <v>1359</v>
      </c>
      <c r="C6241" s="56" t="s">
        <v>1851</v>
      </c>
      <c r="D6241" s="32" t="s">
        <v>21</v>
      </c>
      <c r="E6241" s="33" t="s">
        <v>32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32</v>
      </c>
      <c r="M6241" s="39" t="str">
        <f>IFERROR(VLOOKUP(L6241,Tab_Code_Magasin[],2,0),"")</f>
        <v>CE LA MARSA ERRIADH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1451</v>
      </c>
      <c r="T6241" s="40" t="str">
        <f t="shared" si="563"/>
        <v>32_A2_2024</v>
      </c>
      <c r="U6241" s="40" t="s">
        <v>1852</v>
      </c>
      <c r="V6241" s="40" t="s">
        <v>1853</v>
      </c>
      <c r="W6241" s="67" t="s">
        <v>1854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1359</v>
      </c>
      <c r="B6242" s="54" t="s">
        <v>1359</v>
      </c>
      <c r="C6242" s="51" t="s">
        <v>1855</v>
      </c>
      <c r="D6242" s="32" t="s">
        <v>21</v>
      </c>
      <c r="E6242" s="33" t="s">
        <v>32</v>
      </c>
      <c r="F6242" s="22"/>
      <c r="G6242" s="34"/>
      <c r="H6242" s="35"/>
      <c r="I6242" s="36"/>
      <c r="J6242" s="36"/>
      <c r="K6242" s="37"/>
      <c r="L6242" s="38">
        <f>DONNEE!$A$4</f>
        <v>32</v>
      </c>
      <c r="M6242" s="39" t="str">
        <f>IFERROR(VLOOKUP(L6242,Tab_Code_Magasin[],2,0),"")</f>
        <v>CE LA MARSA ERRIADH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1451</v>
      </c>
      <c r="T6242" s="40" t="str">
        <f t="shared" si="563"/>
        <v>32_A2_2024</v>
      </c>
      <c r="U6242" s="40" t="s">
        <v>1856</v>
      </c>
      <c r="V6242" s="40" t="s">
        <v>1857</v>
      </c>
      <c r="W6242" s="67" t="s">
        <v>1858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1359</v>
      </c>
      <c r="B6243" s="54" t="s">
        <v>1359</v>
      </c>
      <c r="C6243" s="31" t="s">
        <v>1859</v>
      </c>
      <c r="D6243" s="32" t="s">
        <v>21</v>
      </c>
      <c r="E6243" s="33" t="s">
        <v>32</v>
      </c>
      <c r="F6243" s="22"/>
      <c r="G6243" s="34"/>
      <c r="H6243" s="35"/>
      <c r="I6243" s="36"/>
      <c r="J6243" s="36"/>
      <c r="K6243" s="37"/>
      <c r="L6243" s="38">
        <f>DONNEE!$A$4</f>
        <v>32</v>
      </c>
      <c r="M6243" s="39" t="str">
        <f>IFERROR(VLOOKUP(L6243,Tab_Code_Magasin[],2,0),"")</f>
        <v>CE LA MARSA ERRIADH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1451</v>
      </c>
      <c r="T6243" s="40" t="str">
        <f t="shared" si="563"/>
        <v>32_A2_2024</v>
      </c>
      <c r="U6243" s="40" t="s">
        <v>1860</v>
      </c>
      <c r="V6243" s="40" t="s">
        <v>1861</v>
      </c>
      <c r="W6243" s="67" t="s">
        <v>1862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127</v>
      </c>
      <c r="B6244" s="31" t="s">
        <v>127</v>
      </c>
      <c r="C6244" s="56" t="s">
        <v>128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32</v>
      </c>
      <c r="M6244" s="39" t="str">
        <f>IFERROR(VLOOKUP(L6244,Tab_Code_Magasin[],2,0),"")</f>
        <v>CE LA MARSA ERRIADH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1451</v>
      </c>
      <c r="T6244" s="40" t="str">
        <f t="shared" si="563"/>
        <v>32_A2_2024</v>
      </c>
      <c r="U6244" s="40" t="s">
        <v>1841</v>
      </c>
      <c r="V6244" s="40" t="s">
        <v>1863</v>
      </c>
      <c r="W6244" s="67" t="s">
        <v>1864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70</v>
      </c>
      <c r="B6245" s="54" t="s">
        <v>71</v>
      </c>
      <c r="C6245" s="31" t="s">
        <v>72</v>
      </c>
      <c r="D6245" s="32" t="s">
        <v>21</v>
      </c>
      <c r="E6245" s="33" t="s">
        <v>32</v>
      </c>
      <c r="F6245" s="22"/>
      <c r="G6245" s="34"/>
      <c r="H6245" s="35"/>
      <c r="I6245" s="36"/>
      <c r="J6245" s="36"/>
      <c r="K6245" s="37"/>
      <c r="L6245" s="38">
        <f>DONNEE!$A$4</f>
        <v>32</v>
      </c>
      <c r="M6245" s="39" t="str">
        <f>IFERROR(VLOOKUP(L6245,Tab_Code_Magasin[],2,0),"")</f>
        <v>CE LA MARSA ERRIADH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73</v>
      </c>
      <c r="T6245" s="40" t="str">
        <f t="shared" si="563"/>
        <v>32_A1_2025</v>
      </c>
      <c r="U6245" s="40" t="s">
        <v>74</v>
      </c>
      <c r="V6245" s="40" t="s">
        <v>75</v>
      </c>
      <c r="W6245" s="67" t="s">
        <v>74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70</v>
      </c>
      <c r="B6246" s="54" t="s">
        <v>71</v>
      </c>
      <c r="C6246" s="31" t="s">
        <v>76</v>
      </c>
      <c r="D6246" s="32" t="s">
        <v>21</v>
      </c>
      <c r="E6246" s="33" t="s">
        <v>32</v>
      </c>
      <c r="F6246" s="22"/>
      <c r="G6246" s="34"/>
      <c r="H6246" s="35"/>
      <c r="I6246" s="36"/>
      <c r="J6246" s="36"/>
      <c r="K6246" s="37"/>
      <c r="L6246" s="38">
        <f>DONNEE!$A$4</f>
        <v>32</v>
      </c>
      <c r="M6246" s="39" t="str">
        <f>IFERROR(VLOOKUP(L6246,Tab_Code_Magasin[],2,0),"")</f>
        <v>CE LA MARSA ERRIADH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73</v>
      </c>
      <c r="T6246" s="40" t="str">
        <f t="shared" si="563"/>
        <v>32_A1_2025</v>
      </c>
      <c r="U6246" s="40" t="s">
        <v>77</v>
      </c>
      <c r="V6246" s="40" t="s">
        <v>78</v>
      </c>
      <c r="W6246" s="67" t="s">
        <v>77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70</v>
      </c>
      <c r="B6247" s="54" t="s">
        <v>71</v>
      </c>
      <c r="C6247" s="31" t="s">
        <v>79</v>
      </c>
      <c r="D6247" s="32" t="s">
        <v>21</v>
      </c>
      <c r="E6247" s="33" t="s">
        <v>32</v>
      </c>
      <c r="F6247" s="22"/>
      <c r="G6247" s="34"/>
      <c r="H6247" s="35"/>
      <c r="I6247" s="36"/>
      <c r="J6247" s="36"/>
      <c r="K6247" s="37"/>
      <c r="L6247" s="38">
        <f>DONNEE!$A$4</f>
        <v>32</v>
      </c>
      <c r="M6247" s="39" t="str">
        <f>IFERROR(VLOOKUP(L6247,Tab_Code_Magasin[],2,0),"")</f>
        <v>CE LA MARSA ERRIADH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73</v>
      </c>
      <c r="T6247" s="40" t="str">
        <f t="shared" si="563"/>
        <v>32_A1_2025</v>
      </c>
      <c r="U6247" s="40" t="s">
        <v>80</v>
      </c>
      <c r="V6247" s="40" t="s">
        <v>81</v>
      </c>
      <c r="W6247" s="67" t="s">
        <v>80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70</v>
      </c>
      <c r="B6248" s="54" t="s">
        <v>71</v>
      </c>
      <c r="C6248" s="31" t="s">
        <v>82</v>
      </c>
      <c r="D6248" s="32" t="s">
        <v>21</v>
      </c>
      <c r="E6248" s="33" t="s">
        <v>32</v>
      </c>
      <c r="F6248" s="22"/>
      <c r="G6248" s="34"/>
      <c r="H6248" s="35"/>
      <c r="I6248" s="36"/>
      <c r="J6248" s="36"/>
      <c r="K6248" s="37"/>
      <c r="L6248" s="38">
        <f>DONNEE!$A$4</f>
        <v>32</v>
      </c>
      <c r="M6248" s="39" t="str">
        <f>IFERROR(VLOOKUP(L6248,Tab_Code_Magasin[],2,0),"")</f>
        <v>CE LA MARSA ERRIADH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73</v>
      </c>
      <c r="T6248" s="40" t="str">
        <f t="shared" si="563"/>
        <v>32_A1_2025</v>
      </c>
      <c r="U6248" s="40" t="s">
        <v>83</v>
      </c>
      <c r="V6248" s="40" t="s">
        <v>84</v>
      </c>
      <c r="W6248" s="67" t="s">
        <v>83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70</v>
      </c>
      <c r="B6249" s="54" t="s">
        <v>71</v>
      </c>
      <c r="C6249" s="31" t="s">
        <v>85</v>
      </c>
      <c r="D6249" s="32" t="s">
        <v>21</v>
      </c>
      <c r="E6249" s="33" t="s">
        <v>32</v>
      </c>
      <c r="F6249" s="22"/>
      <c r="G6249" s="34"/>
      <c r="H6249" s="35"/>
      <c r="I6249" s="36"/>
      <c r="J6249" s="36"/>
      <c r="K6249" s="37"/>
      <c r="L6249" s="38">
        <f>DONNEE!$A$4</f>
        <v>32</v>
      </c>
      <c r="M6249" s="39" t="str">
        <f>IFERROR(VLOOKUP(L6249,Tab_Code_Magasin[],2,0),"")</f>
        <v>CE LA MARSA ERRIADH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73</v>
      </c>
      <c r="T6249" s="40" t="str">
        <f t="shared" si="563"/>
        <v>32_A1_2025</v>
      </c>
      <c r="U6249" s="40" t="s">
        <v>86</v>
      </c>
      <c r="V6249" s="40" t="s">
        <v>87</v>
      </c>
      <c r="W6249" s="67" t="s">
        <v>86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70</v>
      </c>
      <c r="B6250" s="54" t="s">
        <v>88</v>
      </c>
      <c r="C6250" s="31" t="s">
        <v>89</v>
      </c>
      <c r="D6250" s="32" t="s">
        <v>21</v>
      </c>
      <c r="E6250" s="33" t="s">
        <v>32</v>
      </c>
      <c r="F6250" s="22"/>
      <c r="G6250" s="34"/>
      <c r="H6250" s="35"/>
      <c r="I6250" s="36"/>
      <c r="J6250" s="36"/>
      <c r="K6250" s="37"/>
      <c r="L6250" s="38">
        <f>DONNEE!$A$4</f>
        <v>32</v>
      </c>
      <c r="M6250" s="39" t="str">
        <f>IFERROR(VLOOKUP(L6250,Tab_Code_Magasin[],2,0),"")</f>
        <v>CE LA MARSA ERRIADH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73</v>
      </c>
      <c r="T6250" s="40" t="str">
        <f t="shared" si="563"/>
        <v>32_A1_2025</v>
      </c>
      <c r="U6250" s="40" t="s">
        <v>90</v>
      </c>
      <c r="V6250" s="40" t="s">
        <v>91</v>
      </c>
      <c r="W6250" s="67" t="s">
        <v>90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70</v>
      </c>
      <c r="B6251" s="54" t="s">
        <v>88</v>
      </c>
      <c r="C6251" s="31" t="s">
        <v>92</v>
      </c>
      <c r="D6251" s="32" t="s">
        <v>21</v>
      </c>
      <c r="E6251" s="33" t="s">
        <v>32</v>
      </c>
      <c r="F6251" s="22"/>
      <c r="G6251" s="34"/>
      <c r="H6251" s="35"/>
      <c r="I6251" s="36"/>
      <c r="J6251" s="36"/>
      <c r="K6251" s="37"/>
      <c r="L6251" s="38">
        <f>DONNEE!$A$4</f>
        <v>32</v>
      </c>
      <c r="M6251" s="39" t="str">
        <f>IFERROR(VLOOKUP(L6251,Tab_Code_Magasin[],2,0),"")</f>
        <v>CE LA MARSA ERRIADH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73</v>
      </c>
      <c r="T6251" s="40" t="str">
        <f t="shared" si="563"/>
        <v>32_A1_2025</v>
      </c>
      <c r="U6251" s="40" t="s">
        <v>93</v>
      </c>
      <c r="V6251" s="40" t="s">
        <v>94</v>
      </c>
      <c r="W6251" s="67" t="s">
        <v>93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70</v>
      </c>
      <c r="B6252" s="54" t="s">
        <v>88</v>
      </c>
      <c r="C6252" s="31" t="s">
        <v>95</v>
      </c>
      <c r="D6252" s="32" t="s">
        <v>21</v>
      </c>
      <c r="E6252" s="33" t="s">
        <v>32</v>
      </c>
      <c r="F6252" s="22"/>
      <c r="G6252" s="34"/>
      <c r="H6252" s="35"/>
      <c r="I6252" s="36"/>
      <c r="J6252" s="36"/>
      <c r="K6252" s="37"/>
      <c r="L6252" s="38">
        <f>DONNEE!$A$4</f>
        <v>32</v>
      </c>
      <c r="M6252" s="39" t="str">
        <f>IFERROR(VLOOKUP(L6252,Tab_Code_Magasin[],2,0),"")</f>
        <v>CE LA MARSA ERRIADH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73</v>
      </c>
      <c r="T6252" s="40" t="str">
        <f t="shared" si="563"/>
        <v>32_A1_2025</v>
      </c>
      <c r="U6252" s="40" t="s">
        <v>96</v>
      </c>
      <c r="V6252" s="40" t="s">
        <v>97</v>
      </c>
      <c r="W6252" s="67" t="s">
        <v>96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70</v>
      </c>
      <c r="B6253" s="54" t="s">
        <v>88</v>
      </c>
      <c r="C6253" s="31" t="s">
        <v>98</v>
      </c>
      <c r="D6253" s="32" t="s">
        <v>21</v>
      </c>
      <c r="E6253" s="33" t="s">
        <v>32</v>
      </c>
      <c r="F6253" s="22"/>
      <c r="G6253" s="34"/>
      <c r="H6253" s="35"/>
      <c r="I6253" s="36"/>
      <c r="J6253" s="36"/>
      <c r="K6253" s="37"/>
      <c r="L6253" s="38">
        <f>DONNEE!$A$4</f>
        <v>32</v>
      </c>
      <c r="M6253" s="39" t="str">
        <f>IFERROR(VLOOKUP(L6253,Tab_Code_Magasin[],2,0),"")</f>
        <v>CE LA MARSA ERRIADH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73</v>
      </c>
      <c r="T6253" s="40" t="str">
        <f t="shared" si="563"/>
        <v>32_A1_2025</v>
      </c>
      <c r="U6253" s="40" t="s">
        <v>99</v>
      </c>
      <c r="V6253" s="40" t="s">
        <v>100</v>
      </c>
      <c r="W6253" s="67" t="s">
        <v>99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70</v>
      </c>
      <c r="B6254" s="54" t="s">
        <v>88</v>
      </c>
      <c r="C6254" s="42" t="s">
        <v>101</v>
      </c>
      <c r="D6254" s="32" t="s">
        <v>21</v>
      </c>
      <c r="E6254" s="33" t="s">
        <v>32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32</v>
      </c>
      <c r="M6254" s="39" t="str">
        <f>IFERROR(VLOOKUP(L6254,Tab_Code_Magasin[],2,0),"")</f>
        <v>CE LA MARSA ERRIADH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73</v>
      </c>
      <c r="T6254" s="40" t="str">
        <f t="shared" si="563"/>
        <v>32_A1_2025</v>
      </c>
      <c r="U6254" s="40" t="s">
        <v>102</v>
      </c>
      <c r="V6254" s="40" t="s">
        <v>103</v>
      </c>
      <c r="W6254" s="67" t="s">
        <v>102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70</v>
      </c>
      <c r="B6255" s="54" t="s">
        <v>88</v>
      </c>
      <c r="C6255" s="44" t="s">
        <v>104</v>
      </c>
      <c r="D6255" s="32" t="s">
        <v>21</v>
      </c>
      <c r="E6255" s="33" t="s">
        <v>32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32</v>
      </c>
      <c r="M6255" s="39" t="str">
        <f>IFERROR(VLOOKUP(L6255,Tab_Code_Magasin[],2,0),"")</f>
        <v>CE LA MARSA ERRIADH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73</v>
      </c>
      <c r="T6255" s="40" t="str">
        <f t="shared" si="563"/>
        <v>32_A1_2025</v>
      </c>
      <c r="U6255" s="40" t="s">
        <v>105</v>
      </c>
      <c r="V6255" s="40" t="s">
        <v>106</v>
      </c>
      <c r="W6255" s="67" t="s">
        <v>105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70</v>
      </c>
      <c r="B6256" s="54" t="s">
        <v>88</v>
      </c>
      <c r="C6256" s="42" t="s">
        <v>107</v>
      </c>
      <c r="D6256" s="32" t="s">
        <v>21</v>
      </c>
      <c r="E6256" s="33" t="s">
        <v>32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32</v>
      </c>
      <c r="M6256" s="39" t="str">
        <f>IFERROR(VLOOKUP(L6256,Tab_Code_Magasin[],2,0),"")</f>
        <v>CE LA MARSA ERRIADH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73</v>
      </c>
      <c r="T6256" s="40" t="str">
        <f t="shared" si="563"/>
        <v>32_A1_2025</v>
      </c>
      <c r="U6256" s="40" t="s">
        <v>108</v>
      </c>
      <c r="V6256" s="40" t="s">
        <v>109</v>
      </c>
      <c r="W6256" s="67" t="s">
        <v>108</v>
      </c>
      <c r="X6256" s="76" t="s">
        <v>110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70</v>
      </c>
      <c r="B6257" s="54" t="s">
        <v>88</v>
      </c>
      <c r="C6257" s="31" t="s">
        <v>111</v>
      </c>
      <c r="D6257" s="32" t="s">
        <v>21</v>
      </c>
      <c r="E6257" s="33" t="s">
        <v>32</v>
      </c>
      <c r="F6257" s="22"/>
      <c r="G6257" s="34"/>
      <c r="H6257" s="35"/>
      <c r="I6257" s="36"/>
      <c r="J6257" s="36"/>
      <c r="K6257" s="37"/>
      <c r="L6257" s="38">
        <f>DONNEE!$A$4</f>
        <v>32</v>
      </c>
      <c r="M6257" s="39" t="str">
        <f>IFERROR(VLOOKUP(L6257,Tab_Code_Magasin[],2,0),"")</f>
        <v>CE LA MARSA ERRIADH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73</v>
      </c>
      <c r="T6257" s="40" t="str">
        <f t="shared" si="563"/>
        <v>32_A1_2025</v>
      </c>
      <c r="U6257" s="40" t="s">
        <v>112</v>
      </c>
      <c r="V6257" s="40" t="s">
        <v>113</v>
      </c>
      <c r="W6257" s="67" t="s">
        <v>112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70</v>
      </c>
      <c r="B6258" s="54" t="s">
        <v>114</v>
      </c>
      <c r="C6258" s="31" t="s">
        <v>115</v>
      </c>
      <c r="D6258" s="32" t="s">
        <v>21</v>
      </c>
      <c r="E6258" s="33" t="s">
        <v>32</v>
      </c>
      <c r="F6258" s="22"/>
      <c r="G6258" s="34"/>
      <c r="H6258" s="35"/>
      <c r="I6258" s="36"/>
      <c r="J6258" s="36"/>
      <c r="K6258" s="37"/>
      <c r="L6258" s="38">
        <f>DONNEE!$A$4</f>
        <v>32</v>
      </c>
      <c r="M6258" s="39" t="str">
        <f>IFERROR(VLOOKUP(L6258,Tab_Code_Magasin[],2,0),"")</f>
        <v>CE LA MARSA ERRIADH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73</v>
      </c>
      <c r="T6258" s="40" t="str">
        <f t="shared" si="563"/>
        <v>32_A1_2025</v>
      </c>
      <c r="U6258" s="40" t="s">
        <v>116</v>
      </c>
      <c r="V6258" s="40" t="s">
        <v>117</v>
      </c>
      <c r="W6258" s="67" t="s">
        <v>116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70</v>
      </c>
      <c r="B6259" s="54" t="s">
        <v>114</v>
      </c>
      <c r="C6259" s="31" t="s">
        <v>118</v>
      </c>
      <c r="D6259" s="32" t="s">
        <v>21</v>
      </c>
      <c r="E6259" s="33" t="s">
        <v>32</v>
      </c>
      <c r="F6259" s="22"/>
      <c r="G6259" s="34"/>
      <c r="H6259" s="35"/>
      <c r="I6259" s="36"/>
      <c r="J6259" s="36"/>
      <c r="K6259" s="37"/>
      <c r="L6259" s="38">
        <f>DONNEE!$A$4</f>
        <v>32</v>
      </c>
      <c r="M6259" s="39" t="str">
        <f>IFERROR(VLOOKUP(L6259,Tab_Code_Magasin[],2,0),"")</f>
        <v>CE LA MARSA ERRIADH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73</v>
      </c>
      <c r="T6259" s="40" t="str">
        <f t="shared" si="563"/>
        <v>32_A1_2025</v>
      </c>
      <c r="U6259" s="40" t="s">
        <v>119</v>
      </c>
      <c r="V6259" s="40" t="s">
        <v>120</v>
      </c>
      <c r="W6259" s="67" t="s">
        <v>119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70</v>
      </c>
      <c r="B6260" s="54" t="s">
        <v>114</v>
      </c>
      <c r="C6260" s="31" t="s">
        <v>121</v>
      </c>
      <c r="D6260" s="32" t="s">
        <v>21</v>
      </c>
      <c r="E6260" s="33" t="s">
        <v>32</v>
      </c>
      <c r="F6260" s="22"/>
      <c r="G6260" s="34"/>
      <c r="H6260" s="35"/>
      <c r="I6260" s="36"/>
      <c r="J6260" s="36"/>
      <c r="K6260" s="37"/>
      <c r="L6260" s="38">
        <f>DONNEE!$A$4</f>
        <v>32</v>
      </c>
      <c r="M6260" s="39" t="str">
        <f>IFERROR(VLOOKUP(L6260,Tab_Code_Magasin[],2,0),"")</f>
        <v>CE LA MARSA ERRIADH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73</v>
      </c>
      <c r="T6260" s="40" t="str">
        <f t="shared" si="563"/>
        <v>32_A1_2025</v>
      </c>
      <c r="U6260" s="40" t="s">
        <v>122</v>
      </c>
      <c r="V6260" s="40" t="s">
        <v>123</v>
      </c>
      <c r="W6260" s="67" t="s">
        <v>122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70</v>
      </c>
      <c r="B6261" s="54" t="s">
        <v>114</v>
      </c>
      <c r="C6261" s="31" t="s">
        <v>124</v>
      </c>
      <c r="D6261" s="32" t="s">
        <v>21</v>
      </c>
      <c r="E6261" s="33" t="s">
        <v>32</v>
      </c>
      <c r="F6261" s="22"/>
      <c r="G6261" s="34"/>
      <c r="H6261" s="35"/>
      <c r="I6261" s="36"/>
      <c r="J6261" s="36"/>
      <c r="K6261" s="37"/>
      <c r="L6261" s="38">
        <f>DONNEE!$A$4</f>
        <v>32</v>
      </c>
      <c r="M6261" s="39" t="str">
        <f>IFERROR(VLOOKUP(L6261,Tab_Code_Magasin[],2,0),"")</f>
        <v>CE LA MARSA ERRIADH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73</v>
      </c>
      <c r="T6261" s="40" t="str">
        <f t="shared" si="563"/>
        <v>32_A1_2025</v>
      </c>
      <c r="U6261" s="40" t="s">
        <v>125</v>
      </c>
      <c r="V6261" s="40" t="s">
        <v>126</v>
      </c>
      <c r="W6261" s="67" t="s">
        <v>125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70</v>
      </c>
      <c r="B6262" s="31" t="s">
        <v>127</v>
      </c>
      <c r="C6262" s="31" t="s">
        <v>128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32</v>
      </c>
      <c r="M6262" s="39" t="str">
        <f>IFERROR(VLOOKUP(L6262,Tab_Code_Magasin[],2,0),"")</f>
        <v>CE LA MARSA ERRIADH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73</v>
      </c>
      <c r="T6262" s="40" t="str">
        <f t="shared" si="563"/>
        <v>32_A1_2025</v>
      </c>
      <c r="U6262" s="40" t="s">
        <v>129</v>
      </c>
      <c r="V6262" s="40" t="s">
        <v>130</v>
      </c>
      <c r="W6262" s="67" t="s">
        <v>129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131</v>
      </c>
      <c r="B6263" s="54" t="s">
        <v>132</v>
      </c>
      <c r="C6263" s="51" t="s">
        <v>133</v>
      </c>
      <c r="D6263" s="32" t="s">
        <v>21</v>
      </c>
      <c r="E6263" s="33" t="s">
        <v>32</v>
      </c>
      <c r="F6263" s="22"/>
      <c r="G6263" s="34"/>
      <c r="H6263" s="35"/>
      <c r="I6263" s="36"/>
      <c r="J6263" s="36"/>
      <c r="K6263" s="37"/>
      <c r="L6263" s="38">
        <f>DONNEE!$A$4</f>
        <v>32</v>
      </c>
      <c r="M6263" s="39" t="str">
        <f>IFERROR(VLOOKUP(L6263,Tab_Code_Magasin[],2,0),"")</f>
        <v>CE LA MARSA ERRIADH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73</v>
      </c>
      <c r="T6263" s="40" t="str">
        <f t="shared" si="563"/>
        <v>32_A1_2025</v>
      </c>
      <c r="U6263" s="40" t="s">
        <v>134</v>
      </c>
      <c r="V6263" s="40" t="s">
        <v>135</v>
      </c>
      <c r="W6263" s="67" t="s">
        <v>134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131</v>
      </c>
      <c r="B6264" s="54" t="s">
        <v>132</v>
      </c>
      <c r="C6264" s="51" t="s">
        <v>136</v>
      </c>
      <c r="D6264" s="32" t="s">
        <v>21</v>
      </c>
      <c r="E6264" s="33" t="s">
        <v>32</v>
      </c>
      <c r="F6264" s="22"/>
      <c r="G6264" s="34"/>
      <c r="H6264" s="35"/>
      <c r="I6264" s="36"/>
      <c r="J6264" s="36"/>
      <c r="K6264" s="37"/>
      <c r="L6264" s="38">
        <f>DONNEE!$A$4</f>
        <v>32</v>
      </c>
      <c r="M6264" s="39" t="str">
        <f>IFERROR(VLOOKUP(L6264,Tab_Code_Magasin[],2,0),"")</f>
        <v>CE LA MARSA ERRIADH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73</v>
      </c>
      <c r="T6264" s="40" t="str">
        <f t="shared" si="563"/>
        <v>32_A1_2025</v>
      </c>
      <c r="U6264" s="40" t="s">
        <v>137</v>
      </c>
      <c r="V6264" s="40" t="s">
        <v>138</v>
      </c>
      <c r="W6264" s="67" t="s">
        <v>137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131</v>
      </c>
      <c r="B6265" s="54" t="s">
        <v>132</v>
      </c>
      <c r="C6265" s="31" t="s">
        <v>139</v>
      </c>
      <c r="D6265" s="32" t="s">
        <v>21</v>
      </c>
      <c r="E6265" s="33" t="s">
        <v>32</v>
      </c>
      <c r="F6265" s="22"/>
      <c r="G6265" s="34"/>
      <c r="H6265" s="35"/>
      <c r="I6265" s="36"/>
      <c r="J6265" s="36"/>
      <c r="K6265" s="37"/>
      <c r="L6265" s="38">
        <f>DONNEE!$A$4</f>
        <v>32</v>
      </c>
      <c r="M6265" s="39" t="str">
        <f>IFERROR(VLOOKUP(L6265,Tab_Code_Magasin[],2,0),"")</f>
        <v>CE LA MARSA ERRIADH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73</v>
      </c>
      <c r="T6265" s="40" t="str">
        <f t="shared" si="563"/>
        <v>32_A1_2025</v>
      </c>
      <c r="U6265" s="40" t="s">
        <v>140</v>
      </c>
      <c r="V6265" s="40" t="s">
        <v>141</v>
      </c>
      <c r="W6265" s="67" t="s">
        <v>140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131</v>
      </c>
      <c r="B6266" s="54" t="s">
        <v>132</v>
      </c>
      <c r="C6266" s="51" t="s">
        <v>142</v>
      </c>
      <c r="D6266" s="32" t="s">
        <v>21</v>
      </c>
      <c r="E6266" s="33" t="s">
        <v>32</v>
      </c>
      <c r="F6266" s="22"/>
      <c r="G6266" s="34"/>
      <c r="H6266" s="35"/>
      <c r="I6266" s="36"/>
      <c r="J6266" s="36"/>
      <c r="K6266" s="37"/>
      <c r="L6266" s="38">
        <f>DONNEE!$A$4</f>
        <v>32</v>
      </c>
      <c r="M6266" s="39" t="str">
        <f>IFERROR(VLOOKUP(L6266,Tab_Code_Magasin[],2,0),"")</f>
        <v>CE LA MARSA ERRIADH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73</v>
      </c>
      <c r="T6266" s="40" t="str">
        <f t="shared" si="563"/>
        <v>32_A1_2025</v>
      </c>
      <c r="U6266" s="40" t="s">
        <v>143</v>
      </c>
      <c r="V6266" s="40" t="s">
        <v>144</v>
      </c>
      <c r="W6266" s="67" t="s">
        <v>143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131</v>
      </c>
      <c r="B6267" s="54" t="s">
        <v>132</v>
      </c>
      <c r="C6267" s="51" t="s">
        <v>145</v>
      </c>
      <c r="D6267" s="32" t="s">
        <v>21</v>
      </c>
      <c r="E6267" s="33" t="s">
        <v>32</v>
      </c>
      <c r="F6267" s="22"/>
      <c r="G6267" s="34"/>
      <c r="H6267" s="35"/>
      <c r="I6267" s="36"/>
      <c r="J6267" s="36"/>
      <c r="K6267" s="37"/>
      <c r="L6267" s="38">
        <f>DONNEE!$A$4</f>
        <v>32</v>
      </c>
      <c r="M6267" s="39" t="str">
        <f>IFERROR(VLOOKUP(L6267,Tab_Code_Magasin[],2,0),"")</f>
        <v>CE LA MARSA ERRIADH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73</v>
      </c>
      <c r="T6267" s="40" t="str">
        <f t="shared" si="563"/>
        <v>32_A1_2025</v>
      </c>
      <c r="U6267" s="40" t="s">
        <v>146</v>
      </c>
      <c r="V6267" s="40" t="s">
        <v>147</v>
      </c>
      <c r="W6267" s="67" t="s">
        <v>146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131</v>
      </c>
      <c r="B6268" s="54" t="s">
        <v>132</v>
      </c>
      <c r="C6268" s="51" t="s">
        <v>148</v>
      </c>
      <c r="D6268" s="32" t="s">
        <v>21</v>
      </c>
      <c r="E6268" s="33" t="s">
        <v>32</v>
      </c>
      <c r="F6268" s="22"/>
      <c r="G6268" s="34"/>
      <c r="H6268" s="35"/>
      <c r="I6268" s="36"/>
      <c r="J6268" s="36"/>
      <c r="K6268" s="37"/>
      <c r="L6268" s="38">
        <f>DONNEE!$A$4</f>
        <v>32</v>
      </c>
      <c r="M6268" s="39" t="str">
        <f>IFERROR(VLOOKUP(L6268,Tab_Code_Magasin[],2,0),"")</f>
        <v>CE LA MARSA ERRIADH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73</v>
      </c>
      <c r="T6268" s="40" t="str">
        <f t="shared" si="563"/>
        <v>32_A1_2025</v>
      </c>
      <c r="U6268" s="40" t="s">
        <v>149</v>
      </c>
      <c r="V6268" s="40" t="s">
        <v>150</v>
      </c>
      <c r="W6268" s="67" t="s">
        <v>149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131</v>
      </c>
      <c r="B6269" s="54" t="s">
        <v>132</v>
      </c>
      <c r="C6269" s="44" t="s">
        <v>151</v>
      </c>
      <c r="D6269" s="32" t="s">
        <v>21</v>
      </c>
      <c r="E6269" s="33" t="s">
        <v>32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32</v>
      </c>
      <c r="M6269" s="39" t="str">
        <f>IFERROR(VLOOKUP(L6269,Tab_Code_Magasin[],2,0),"")</f>
        <v>CE LA MARSA ERRIADH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73</v>
      </c>
      <c r="T6269" s="40" t="str">
        <f t="shared" si="563"/>
        <v>32_A1_2025</v>
      </c>
      <c r="U6269" s="40" t="s">
        <v>152</v>
      </c>
      <c r="V6269" s="40" t="s">
        <v>153</v>
      </c>
      <c r="W6269" s="67" t="s">
        <v>152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131</v>
      </c>
      <c r="B6270" s="54" t="s">
        <v>132</v>
      </c>
      <c r="C6270" s="51" t="s">
        <v>154</v>
      </c>
      <c r="D6270" s="32" t="s">
        <v>21</v>
      </c>
      <c r="E6270" s="33" t="s">
        <v>32</v>
      </c>
      <c r="F6270" s="22"/>
      <c r="G6270" s="34"/>
      <c r="H6270" s="35"/>
      <c r="I6270" s="36"/>
      <c r="J6270" s="36"/>
      <c r="K6270" s="37"/>
      <c r="L6270" s="38">
        <f>DONNEE!$A$4</f>
        <v>32</v>
      </c>
      <c r="M6270" s="39" t="str">
        <f>IFERROR(VLOOKUP(L6270,Tab_Code_Magasin[],2,0),"")</f>
        <v>CE LA MARSA ERRIADH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73</v>
      </c>
      <c r="T6270" s="40" t="str">
        <f t="shared" si="563"/>
        <v>32_A1_2025</v>
      </c>
      <c r="U6270" s="40" t="s">
        <v>155</v>
      </c>
      <c r="V6270" s="40" t="s">
        <v>156</v>
      </c>
      <c r="W6270" s="67" t="s">
        <v>155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131</v>
      </c>
      <c r="B6271" s="54" t="s">
        <v>157</v>
      </c>
      <c r="C6271" s="52" t="s">
        <v>158</v>
      </c>
      <c r="D6271" s="32" t="s">
        <v>21</v>
      </c>
      <c r="E6271" s="33" t="s">
        <v>32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32</v>
      </c>
      <c r="M6271" s="39" t="str">
        <f>IFERROR(VLOOKUP(L6271,Tab_Code_Magasin[],2,0),"")</f>
        <v>CE LA MARSA ERRIADH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73</v>
      </c>
      <c r="T6271" s="40" t="str">
        <f t="shared" si="563"/>
        <v>32_A1_2025</v>
      </c>
      <c r="U6271" s="40" t="s">
        <v>159</v>
      </c>
      <c r="V6271" s="40" t="s">
        <v>160</v>
      </c>
      <c r="W6271" s="67" t="s">
        <v>159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131</v>
      </c>
      <c r="B6272" s="54" t="s">
        <v>157</v>
      </c>
      <c r="C6272" s="31" t="s">
        <v>161</v>
      </c>
      <c r="D6272" s="32" t="s">
        <v>21</v>
      </c>
      <c r="E6272" s="33" t="s">
        <v>32</v>
      </c>
      <c r="F6272" s="22"/>
      <c r="G6272" s="34"/>
      <c r="H6272" s="35"/>
      <c r="I6272" s="36"/>
      <c r="J6272" s="36"/>
      <c r="K6272" s="37"/>
      <c r="L6272" s="38">
        <f>DONNEE!$A$4</f>
        <v>32</v>
      </c>
      <c r="M6272" s="39" t="str">
        <f>IFERROR(VLOOKUP(L6272,Tab_Code_Magasin[],2,0),"")</f>
        <v>CE LA MARSA ERRIADH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73</v>
      </c>
      <c r="T6272" s="40" t="str">
        <f t="shared" si="563"/>
        <v>32_A1_2025</v>
      </c>
      <c r="U6272" s="40" t="s">
        <v>162</v>
      </c>
      <c r="V6272" s="40" t="s">
        <v>163</v>
      </c>
      <c r="W6272" s="67" t="s">
        <v>162</v>
      </c>
      <c r="X6272" s="76" t="s">
        <v>164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131</v>
      </c>
      <c r="B6273" s="54" t="s">
        <v>157</v>
      </c>
      <c r="C6273" s="31" t="s">
        <v>165</v>
      </c>
      <c r="D6273" s="32" t="s">
        <v>21</v>
      </c>
      <c r="E6273" s="33" t="s">
        <v>32</v>
      </c>
      <c r="F6273" s="22"/>
      <c r="G6273" s="34"/>
      <c r="H6273" s="35"/>
      <c r="I6273" s="36"/>
      <c r="J6273" s="36"/>
      <c r="K6273" s="37"/>
      <c r="L6273" s="38">
        <f>DONNEE!$A$4</f>
        <v>32</v>
      </c>
      <c r="M6273" s="39" t="str">
        <f>IFERROR(VLOOKUP(L6273,Tab_Code_Magasin[],2,0),"")</f>
        <v>CE LA MARSA ERRIADH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73</v>
      </c>
      <c r="T6273" s="40" t="str">
        <f t="shared" si="563"/>
        <v>32_A1_2025</v>
      </c>
      <c r="U6273" s="40"/>
      <c r="V6273" s="40"/>
      <c r="W6273" s="67" t="s">
        <v>166</v>
      </c>
      <c r="X6273" s="76" t="s">
        <v>167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131</v>
      </c>
      <c r="B6274" s="54" t="s">
        <v>157</v>
      </c>
      <c r="C6274" s="31" t="s">
        <v>168</v>
      </c>
      <c r="D6274" s="32" t="s">
        <v>21</v>
      </c>
      <c r="E6274" s="33" t="s">
        <v>32</v>
      </c>
      <c r="F6274" s="22"/>
      <c r="G6274" s="34"/>
      <c r="H6274" s="35"/>
      <c r="I6274" s="36"/>
      <c r="J6274" s="36"/>
      <c r="K6274" s="37"/>
      <c r="L6274" s="38">
        <f>DONNEE!$A$4</f>
        <v>32</v>
      </c>
      <c r="M6274" s="39" t="str">
        <f>IFERROR(VLOOKUP(L6274,Tab_Code_Magasin[],2,0),"")</f>
        <v>CE LA MARSA ERRIADH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73</v>
      </c>
      <c r="T6274" s="40" t="str">
        <f t="shared" si="563"/>
        <v>32_A1_2025</v>
      </c>
      <c r="U6274" s="40" t="s">
        <v>166</v>
      </c>
      <c r="V6274" s="40" t="s">
        <v>169</v>
      </c>
      <c r="W6274" s="67" t="s">
        <v>170</v>
      </c>
      <c r="X6274" s="76" t="s">
        <v>171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131</v>
      </c>
      <c r="B6275" s="54" t="s">
        <v>157</v>
      </c>
      <c r="C6275" s="42" t="s">
        <v>172</v>
      </c>
      <c r="D6275" s="32" t="s">
        <v>21</v>
      </c>
      <c r="E6275" s="33" t="s">
        <v>32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32</v>
      </c>
      <c r="M6275" s="39" t="str">
        <f>IFERROR(VLOOKUP(L6275,Tab_Code_Magasin[],2,0),"")</f>
        <v>CE LA MARSA ERRIADH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73</v>
      </c>
      <c r="T6275" s="40" t="str">
        <f t="shared" si="563"/>
        <v>32_A1_2025</v>
      </c>
      <c r="U6275" s="40" t="s">
        <v>170</v>
      </c>
      <c r="V6275" s="40" t="s">
        <v>173</v>
      </c>
      <c r="W6275" s="67" t="s">
        <v>174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131</v>
      </c>
      <c r="B6276" s="54" t="s">
        <v>157</v>
      </c>
      <c r="C6276" s="42" t="s">
        <v>175</v>
      </c>
      <c r="D6276" s="32" t="s">
        <v>21</v>
      </c>
      <c r="E6276" s="33" t="s">
        <v>32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32</v>
      </c>
      <c r="M6276" s="39" t="str">
        <f>IFERROR(VLOOKUP(L6276,Tab_Code_Magasin[],2,0),"")</f>
        <v>CE LA MARSA ERRIADH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73</v>
      </c>
      <c r="T6276" s="40" t="str">
        <f t="shared" si="563"/>
        <v>32_A1_2025</v>
      </c>
      <c r="U6276" s="40" t="s">
        <v>174</v>
      </c>
      <c r="V6276" s="40" t="s">
        <v>176</v>
      </c>
      <c r="W6276" s="67" t="s">
        <v>177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131</v>
      </c>
      <c r="B6277" s="54" t="s">
        <v>157</v>
      </c>
      <c r="C6277" s="31" t="s">
        <v>178</v>
      </c>
      <c r="D6277" s="32" t="s">
        <v>21</v>
      </c>
      <c r="E6277" s="33" t="s">
        <v>32</v>
      </c>
      <c r="F6277" s="22"/>
      <c r="G6277" s="34"/>
      <c r="H6277" s="35"/>
      <c r="I6277" s="36"/>
      <c r="J6277" s="36"/>
      <c r="K6277" s="37"/>
      <c r="L6277" s="38">
        <f>DONNEE!$A$4</f>
        <v>32</v>
      </c>
      <c r="M6277" s="39" t="str">
        <f>IFERROR(VLOOKUP(L6277,Tab_Code_Magasin[],2,0),"")</f>
        <v>CE LA MARSA ERRIADH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73</v>
      </c>
      <c r="T6277" s="40" t="str">
        <f t="shared" si="563"/>
        <v>32_A1_2025</v>
      </c>
      <c r="U6277" s="40" t="s">
        <v>177</v>
      </c>
      <c r="V6277" s="40" t="s">
        <v>179</v>
      </c>
      <c r="W6277" s="67" t="s">
        <v>180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131</v>
      </c>
      <c r="B6278" s="54" t="s">
        <v>157</v>
      </c>
      <c r="C6278" s="42" t="s">
        <v>181</v>
      </c>
      <c r="D6278" s="32" t="s">
        <v>21</v>
      </c>
      <c r="E6278" s="33" t="s">
        <v>32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32</v>
      </c>
      <c r="M6278" s="39" t="str">
        <f>IFERROR(VLOOKUP(L6278,Tab_Code_Magasin[],2,0),"")</f>
        <v>CE LA MARSA ERRIADH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73</v>
      </c>
      <c r="T6278" s="40" t="str">
        <f t="shared" si="563"/>
        <v>32_A1_2025</v>
      </c>
      <c r="U6278" s="40" t="s">
        <v>180</v>
      </c>
      <c r="V6278" s="40" t="s">
        <v>182</v>
      </c>
      <c r="W6278" s="67" t="s">
        <v>183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131</v>
      </c>
      <c r="B6279" s="54" t="s">
        <v>157</v>
      </c>
      <c r="C6279" s="52" t="s">
        <v>184</v>
      </c>
      <c r="D6279" s="32" t="s">
        <v>21</v>
      </c>
      <c r="E6279" s="33" t="s">
        <v>32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32</v>
      </c>
      <c r="M6279" s="39" t="str">
        <f>IFERROR(VLOOKUP(L6279,Tab_Code_Magasin[],2,0),"")</f>
        <v>CE LA MARSA ERRIADH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73</v>
      </c>
      <c r="T6279" s="40" t="str">
        <f t="shared" si="563"/>
        <v>32_A1_2025</v>
      </c>
      <c r="U6279" s="40" t="s">
        <v>183</v>
      </c>
      <c r="V6279" s="40" t="s">
        <v>185</v>
      </c>
      <c r="W6279" s="67" t="s">
        <v>186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131</v>
      </c>
      <c r="B6280" s="54" t="s">
        <v>157</v>
      </c>
      <c r="C6280" s="31" t="s">
        <v>187</v>
      </c>
      <c r="D6280" s="32" t="s">
        <v>21</v>
      </c>
      <c r="E6280" s="33" t="s">
        <v>32</v>
      </c>
      <c r="F6280" s="22"/>
      <c r="G6280" s="34"/>
      <c r="H6280" s="35"/>
      <c r="I6280" s="36"/>
      <c r="J6280" s="36"/>
      <c r="K6280" s="37"/>
      <c r="L6280" s="38">
        <f>DONNEE!$A$4</f>
        <v>32</v>
      </c>
      <c r="M6280" s="39" t="str">
        <f>IFERROR(VLOOKUP(L6280,Tab_Code_Magasin[],2,0),"")</f>
        <v>CE LA MARSA ERRIADH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73</v>
      </c>
      <c r="T6280" s="40" t="str">
        <f t="shared" si="563"/>
        <v>32_A1_2025</v>
      </c>
      <c r="U6280" s="40" t="s">
        <v>186</v>
      </c>
      <c r="V6280" s="40" t="s">
        <v>188</v>
      </c>
      <c r="W6280" s="67" t="s">
        <v>189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131</v>
      </c>
      <c r="B6281" s="54" t="s">
        <v>157</v>
      </c>
      <c r="C6281" s="31" t="s">
        <v>190</v>
      </c>
      <c r="D6281" s="32" t="s">
        <v>21</v>
      </c>
      <c r="E6281" s="33" t="s">
        <v>32</v>
      </c>
      <c r="F6281" s="22"/>
      <c r="G6281" s="34"/>
      <c r="H6281" s="35"/>
      <c r="I6281" s="36"/>
      <c r="J6281" s="36"/>
      <c r="K6281" s="37"/>
      <c r="L6281" s="38">
        <f>DONNEE!$A$4</f>
        <v>32</v>
      </c>
      <c r="M6281" s="39" t="str">
        <f>IFERROR(VLOOKUP(L6281,Tab_Code_Magasin[],2,0),"")</f>
        <v>CE LA MARSA ERRIADH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73</v>
      </c>
      <c r="T6281" s="40" t="str">
        <f t="shared" si="563"/>
        <v>32_A1_2025</v>
      </c>
      <c r="U6281" s="40" t="s">
        <v>189</v>
      </c>
      <c r="V6281" s="40" t="s">
        <v>191</v>
      </c>
      <c r="W6281" s="67" t="s">
        <v>192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131</v>
      </c>
      <c r="B6282" s="54" t="s">
        <v>157</v>
      </c>
      <c r="C6282" s="31" t="s">
        <v>193</v>
      </c>
      <c r="D6282" s="32" t="s">
        <v>21</v>
      </c>
      <c r="E6282" s="33" t="s">
        <v>32</v>
      </c>
      <c r="F6282" s="22"/>
      <c r="G6282" s="34"/>
      <c r="H6282" s="35"/>
      <c r="I6282" s="36"/>
      <c r="J6282" s="36"/>
      <c r="K6282" s="37"/>
      <c r="L6282" s="38">
        <f>DONNEE!$A$4</f>
        <v>32</v>
      </c>
      <c r="M6282" s="39" t="str">
        <f>IFERROR(VLOOKUP(L6282,Tab_Code_Magasin[],2,0),"")</f>
        <v>CE LA MARSA ERRIADH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73</v>
      </c>
      <c r="T6282" s="40" t="str">
        <f t="shared" si="563"/>
        <v>32_A1_2025</v>
      </c>
      <c r="U6282" s="40" t="s">
        <v>192</v>
      </c>
      <c r="V6282" s="40" t="s">
        <v>194</v>
      </c>
      <c r="W6282" s="67" t="s">
        <v>195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131</v>
      </c>
      <c r="B6283" s="54" t="s">
        <v>157</v>
      </c>
      <c r="C6283" s="42" t="s">
        <v>196</v>
      </c>
      <c r="D6283" s="32" t="s">
        <v>21</v>
      </c>
      <c r="E6283" s="33" t="s">
        <v>32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32</v>
      </c>
      <c r="M6283" s="39" t="str">
        <f>IFERROR(VLOOKUP(L6283,Tab_Code_Magasin[],2,0),"")</f>
        <v>CE LA MARSA ERRIADH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73</v>
      </c>
      <c r="T6283" s="40" t="str">
        <f t="shared" si="563"/>
        <v>32_A1_2025</v>
      </c>
      <c r="U6283" s="40" t="s">
        <v>195</v>
      </c>
      <c r="V6283" s="40" t="s">
        <v>197</v>
      </c>
      <c r="W6283" s="67" t="s">
        <v>198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131</v>
      </c>
      <c r="B6284" s="54" t="s">
        <v>157</v>
      </c>
      <c r="C6284" s="42" t="s">
        <v>199</v>
      </c>
      <c r="D6284" s="32" t="s">
        <v>21</v>
      </c>
      <c r="E6284" s="33" t="s">
        <v>32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32</v>
      </c>
      <c r="M6284" s="39" t="str">
        <f>IFERROR(VLOOKUP(L6284,Tab_Code_Magasin[],2,0),"")</f>
        <v>CE LA MARSA ERRIADH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73</v>
      </c>
      <c r="T6284" s="40" t="str">
        <f t="shared" si="563"/>
        <v>32_A1_2025</v>
      </c>
      <c r="U6284" s="40" t="s">
        <v>198</v>
      </c>
      <c r="V6284" s="40" t="s">
        <v>200</v>
      </c>
      <c r="W6284" s="67" t="s">
        <v>201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131</v>
      </c>
      <c r="B6285" s="54" t="s">
        <v>157</v>
      </c>
      <c r="C6285" s="42" t="s">
        <v>202</v>
      </c>
      <c r="D6285" s="32" t="s">
        <v>21</v>
      </c>
      <c r="E6285" s="33" t="s">
        <v>32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32</v>
      </c>
      <c r="M6285" s="39" t="str">
        <f>IFERROR(VLOOKUP(L6285,Tab_Code_Magasin[],2,0),"")</f>
        <v>CE LA MARSA ERRIADH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73</v>
      </c>
      <c r="T6285" s="40" t="str">
        <f t="shared" si="563"/>
        <v>32_A1_2025</v>
      </c>
      <c r="U6285" s="40" t="s">
        <v>201</v>
      </c>
      <c r="V6285" s="40" t="s">
        <v>203</v>
      </c>
      <c r="W6285" s="67" t="s">
        <v>204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131</v>
      </c>
      <c r="B6286" s="54" t="s">
        <v>157</v>
      </c>
      <c r="C6286" s="42" t="s">
        <v>205</v>
      </c>
      <c r="D6286" s="32" t="s">
        <v>21</v>
      </c>
      <c r="E6286" s="33" t="s">
        <v>32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32</v>
      </c>
      <c r="M6286" s="39" t="str">
        <f>IFERROR(VLOOKUP(L6286,Tab_Code_Magasin[],2,0),"")</f>
        <v>CE LA MARSA ERRIADH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73</v>
      </c>
      <c r="T6286" s="40" t="str">
        <f t="shared" si="563"/>
        <v>32_A1_2025</v>
      </c>
      <c r="U6286" s="40" t="s">
        <v>204</v>
      </c>
      <c r="V6286" s="40" t="s">
        <v>206</v>
      </c>
      <c r="W6286" s="67" t="s">
        <v>207</v>
      </c>
      <c r="X6286" s="76" t="s">
        <v>208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131</v>
      </c>
      <c r="B6287" s="54" t="s">
        <v>157</v>
      </c>
      <c r="C6287" s="52" t="s">
        <v>209</v>
      </c>
      <c r="D6287" s="32" t="s">
        <v>21</v>
      </c>
      <c r="E6287" s="33" t="s">
        <v>32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32</v>
      </c>
      <c r="M6287" s="39" t="str">
        <f>IFERROR(VLOOKUP(L6287,Tab_Code_Magasin[],2,0),"")</f>
        <v>CE LA MARSA ERRIADH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73</v>
      </c>
      <c r="T6287" s="40" t="str">
        <f t="shared" si="563"/>
        <v>32_A1_2025</v>
      </c>
      <c r="U6287" s="40" t="s">
        <v>207</v>
      </c>
      <c r="V6287" s="40" t="s">
        <v>210</v>
      </c>
      <c r="W6287" s="67" t="s">
        <v>211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131</v>
      </c>
      <c r="B6288" s="54" t="s">
        <v>157</v>
      </c>
      <c r="C6288" s="31" t="s">
        <v>212</v>
      </c>
      <c r="D6288" s="32" t="s">
        <v>21</v>
      </c>
      <c r="E6288" s="33" t="s">
        <v>32</v>
      </c>
      <c r="F6288" s="22"/>
      <c r="G6288" s="34"/>
      <c r="H6288" s="35"/>
      <c r="I6288" s="36"/>
      <c r="J6288" s="36"/>
      <c r="K6288" s="37"/>
      <c r="L6288" s="38">
        <f>DONNEE!$A$4</f>
        <v>32</v>
      </c>
      <c r="M6288" s="39" t="str">
        <f>IFERROR(VLOOKUP(L6288,Tab_Code_Magasin[],2,0),"")</f>
        <v>CE LA MARSA ERRIADH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73</v>
      </c>
      <c r="T6288" s="40" t="str">
        <f t="shared" ref="T6288:T6351" si="568">L6288&amp;"_"&amp;O6288&amp;"_"&amp;Q6288</f>
        <v>32_A1_2025</v>
      </c>
      <c r="U6288" s="40" t="s">
        <v>211</v>
      </c>
      <c r="V6288" s="40" t="s">
        <v>213</v>
      </c>
      <c r="W6288" s="67" t="s">
        <v>214</v>
      </c>
      <c r="X6288" s="76" t="s">
        <v>171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131</v>
      </c>
      <c r="B6289" s="54" t="s">
        <v>215</v>
      </c>
      <c r="C6289" s="31" t="s">
        <v>161</v>
      </c>
      <c r="D6289" s="32" t="s">
        <v>21</v>
      </c>
      <c r="E6289" s="33" t="s">
        <v>32</v>
      </c>
      <c r="F6289" s="22"/>
      <c r="G6289" s="34"/>
      <c r="H6289" s="35"/>
      <c r="I6289" s="36"/>
      <c r="J6289" s="36"/>
      <c r="K6289" s="37"/>
      <c r="L6289" s="38">
        <f>DONNEE!$A$4</f>
        <v>32</v>
      </c>
      <c r="M6289" s="39" t="str">
        <f>IFERROR(VLOOKUP(L6289,Tab_Code_Magasin[],2,0),"")</f>
        <v>CE LA MARSA ERRIADH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73</v>
      </c>
      <c r="T6289" s="40" t="str">
        <f t="shared" si="568"/>
        <v>32_A1_2025</v>
      </c>
      <c r="U6289" s="40" t="s">
        <v>216</v>
      </c>
      <c r="V6289" s="40" t="s">
        <v>217</v>
      </c>
      <c r="W6289" s="67" t="s">
        <v>218</v>
      </c>
      <c r="X6289" s="76" t="s">
        <v>164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131</v>
      </c>
      <c r="B6290" s="54" t="s">
        <v>215</v>
      </c>
      <c r="C6290" s="31" t="s">
        <v>219</v>
      </c>
      <c r="D6290" s="32" t="s">
        <v>21</v>
      </c>
      <c r="E6290" s="33" t="s">
        <v>32</v>
      </c>
      <c r="F6290" s="22"/>
      <c r="G6290" s="34"/>
      <c r="H6290" s="35"/>
      <c r="I6290" s="36"/>
      <c r="J6290" s="36"/>
      <c r="K6290" s="37"/>
      <c r="L6290" s="38">
        <f>DONNEE!$A$4</f>
        <v>32</v>
      </c>
      <c r="M6290" s="39" t="str">
        <f>IFERROR(VLOOKUP(L6290,Tab_Code_Magasin[],2,0),"")</f>
        <v>CE LA MARSA ERRIADH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73</v>
      </c>
      <c r="T6290" s="40" t="str">
        <f t="shared" si="568"/>
        <v>32_A1_2025</v>
      </c>
      <c r="U6290" s="40"/>
      <c r="V6290" s="40"/>
      <c r="W6290" s="67" t="s">
        <v>220</v>
      </c>
      <c r="X6290" s="76" t="s">
        <v>221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131</v>
      </c>
      <c r="B6291" s="54" t="s">
        <v>215</v>
      </c>
      <c r="C6291" s="52" t="s">
        <v>158</v>
      </c>
      <c r="D6291" s="32" t="s">
        <v>21</v>
      </c>
      <c r="E6291" s="33" t="s">
        <v>32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32</v>
      </c>
      <c r="M6291" s="39" t="str">
        <f>IFERROR(VLOOKUP(L6291,Tab_Code_Magasin[],2,0),"")</f>
        <v>CE LA MARSA ERRIADH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73</v>
      </c>
      <c r="T6291" s="40" t="str">
        <f t="shared" si="568"/>
        <v>32_A1_2025</v>
      </c>
      <c r="U6291" s="40" t="s">
        <v>218</v>
      </c>
      <c r="V6291" s="40" t="s">
        <v>222</v>
      </c>
      <c r="W6291" s="67" t="s">
        <v>223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131</v>
      </c>
      <c r="B6292" s="54" t="s">
        <v>215</v>
      </c>
      <c r="C6292" s="31" t="s">
        <v>224</v>
      </c>
      <c r="D6292" s="32" t="s">
        <v>21</v>
      </c>
      <c r="E6292" s="33" t="s">
        <v>32</v>
      </c>
      <c r="F6292" s="22"/>
      <c r="G6292" s="34"/>
      <c r="H6292" s="35"/>
      <c r="I6292" s="36"/>
      <c r="J6292" s="36"/>
      <c r="K6292" s="37"/>
      <c r="L6292" s="38">
        <f>DONNEE!$A$4</f>
        <v>32</v>
      </c>
      <c r="M6292" s="39" t="str">
        <f>IFERROR(VLOOKUP(L6292,Tab_Code_Magasin[],2,0),"")</f>
        <v>CE LA MARSA ERRIADH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73</v>
      </c>
      <c r="T6292" s="40" t="str">
        <f t="shared" si="568"/>
        <v>32_A1_2025</v>
      </c>
      <c r="U6292" s="40" t="s">
        <v>220</v>
      </c>
      <c r="V6292" s="40" t="s">
        <v>225</v>
      </c>
      <c r="W6292" s="67" t="s">
        <v>226</v>
      </c>
      <c r="X6292" s="76" t="s">
        <v>171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131</v>
      </c>
      <c r="B6293" s="54" t="s">
        <v>215</v>
      </c>
      <c r="C6293" s="42" t="s">
        <v>175</v>
      </c>
      <c r="D6293" s="32" t="s">
        <v>21</v>
      </c>
      <c r="E6293" s="33" t="s">
        <v>32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32</v>
      </c>
      <c r="M6293" s="39" t="str">
        <f>IFERROR(VLOOKUP(L6293,Tab_Code_Magasin[],2,0),"")</f>
        <v>CE LA MARSA ERRIADH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73</v>
      </c>
      <c r="T6293" s="40" t="str">
        <f t="shared" si="568"/>
        <v>32_A1_2025</v>
      </c>
      <c r="U6293" s="40" t="s">
        <v>227</v>
      </c>
      <c r="V6293" s="40" t="s">
        <v>228</v>
      </c>
      <c r="W6293" s="67" t="s">
        <v>229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131</v>
      </c>
      <c r="B6294" s="54" t="s">
        <v>215</v>
      </c>
      <c r="C6294" s="31" t="s">
        <v>230</v>
      </c>
      <c r="D6294" s="32" t="s">
        <v>21</v>
      </c>
      <c r="E6294" s="33" t="s">
        <v>32</v>
      </c>
      <c r="F6294" s="22"/>
      <c r="G6294" s="34"/>
      <c r="H6294" s="35"/>
      <c r="I6294" s="36"/>
      <c r="J6294" s="36"/>
      <c r="K6294" s="37"/>
      <c r="L6294" s="38">
        <f>DONNEE!$A$4</f>
        <v>32</v>
      </c>
      <c r="M6294" s="39" t="str">
        <f>IFERROR(VLOOKUP(L6294,Tab_Code_Magasin[],2,0),"")</f>
        <v>CE LA MARSA ERRIADH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73</v>
      </c>
      <c r="T6294" s="40" t="str">
        <f t="shared" si="568"/>
        <v>32_A1_2025</v>
      </c>
      <c r="U6294" s="40" t="s">
        <v>231</v>
      </c>
      <c r="V6294" s="40" t="s">
        <v>232</v>
      </c>
      <c r="W6294" s="67" t="s">
        <v>233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131</v>
      </c>
      <c r="B6295" s="54" t="s">
        <v>215</v>
      </c>
      <c r="C6295" s="42" t="s">
        <v>234</v>
      </c>
      <c r="D6295" s="32" t="s">
        <v>21</v>
      </c>
      <c r="E6295" s="33" t="s">
        <v>32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32</v>
      </c>
      <c r="M6295" s="39" t="str">
        <f>IFERROR(VLOOKUP(L6295,Tab_Code_Magasin[],2,0),"")</f>
        <v>CE LA MARSA ERRIADH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73</v>
      </c>
      <c r="T6295" s="40" t="str">
        <f t="shared" si="568"/>
        <v>32_A1_2025</v>
      </c>
      <c r="U6295" s="40" t="s">
        <v>229</v>
      </c>
      <c r="V6295" s="40" t="s">
        <v>235</v>
      </c>
      <c r="W6295" s="67" t="s">
        <v>236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131</v>
      </c>
      <c r="B6296" s="54" t="s">
        <v>215</v>
      </c>
      <c r="C6296" s="42" t="s">
        <v>199</v>
      </c>
      <c r="D6296" s="32" t="s">
        <v>21</v>
      </c>
      <c r="E6296" s="33" t="s">
        <v>32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32</v>
      </c>
      <c r="M6296" s="39" t="str">
        <f>IFERROR(VLOOKUP(L6296,Tab_Code_Magasin[],2,0),"")</f>
        <v>CE LA MARSA ERRIADH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73</v>
      </c>
      <c r="T6296" s="40" t="str">
        <f t="shared" si="568"/>
        <v>32_A1_2025</v>
      </c>
      <c r="U6296" s="40" t="s">
        <v>233</v>
      </c>
      <c r="V6296" s="40" t="s">
        <v>237</v>
      </c>
      <c r="W6296" s="67" t="s">
        <v>238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131</v>
      </c>
      <c r="B6297" s="54" t="s">
        <v>215</v>
      </c>
      <c r="C6297" s="42" t="s">
        <v>202</v>
      </c>
      <c r="D6297" s="32" t="s">
        <v>21</v>
      </c>
      <c r="E6297" s="33" t="s">
        <v>32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32</v>
      </c>
      <c r="M6297" s="39" t="str">
        <f>IFERROR(VLOOKUP(L6297,Tab_Code_Magasin[],2,0),"")</f>
        <v>CE LA MARSA ERRIADH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73</v>
      </c>
      <c r="T6297" s="40" t="str">
        <f t="shared" si="568"/>
        <v>32_A1_2025</v>
      </c>
      <c r="U6297" s="40" t="s">
        <v>236</v>
      </c>
      <c r="V6297" s="40" t="s">
        <v>239</v>
      </c>
      <c r="W6297" s="67" t="s">
        <v>240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131</v>
      </c>
      <c r="B6298" s="54" t="s">
        <v>215</v>
      </c>
      <c r="C6298" s="31" t="s">
        <v>193</v>
      </c>
      <c r="D6298" s="32" t="s">
        <v>21</v>
      </c>
      <c r="E6298" s="33" t="s">
        <v>32</v>
      </c>
      <c r="F6298" s="22"/>
      <c r="G6298" s="34"/>
      <c r="H6298" s="35"/>
      <c r="I6298" s="36"/>
      <c r="J6298" s="36"/>
      <c r="K6298" s="37"/>
      <c r="L6298" s="38">
        <f>DONNEE!$A$4</f>
        <v>32</v>
      </c>
      <c r="M6298" s="39" t="str">
        <f>IFERROR(VLOOKUP(L6298,Tab_Code_Magasin[],2,0),"")</f>
        <v>CE LA MARSA ERRIADH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73</v>
      </c>
      <c r="T6298" s="40" t="str">
        <f t="shared" si="568"/>
        <v>32_A1_2025</v>
      </c>
      <c r="U6298" s="40" t="s">
        <v>238</v>
      </c>
      <c r="V6298" s="40" t="s">
        <v>241</v>
      </c>
      <c r="W6298" s="67" t="s">
        <v>242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131</v>
      </c>
      <c r="B6299" s="54" t="s">
        <v>215</v>
      </c>
      <c r="C6299" s="42" t="s">
        <v>205</v>
      </c>
      <c r="D6299" s="32" t="s">
        <v>21</v>
      </c>
      <c r="E6299" s="33" t="s">
        <v>32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32</v>
      </c>
      <c r="M6299" s="39" t="str">
        <f>IFERROR(VLOOKUP(L6299,Tab_Code_Magasin[],2,0),"")</f>
        <v>CE LA MARSA ERRIADH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73</v>
      </c>
      <c r="T6299" s="40" t="str">
        <f t="shared" si="568"/>
        <v>32_A1_2025</v>
      </c>
      <c r="U6299" s="40" t="s">
        <v>240</v>
      </c>
      <c r="V6299" s="40" t="s">
        <v>243</v>
      </c>
      <c r="W6299" s="67" t="s">
        <v>244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131</v>
      </c>
      <c r="B6300" s="54" t="s">
        <v>215</v>
      </c>
      <c r="C6300" s="31" t="s">
        <v>245</v>
      </c>
      <c r="D6300" s="32" t="s">
        <v>21</v>
      </c>
      <c r="E6300" s="33" t="s">
        <v>32</v>
      </c>
      <c r="F6300" s="22"/>
      <c r="G6300" s="34"/>
      <c r="H6300" s="35"/>
      <c r="I6300" s="36"/>
      <c r="J6300" s="36"/>
      <c r="K6300" s="37"/>
      <c r="L6300" s="38">
        <f>DONNEE!$A$4</f>
        <v>32</v>
      </c>
      <c r="M6300" s="39" t="str">
        <f>IFERROR(VLOOKUP(L6300,Tab_Code_Magasin[],2,0),"")</f>
        <v>CE LA MARSA ERRIADH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73</v>
      </c>
      <c r="T6300" s="40" t="str">
        <f t="shared" si="568"/>
        <v>32_A1_2025</v>
      </c>
      <c r="U6300" s="40" t="s">
        <v>242</v>
      </c>
      <c r="V6300" s="40" t="s">
        <v>246</v>
      </c>
      <c r="W6300" s="67" t="s">
        <v>247</v>
      </c>
      <c r="X6300" s="76" t="s">
        <v>171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131</v>
      </c>
      <c r="B6301" s="54" t="s">
        <v>215</v>
      </c>
      <c r="C6301" s="31" t="s">
        <v>212</v>
      </c>
      <c r="D6301" s="32" t="s">
        <v>21</v>
      </c>
      <c r="E6301" s="33" t="s">
        <v>32</v>
      </c>
      <c r="F6301" s="22"/>
      <c r="G6301" s="34"/>
      <c r="H6301" s="35"/>
      <c r="I6301" s="36"/>
      <c r="J6301" s="36"/>
      <c r="K6301" s="37"/>
      <c r="L6301" s="38">
        <f>DONNEE!$A$4</f>
        <v>32</v>
      </c>
      <c r="M6301" s="39" t="str">
        <f>IFERROR(VLOOKUP(L6301,Tab_Code_Magasin[],2,0),"")</f>
        <v>CE LA MARSA ERRIADH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73</v>
      </c>
      <c r="T6301" s="40" t="str">
        <f t="shared" si="568"/>
        <v>32_A1_2025</v>
      </c>
      <c r="U6301" s="40" t="s">
        <v>244</v>
      </c>
      <c r="V6301" s="40" t="s">
        <v>248</v>
      </c>
      <c r="W6301" s="67" t="s">
        <v>249</v>
      </c>
      <c r="X6301" s="76" t="s">
        <v>171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131</v>
      </c>
      <c r="B6302" s="54" t="s">
        <v>215</v>
      </c>
      <c r="C6302" s="52" t="s">
        <v>250</v>
      </c>
      <c r="D6302" s="32" t="s">
        <v>21</v>
      </c>
      <c r="E6302" s="33" t="s">
        <v>32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32</v>
      </c>
      <c r="M6302" s="39" t="str">
        <f>IFERROR(VLOOKUP(L6302,Tab_Code_Magasin[],2,0),"")</f>
        <v>CE LA MARSA ERRIADH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73</v>
      </c>
      <c r="T6302" s="40" t="str">
        <f t="shared" si="568"/>
        <v>32_A1_2025</v>
      </c>
      <c r="U6302" s="40" t="s">
        <v>247</v>
      </c>
      <c r="V6302" s="40" t="s">
        <v>251</v>
      </c>
      <c r="W6302" s="67" t="s">
        <v>252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131</v>
      </c>
      <c r="B6303" s="54" t="s">
        <v>215</v>
      </c>
      <c r="C6303" s="52" t="s">
        <v>253</v>
      </c>
      <c r="D6303" s="32" t="s">
        <v>21</v>
      </c>
      <c r="E6303" s="33" t="s">
        <v>32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32</v>
      </c>
      <c r="M6303" s="39" t="str">
        <f>IFERROR(VLOOKUP(L6303,Tab_Code_Magasin[],2,0),"")</f>
        <v>CE LA MARSA ERRIADH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73</v>
      </c>
      <c r="T6303" s="40" t="str">
        <f t="shared" si="568"/>
        <v>32_A1_2025</v>
      </c>
      <c r="U6303" s="40" t="s">
        <v>249</v>
      </c>
      <c r="V6303" s="40" t="s">
        <v>254</v>
      </c>
      <c r="W6303" s="67" t="s">
        <v>255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131</v>
      </c>
      <c r="B6304" s="54" t="s">
        <v>256</v>
      </c>
      <c r="C6304" s="31" t="s">
        <v>257</v>
      </c>
      <c r="D6304" s="32" t="s">
        <v>21</v>
      </c>
      <c r="E6304" s="33" t="s">
        <v>32</v>
      </c>
      <c r="F6304" s="22"/>
      <c r="G6304" s="34"/>
      <c r="H6304" s="35"/>
      <c r="I6304" s="36"/>
      <c r="J6304" s="36"/>
      <c r="K6304" s="37"/>
      <c r="L6304" s="38">
        <f>DONNEE!$A$4</f>
        <v>32</v>
      </c>
      <c r="M6304" s="39" t="str">
        <f>IFERROR(VLOOKUP(L6304,Tab_Code_Magasin[],2,0),"")</f>
        <v>CE LA MARSA ERRIADH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73</v>
      </c>
      <c r="T6304" s="40" t="str">
        <f t="shared" si="568"/>
        <v>32_A1_2025</v>
      </c>
      <c r="U6304" s="40" t="s">
        <v>258</v>
      </c>
      <c r="V6304" s="40" t="s">
        <v>259</v>
      </c>
      <c r="W6304" s="67" t="s">
        <v>260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131</v>
      </c>
      <c r="B6305" s="54" t="s">
        <v>256</v>
      </c>
      <c r="C6305" s="44" t="s">
        <v>261</v>
      </c>
      <c r="D6305" s="32" t="s">
        <v>21</v>
      </c>
      <c r="E6305" s="33" t="s">
        <v>32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32</v>
      </c>
      <c r="M6305" s="39" t="str">
        <f>IFERROR(VLOOKUP(L6305,Tab_Code_Magasin[],2,0),"")</f>
        <v>CE LA MARSA ERRIADH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73</v>
      </c>
      <c r="T6305" s="40" t="str">
        <f t="shared" si="568"/>
        <v>32_A1_2025</v>
      </c>
      <c r="U6305" s="40" t="s">
        <v>262</v>
      </c>
      <c r="V6305" s="40" t="s">
        <v>263</v>
      </c>
      <c r="W6305" s="67" t="s">
        <v>264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131</v>
      </c>
      <c r="B6306" s="54" t="s">
        <v>256</v>
      </c>
      <c r="C6306" s="31" t="s">
        <v>265</v>
      </c>
      <c r="D6306" s="32" t="s">
        <v>21</v>
      </c>
      <c r="E6306" s="33" t="s">
        <v>32</v>
      </c>
      <c r="F6306" s="22"/>
      <c r="G6306" s="34"/>
      <c r="H6306" s="35"/>
      <c r="I6306" s="36"/>
      <c r="J6306" s="36"/>
      <c r="K6306" s="37"/>
      <c r="L6306" s="38">
        <f>DONNEE!$A$4</f>
        <v>32</v>
      </c>
      <c r="M6306" s="39" t="str">
        <f>IFERROR(VLOOKUP(L6306,Tab_Code_Magasin[],2,0),"")</f>
        <v>CE LA MARSA ERRIADH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73</v>
      </c>
      <c r="T6306" s="40" t="str">
        <f t="shared" si="568"/>
        <v>32_A1_2025</v>
      </c>
      <c r="U6306" s="40" t="s">
        <v>260</v>
      </c>
      <c r="V6306" s="40" t="s">
        <v>266</v>
      </c>
      <c r="W6306" s="67" t="s">
        <v>267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131</v>
      </c>
      <c r="B6307" s="54" t="s">
        <v>256</v>
      </c>
      <c r="C6307" s="52" t="s">
        <v>268</v>
      </c>
      <c r="D6307" s="32" t="s">
        <v>21</v>
      </c>
      <c r="E6307" s="33" t="s">
        <v>32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32</v>
      </c>
      <c r="M6307" s="39" t="str">
        <f>IFERROR(VLOOKUP(L6307,Tab_Code_Magasin[],2,0),"")</f>
        <v>CE LA MARSA ERRIADH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73</v>
      </c>
      <c r="T6307" s="40" t="str">
        <f t="shared" si="568"/>
        <v>32_A1_2025</v>
      </c>
      <c r="U6307" s="40" t="s">
        <v>264</v>
      </c>
      <c r="V6307" s="40" t="s">
        <v>269</v>
      </c>
      <c r="W6307" s="67" t="s">
        <v>270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131</v>
      </c>
      <c r="B6308" s="54" t="s">
        <v>256</v>
      </c>
      <c r="C6308" s="31" t="s">
        <v>271</v>
      </c>
      <c r="D6308" s="32" t="s">
        <v>21</v>
      </c>
      <c r="E6308" s="33" t="s">
        <v>32</v>
      </c>
      <c r="F6308" s="22"/>
      <c r="G6308" s="34"/>
      <c r="H6308" s="35"/>
      <c r="I6308" s="36"/>
      <c r="J6308" s="36"/>
      <c r="K6308" s="37"/>
      <c r="L6308" s="38">
        <f>DONNEE!$A$4</f>
        <v>32</v>
      </c>
      <c r="M6308" s="39" t="str">
        <f>IFERROR(VLOOKUP(L6308,Tab_Code_Magasin[],2,0),"")</f>
        <v>CE LA MARSA ERRIADH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73</v>
      </c>
      <c r="T6308" s="40" t="str">
        <f t="shared" si="568"/>
        <v>32_A1_2025</v>
      </c>
      <c r="U6308" s="40" t="s">
        <v>267</v>
      </c>
      <c r="V6308" s="40" t="s">
        <v>272</v>
      </c>
      <c r="W6308" s="67" t="s">
        <v>273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131</v>
      </c>
      <c r="B6309" s="54" t="s">
        <v>274</v>
      </c>
      <c r="C6309" s="31" t="s">
        <v>257</v>
      </c>
      <c r="D6309" s="32" t="s">
        <v>21</v>
      </c>
      <c r="E6309" s="33" t="s">
        <v>32</v>
      </c>
      <c r="F6309" s="22"/>
      <c r="G6309" s="34"/>
      <c r="H6309" s="35"/>
      <c r="I6309" s="36"/>
      <c r="J6309" s="36"/>
      <c r="K6309" s="37"/>
      <c r="L6309" s="38">
        <f>DONNEE!$A$4</f>
        <v>32</v>
      </c>
      <c r="M6309" s="39" t="str">
        <f>IFERROR(VLOOKUP(L6309,Tab_Code_Magasin[],2,0),"")</f>
        <v>CE LA MARSA ERRIADH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73</v>
      </c>
      <c r="T6309" s="40" t="str">
        <f t="shared" si="568"/>
        <v>32_A1_2025</v>
      </c>
      <c r="U6309" s="40" t="s">
        <v>275</v>
      </c>
      <c r="V6309" s="40" t="s">
        <v>276</v>
      </c>
      <c r="W6309" s="67" t="s">
        <v>277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131</v>
      </c>
      <c r="B6310" s="54" t="s">
        <v>274</v>
      </c>
      <c r="C6310" s="44" t="s">
        <v>261</v>
      </c>
      <c r="D6310" s="32" t="s">
        <v>21</v>
      </c>
      <c r="E6310" s="33" t="s">
        <v>32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32</v>
      </c>
      <c r="M6310" s="39" t="str">
        <f>IFERROR(VLOOKUP(L6310,Tab_Code_Magasin[],2,0),"")</f>
        <v>CE LA MARSA ERRIADH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73</v>
      </c>
      <c r="T6310" s="40" t="str">
        <f t="shared" si="568"/>
        <v>32_A1_2025</v>
      </c>
      <c r="U6310" s="40" t="s">
        <v>278</v>
      </c>
      <c r="V6310" s="40" t="s">
        <v>279</v>
      </c>
      <c r="W6310" s="67" t="s">
        <v>280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131</v>
      </c>
      <c r="B6311" s="54" t="s">
        <v>274</v>
      </c>
      <c r="C6311" s="31" t="s">
        <v>265</v>
      </c>
      <c r="D6311" s="32" t="s">
        <v>21</v>
      </c>
      <c r="E6311" s="33" t="s">
        <v>32</v>
      </c>
      <c r="F6311" s="22"/>
      <c r="G6311" s="34"/>
      <c r="H6311" s="35"/>
      <c r="I6311" s="36"/>
      <c r="J6311" s="36"/>
      <c r="K6311" s="37"/>
      <c r="L6311" s="38">
        <f>DONNEE!$A$4</f>
        <v>32</v>
      </c>
      <c r="M6311" s="39" t="str">
        <f>IFERROR(VLOOKUP(L6311,Tab_Code_Magasin[],2,0),"")</f>
        <v>CE LA MARSA ERRIADH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73</v>
      </c>
      <c r="T6311" s="40" t="str">
        <f t="shared" si="568"/>
        <v>32_A1_2025</v>
      </c>
      <c r="U6311" s="40" t="s">
        <v>277</v>
      </c>
      <c r="V6311" s="40" t="s">
        <v>281</v>
      </c>
      <c r="W6311" s="67" t="s">
        <v>282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131</v>
      </c>
      <c r="B6312" s="54" t="s">
        <v>274</v>
      </c>
      <c r="C6312" s="31" t="s">
        <v>283</v>
      </c>
      <c r="D6312" s="32" t="s">
        <v>21</v>
      </c>
      <c r="E6312" s="33" t="s">
        <v>32</v>
      </c>
      <c r="F6312" s="22"/>
      <c r="G6312" s="34"/>
      <c r="H6312" s="35"/>
      <c r="I6312" s="36"/>
      <c r="J6312" s="36"/>
      <c r="K6312" s="37"/>
      <c r="L6312" s="38">
        <f>DONNEE!$A$4</f>
        <v>32</v>
      </c>
      <c r="M6312" s="39" t="str">
        <f>IFERROR(VLOOKUP(L6312,Tab_Code_Magasin[],2,0),"")</f>
        <v>CE LA MARSA ERRIADH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73</v>
      </c>
      <c r="T6312" s="40" t="str">
        <f t="shared" si="568"/>
        <v>32_A1_2025</v>
      </c>
      <c r="U6312" s="40" t="s">
        <v>280</v>
      </c>
      <c r="V6312" s="40" t="s">
        <v>284</v>
      </c>
      <c r="W6312" s="67" t="s">
        <v>285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131</v>
      </c>
      <c r="B6313" s="54" t="s">
        <v>274</v>
      </c>
      <c r="C6313" s="31" t="s">
        <v>286</v>
      </c>
      <c r="D6313" s="32" t="s">
        <v>21</v>
      </c>
      <c r="E6313" s="33" t="s">
        <v>32</v>
      </c>
      <c r="F6313" s="22"/>
      <c r="G6313" s="34"/>
      <c r="H6313" s="35"/>
      <c r="I6313" s="36"/>
      <c r="J6313" s="36"/>
      <c r="K6313" s="37"/>
      <c r="L6313" s="38">
        <f>DONNEE!$A$4</f>
        <v>32</v>
      </c>
      <c r="M6313" s="39" t="str">
        <f>IFERROR(VLOOKUP(L6313,Tab_Code_Magasin[],2,0),"")</f>
        <v>CE LA MARSA ERRIADH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73</v>
      </c>
      <c r="T6313" s="40" t="str">
        <f t="shared" si="568"/>
        <v>32_A1_2025</v>
      </c>
      <c r="U6313" s="40" t="s">
        <v>282</v>
      </c>
      <c r="V6313" s="40" t="s">
        <v>287</v>
      </c>
      <c r="W6313" s="67" t="s">
        <v>288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131</v>
      </c>
      <c r="B6314" s="54" t="s">
        <v>274</v>
      </c>
      <c r="C6314" s="31" t="s">
        <v>289</v>
      </c>
      <c r="D6314" s="32" t="s">
        <v>21</v>
      </c>
      <c r="E6314" s="33" t="s">
        <v>32</v>
      </c>
      <c r="F6314" s="22"/>
      <c r="G6314" s="34"/>
      <c r="H6314" s="35"/>
      <c r="I6314" s="36"/>
      <c r="J6314" s="36"/>
      <c r="K6314" s="37"/>
      <c r="L6314" s="38">
        <f>DONNEE!$A$4</f>
        <v>32</v>
      </c>
      <c r="M6314" s="39" t="str">
        <f>IFERROR(VLOOKUP(L6314,Tab_Code_Magasin[],2,0),"")</f>
        <v>CE LA MARSA ERRIADH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73</v>
      </c>
      <c r="T6314" s="40" t="str">
        <f t="shared" si="568"/>
        <v>32_A1_2025</v>
      </c>
      <c r="U6314" s="40" t="s">
        <v>285</v>
      </c>
      <c r="V6314" s="40" t="s">
        <v>290</v>
      </c>
      <c r="W6314" s="67" t="s">
        <v>291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131</v>
      </c>
      <c r="B6315" s="54" t="s">
        <v>274</v>
      </c>
      <c r="C6315" s="31" t="s">
        <v>292</v>
      </c>
      <c r="D6315" s="32" t="s">
        <v>21</v>
      </c>
      <c r="E6315" s="33" t="s">
        <v>32</v>
      </c>
      <c r="F6315" s="22"/>
      <c r="G6315" s="34"/>
      <c r="H6315" s="35"/>
      <c r="I6315" s="36"/>
      <c r="J6315" s="36"/>
      <c r="K6315" s="37"/>
      <c r="L6315" s="38">
        <f>DONNEE!$A$4</f>
        <v>32</v>
      </c>
      <c r="M6315" s="39" t="str">
        <f>IFERROR(VLOOKUP(L6315,Tab_Code_Magasin[],2,0),"")</f>
        <v>CE LA MARSA ERRIADH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73</v>
      </c>
      <c r="T6315" s="40" t="str">
        <f t="shared" si="568"/>
        <v>32_A1_2025</v>
      </c>
      <c r="U6315" s="40" t="s">
        <v>288</v>
      </c>
      <c r="V6315" s="40" t="s">
        <v>293</v>
      </c>
      <c r="W6315" s="67" t="s">
        <v>294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131</v>
      </c>
      <c r="B6316" s="54" t="s">
        <v>114</v>
      </c>
      <c r="C6316" s="31" t="s">
        <v>115</v>
      </c>
      <c r="D6316" s="32" t="s">
        <v>21</v>
      </c>
      <c r="E6316" s="33" t="s">
        <v>32</v>
      </c>
      <c r="F6316" s="22"/>
      <c r="G6316" s="34"/>
      <c r="H6316" s="35"/>
      <c r="I6316" s="36"/>
      <c r="J6316" s="36"/>
      <c r="K6316" s="37"/>
      <c r="L6316" s="38">
        <f>DONNEE!$A$4</f>
        <v>32</v>
      </c>
      <c r="M6316" s="39" t="str">
        <f>IFERROR(VLOOKUP(L6316,Tab_Code_Magasin[],2,0),"")</f>
        <v>CE LA MARSA ERRIADH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73</v>
      </c>
      <c r="T6316" s="40" t="str">
        <f t="shared" si="568"/>
        <v>32_A1_2025</v>
      </c>
      <c r="U6316" s="40" t="s">
        <v>295</v>
      </c>
      <c r="V6316" s="40" t="s">
        <v>296</v>
      </c>
      <c r="W6316" s="67" t="s">
        <v>297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131</v>
      </c>
      <c r="B6317" s="54" t="s">
        <v>114</v>
      </c>
      <c r="C6317" s="31" t="s">
        <v>118</v>
      </c>
      <c r="D6317" s="32" t="s">
        <v>21</v>
      </c>
      <c r="E6317" s="33" t="s">
        <v>32</v>
      </c>
      <c r="F6317" s="22"/>
      <c r="G6317" s="34"/>
      <c r="H6317" s="35"/>
      <c r="I6317" s="36"/>
      <c r="J6317" s="36"/>
      <c r="K6317" s="37"/>
      <c r="L6317" s="38">
        <f>DONNEE!$A$4</f>
        <v>32</v>
      </c>
      <c r="M6317" s="39" t="str">
        <f>IFERROR(VLOOKUP(L6317,Tab_Code_Magasin[],2,0),"")</f>
        <v>CE LA MARSA ERRIADH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73</v>
      </c>
      <c r="T6317" s="40" t="str">
        <f t="shared" si="568"/>
        <v>32_A1_2025</v>
      </c>
      <c r="U6317" s="40" t="s">
        <v>298</v>
      </c>
      <c r="V6317" s="40" t="s">
        <v>299</v>
      </c>
      <c r="W6317" s="67" t="s">
        <v>300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131</v>
      </c>
      <c r="B6318" s="54" t="s">
        <v>114</v>
      </c>
      <c r="C6318" s="31" t="s">
        <v>301</v>
      </c>
      <c r="D6318" s="32" t="s">
        <v>21</v>
      </c>
      <c r="E6318" s="33" t="s">
        <v>32</v>
      </c>
      <c r="F6318" s="22"/>
      <c r="G6318" s="34"/>
      <c r="H6318" s="35"/>
      <c r="I6318" s="36"/>
      <c r="J6318" s="36"/>
      <c r="K6318" s="37"/>
      <c r="L6318" s="38">
        <f>DONNEE!$A$4</f>
        <v>32</v>
      </c>
      <c r="M6318" s="39" t="str">
        <f>IFERROR(VLOOKUP(L6318,Tab_Code_Magasin[],2,0),"")</f>
        <v>CE LA MARSA ERRIADH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73</v>
      </c>
      <c r="T6318" s="40" t="str">
        <f t="shared" si="568"/>
        <v>32_A1_2025</v>
      </c>
      <c r="U6318" s="40" t="s">
        <v>297</v>
      </c>
      <c r="V6318" s="40" t="s">
        <v>302</v>
      </c>
      <c r="W6318" s="67" t="s">
        <v>303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131</v>
      </c>
      <c r="B6319" s="54" t="s">
        <v>114</v>
      </c>
      <c r="C6319" s="51" t="s">
        <v>304</v>
      </c>
      <c r="D6319" s="32" t="s">
        <v>21</v>
      </c>
      <c r="E6319" s="33" t="s">
        <v>32</v>
      </c>
      <c r="F6319" s="22"/>
      <c r="G6319" s="34"/>
      <c r="H6319" s="35"/>
      <c r="I6319" s="36"/>
      <c r="J6319" s="36"/>
      <c r="K6319" s="37"/>
      <c r="L6319" s="38">
        <f>DONNEE!$A$4</f>
        <v>32</v>
      </c>
      <c r="M6319" s="39" t="str">
        <f>IFERROR(VLOOKUP(L6319,Tab_Code_Magasin[],2,0),"")</f>
        <v>CE LA MARSA ERRIADH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73</v>
      </c>
      <c r="T6319" s="40" t="str">
        <f t="shared" si="568"/>
        <v>32_A1_2025</v>
      </c>
      <c r="U6319" s="40" t="s">
        <v>300</v>
      </c>
      <c r="V6319" s="40" t="s">
        <v>305</v>
      </c>
      <c r="W6319" s="67" t="s">
        <v>306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131</v>
      </c>
      <c r="B6320" s="54" t="s">
        <v>114</v>
      </c>
      <c r="C6320" s="42" t="s">
        <v>307</v>
      </c>
      <c r="D6320" s="32" t="s">
        <v>21</v>
      </c>
      <c r="E6320" s="33" t="s">
        <v>32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32</v>
      </c>
      <c r="M6320" s="39" t="str">
        <f>IFERROR(VLOOKUP(L6320,Tab_Code_Magasin[],2,0),"")</f>
        <v>CE LA MARSA ERRIADH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73</v>
      </c>
      <c r="T6320" s="40" t="str">
        <f t="shared" si="568"/>
        <v>32_A1_2025</v>
      </c>
      <c r="U6320" s="40" t="s">
        <v>303</v>
      </c>
      <c r="V6320" s="40" t="s">
        <v>308</v>
      </c>
      <c r="W6320" s="67" t="s">
        <v>309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131</v>
      </c>
      <c r="B6321" s="54" t="s">
        <v>114</v>
      </c>
      <c r="C6321" s="51" t="s">
        <v>310</v>
      </c>
      <c r="D6321" s="32" t="s">
        <v>21</v>
      </c>
      <c r="E6321" s="33" t="s">
        <v>32</v>
      </c>
      <c r="F6321" s="22"/>
      <c r="G6321" s="34"/>
      <c r="H6321" s="35"/>
      <c r="I6321" s="36"/>
      <c r="J6321" s="36"/>
      <c r="K6321" s="37"/>
      <c r="L6321" s="38">
        <f>DONNEE!$A$4</f>
        <v>32</v>
      </c>
      <c r="M6321" s="39" t="str">
        <f>IFERROR(VLOOKUP(L6321,Tab_Code_Magasin[],2,0),"")</f>
        <v>CE LA MARSA ERRIADH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73</v>
      </c>
      <c r="T6321" s="40" t="str">
        <f t="shared" si="568"/>
        <v>32_A1_2025</v>
      </c>
      <c r="U6321" s="40" t="s">
        <v>306</v>
      </c>
      <c r="V6321" s="40" t="s">
        <v>311</v>
      </c>
      <c r="W6321" s="67" t="s">
        <v>312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131</v>
      </c>
      <c r="B6322" s="54" t="s">
        <v>114</v>
      </c>
      <c r="C6322" s="31" t="s">
        <v>124</v>
      </c>
      <c r="D6322" s="32" t="s">
        <v>21</v>
      </c>
      <c r="E6322" s="33" t="s">
        <v>32</v>
      </c>
      <c r="F6322" s="22"/>
      <c r="G6322" s="34"/>
      <c r="H6322" s="35"/>
      <c r="I6322" s="36"/>
      <c r="J6322" s="36"/>
      <c r="K6322" s="37"/>
      <c r="L6322" s="38">
        <f>DONNEE!$A$4</f>
        <v>32</v>
      </c>
      <c r="M6322" s="39" t="str">
        <f>IFERROR(VLOOKUP(L6322,Tab_Code_Magasin[],2,0),"")</f>
        <v>CE LA MARSA ERRIADH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73</v>
      </c>
      <c r="T6322" s="40" t="str">
        <f t="shared" si="568"/>
        <v>32_A1_2025</v>
      </c>
      <c r="U6322" s="40" t="s">
        <v>309</v>
      </c>
      <c r="V6322" s="40" t="s">
        <v>313</v>
      </c>
      <c r="W6322" s="67" t="s">
        <v>314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131</v>
      </c>
      <c r="B6323" s="31" t="s">
        <v>127</v>
      </c>
      <c r="C6323" s="31" t="s">
        <v>128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32</v>
      </c>
      <c r="M6323" s="39" t="str">
        <f>IFERROR(VLOOKUP(L6323,Tab_Code_Magasin[],2,0),"")</f>
        <v>CE LA MARSA ERRIADH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73</v>
      </c>
      <c r="T6323" s="40" t="str">
        <f t="shared" si="568"/>
        <v>32_A1_2025</v>
      </c>
      <c r="U6323" s="40" t="s">
        <v>312</v>
      </c>
      <c r="V6323" s="40" t="s">
        <v>315</v>
      </c>
      <c r="W6323" s="67" t="s">
        <v>316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317</v>
      </c>
      <c r="B6324" s="54" t="s">
        <v>318</v>
      </c>
      <c r="C6324" s="52" t="s">
        <v>261</v>
      </c>
      <c r="D6324" s="32" t="s">
        <v>21</v>
      </c>
      <c r="E6324" s="33" t="s">
        <v>32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32</v>
      </c>
      <c r="M6324" s="39" t="str">
        <f>IFERROR(VLOOKUP(L6324,Tab_Code_Magasin[],2,0),"")</f>
        <v>CE LA MARSA ERRIADH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73</v>
      </c>
      <c r="T6324" s="40" t="str">
        <f t="shared" si="568"/>
        <v>32_A1_2025</v>
      </c>
      <c r="U6324" s="40" t="s">
        <v>319</v>
      </c>
      <c r="V6324" s="40" t="s">
        <v>320</v>
      </c>
      <c r="W6324" s="67" t="s">
        <v>321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317</v>
      </c>
      <c r="B6325" s="54" t="s">
        <v>318</v>
      </c>
      <c r="C6325" s="31" t="s">
        <v>161</v>
      </c>
      <c r="D6325" s="32" t="s">
        <v>21</v>
      </c>
      <c r="E6325" s="33" t="s">
        <v>32</v>
      </c>
      <c r="F6325" s="22"/>
      <c r="G6325" s="34"/>
      <c r="H6325" s="35"/>
      <c r="I6325" s="36"/>
      <c r="J6325" s="36"/>
      <c r="K6325" s="37"/>
      <c r="L6325" s="38">
        <f>DONNEE!$A$4</f>
        <v>32</v>
      </c>
      <c r="M6325" s="39" t="str">
        <f>IFERROR(VLOOKUP(L6325,Tab_Code_Magasin[],2,0),"")</f>
        <v>CE LA MARSA ERRIADH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73</v>
      </c>
      <c r="T6325" s="40" t="str">
        <f t="shared" si="568"/>
        <v>32_A1_2025</v>
      </c>
      <c r="U6325" s="40" t="s">
        <v>322</v>
      </c>
      <c r="V6325" s="40" t="s">
        <v>323</v>
      </c>
      <c r="W6325" s="67" t="s">
        <v>324</v>
      </c>
      <c r="X6325" s="76" t="s">
        <v>164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317</v>
      </c>
      <c r="B6326" s="54" t="s">
        <v>318</v>
      </c>
      <c r="C6326" s="31" t="s">
        <v>325</v>
      </c>
      <c r="D6326" s="32" t="s">
        <v>21</v>
      </c>
      <c r="E6326" s="33" t="s">
        <v>32</v>
      </c>
      <c r="F6326" s="22"/>
      <c r="G6326" s="34"/>
      <c r="H6326" s="35"/>
      <c r="I6326" s="36"/>
      <c r="J6326" s="36"/>
      <c r="K6326" s="37"/>
      <c r="L6326" s="38">
        <f>DONNEE!$A$4</f>
        <v>32</v>
      </c>
      <c r="M6326" s="39" t="str">
        <f>IFERROR(VLOOKUP(L6326,Tab_Code_Magasin[],2,0),"")</f>
        <v>CE LA MARSA ERRIADH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73</v>
      </c>
      <c r="T6326" s="40" t="str">
        <f t="shared" si="568"/>
        <v>32_A1_2025</v>
      </c>
      <c r="U6326" s="40"/>
      <c r="V6326" s="40"/>
      <c r="W6326" s="67" t="s">
        <v>326</v>
      </c>
      <c r="X6326" s="76" t="s">
        <v>167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317</v>
      </c>
      <c r="B6327" s="54" t="s">
        <v>318</v>
      </c>
      <c r="C6327" s="31" t="s">
        <v>327</v>
      </c>
      <c r="D6327" s="32" t="s">
        <v>21</v>
      </c>
      <c r="E6327" s="33" t="s">
        <v>32</v>
      </c>
      <c r="F6327" s="22"/>
      <c r="G6327" s="34"/>
      <c r="H6327" s="35"/>
      <c r="I6327" s="36"/>
      <c r="J6327" s="36"/>
      <c r="K6327" s="37"/>
      <c r="L6327" s="38">
        <f>DONNEE!$A$4</f>
        <v>32</v>
      </c>
      <c r="M6327" s="39" t="str">
        <f>IFERROR(VLOOKUP(L6327,Tab_Code_Magasin[],2,0),"")</f>
        <v>CE LA MARSA ERRIADH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73</v>
      </c>
      <c r="T6327" s="40" t="str">
        <f t="shared" si="568"/>
        <v>32_A1_2025</v>
      </c>
      <c r="U6327" s="40" t="s">
        <v>321</v>
      </c>
      <c r="V6327" s="40" t="s">
        <v>328</v>
      </c>
      <c r="W6327" s="67" t="s">
        <v>329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317</v>
      </c>
      <c r="B6328" s="54" t="s">
        <v>318</v>
      </c>
      <c r="C6328" s="31" t="s">
        <v>330</v>
      </c>
      <c r="D6328" s="32" t="s">
        <v>21</v>
      </c>
      <c r="E6328" s="33" t="s">
        <v>32</v>
      </c>
      <c r="F6328" s="22"/>
      <c r="G6328" s="34"/>
      <c r="H6328" s="35"/>
      <c r="I6328" s="36"/>
      <c r="J6328" s="36"/>
      <c r="K6328" s="37"/>
      <c r="L6328" s="38">
        <f>DONNEE!$A$4</f>
        <v>32</v>
      </c>
      <c r="M6328" s="39" t="str">
        <f>IFERROR(VLOOKUP(L6328,Tab_Code_Magasin[],2,0),"")</f>
        <v>CE LA MARSA ERRIADH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73</v>
      </c>
      <c r="T6328" s="40" t="str">
        <f t="shared" si="568"/>
        <v>32_A1_2025</v>
      </c>
      <c r="U6328" s="40" t="s">
        <v>324</v>
      </c>
      <c r="V6328" s="40" t="s">
        <v>331</v>
      </c>
      <c r="W6328" s="67" t="s">
        <v>332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317</v>
      </c>
      <c r="B6329" s="54" t="s">
        <v>318</v>
      </c>
      <c r="C6329" s="31" t="s">
        <v>145</v>
      </c>
      <c r="D6329" s="32" t="s">
        <v>21</v>
      </c>
      <c r="E6329" s="33" t="s">
        <v>32</v>
      </c>
      <c r="F6329" s="22"/>
      <c r="G6329" s="34"/>
      <c r="H6329" s="35"/>
      <c r="I6329" s="36"/>
      <c r="J6329" s="36"/>
      <c r="K6329" s="37"/>
      <c r="L6329" s="38">
        <f>DONNEE!$A$4</f>
        <v>32</v>
      </c>
      <c r="M6329" s="39" t="str">
        <f>IFERROR(VLOOKUP(L6329,Tab_Code_Magasin[],2,0),"")</f>
        <v>CE LA MARSA ERRIADH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73</v>
      </c>
      <c r="T6329" s="40" t="str">
        <f t="shared" si="568"/>
        <v>32_A1_2025</v>
      </c>
      <c r="U6329" s="40" t="s">
        <v>326</v>
      </c>
      <c r="V6329" s="40" t="s">
        <v>333</v>
      </c>
      <c r="W6329" s="67" t="s">
        <v>334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317</v>
      </c>
      <c r="B6330" s="54" t="s">
        <v>335</v>
      </c>
      <c r="C6330" s="31" t="s">
        <v>161</v>
      </c>
      <c r="D6330" s="32" t="s">
        <v>21</v>
      </c>
      <c r="E6330" s="33" t="s">
        <v>32</v>
      </c>
      <c r="F6330" s="22"/>
      <c r="G6330" s="34"/>
      <c r="H6330" s="35"/>
      <c r="I6330" s="36"/>
      <c r="J6330" s="36"/>
      <c r="K6330" s="37"/>
      <c r="L6330" s="38">
        <f>DONNEE!$A$4</f>
        <v>32</v>
      </c>
      <c r="M6330" s="39" t="str">
        <f>IFERROR(VLOOKUP(L6330,Tab_Code_Magasin[],2,0),"")</f>
        <v>CE LA MARSA ERRIADH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73</v>
      </c>
      <c r="T6330" s="40" t="str">
        <f t="shared" si="568"/>
        <v>32_A1_2025</v>
      </c>
      <c r="U6330" s="40" t="s">
        <v>334</v>
      </c>
      <c r="V6330" s="40" t="s">
        <v>336</v>
      </c>
      <c r="W6330" s="67" t="s">
        <v>337</v>
      </c>
      <c r="X6330" s="76" t="s">
        <v>171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317</v>
      </c>
      <c r="B6331" s="54" t="s">
        <v>335</v>
      </c>
      <c r="C6331" s="31" t="s">
        <v>338</v>
      </c>
      <c r="D6331" s="32" t="s">
        <v>21</v>
      </c>
      <c r="E6331" s="33" t="s">
        <v>32</v>
      </c>
      <c r="F6331" s="22"/>
      <c r="G6331" s="34"/>
      <c r="H6331" s="35"/>
      <c r="I6331" s="36"/>
      <c r="J6331" s="36"/>
      <c r="K6331" s="37"/>
      <c r="L6331" s="38">
        <f>DONNEE!$A$4</f>
        <v>32</v>
      </c>
      <c r="M6331" s="39" t="str">
        <f>IFERROR(VLOOKUP(L6331,Tab_Code_Magasin[],2,0),"")</f>
        <v>CE LA MARSA ERRIADH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73</v>
      </c>
      <c r="T6331" s="40" t="str">
        <f t="shared" si="568"/>
        <v>32_A1_2025</v>
      </c>
      <c r="U6331" s="40" t="s">
        <v>339</v>
      </c>
      <c r="V6331" s="40" t="s">
        <v>340</v>
      </c>
      <c r="W6331" s="67" t="s">
        <v>341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317</v>
      </c>
      <c r="B6332" s="54" t="s">
        <v>335</v>
      </c>
      <c r="C6332" s="31" t="s">
        <v>342</v>
      </c>
      <c r="D6332" s="32" t="s">
        <v>21</v>
      </c>
      <c r="E6332" s="33" t="s">
        <v>32</v>
      </c>
      <c r="F6332" s="22"/>
      <c r="G6332" s="34"/>
      <c r="H6332" s="35"/>
      <c r="I6332" s="36"/>
      <c r="J6332" s="36"/>
      <c r="K6332" s="37"/>
      <c r="L6332" s="38">
        <f>DONNEE!$A$4</f>
        <v>32</v>
      </c>
      <c r="M6332" s="39" t="str">
        <f>IFERROR(VLOOKUP(L6332,Tab_Code_Magasin[],2,0),"")</f>
        <v>CE LA MARSA ERRIADH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73</v>
      </c>
      <c r="T6332" s="40" t="str">
        <f t="shared" si="568"/>
        <v>32_A1_2025</v>
      </c>
      <c r="U6332" s="40" t="s">
        <v>343</v>
      </c>
      <c r="V6332" s="40" t="s">
        <v>344</v>
      </c>
      <c r="W6332" s="67" t="s">
        <v>345</v>
      </c>
      <c r="X6332" s="76" t="s">
        <v>171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317</v>
      </c>
      <c r="B6333" s="54" t="s">
        <v>335</v>
      </c>
      <c r="C6333" s="52" t="s">
        <v>346</v>
      </c>
      <c r="D6333" s="32" t="s">
        <v>21</v>
      </c>
      <c r="E6333" s="33" t="s">
        <v>32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32</v>
      </c>
      <c r="M6333" s="39" t="str">
        <f>IFERROR(VLOOKUP(L6333,Tab_Code_Magasin[],2,0),"")</f>
        <v>CE LA MARSA ERRIADH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73</v>
      </c>
      <c r="T6333" s="40" t="str">
        <f t="shared" si="568"/>
        <v>32_A1_2025</v>
      </c>
      <c r="U6333" s="40" t="s">
        <v>337</v>
      </c>
      <c r="V6333" s="40" t="s">
        <v>347</v>
      </c>
      <c r="W6333" s="67" t="s">
        <v>348</v>
      </c>
      <c r="X6333" s="76" t="s">
        <v>171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317</v>
      </c>
      <c r="B6334" s="54" t="s">
        <v>335</v>
      </c>
      <c r="C6334" s="31" t="s">
        <v>349</v>
      </c>
      <c r="D6334" s="32" t="s">
        <v>21</v>
      </c>
      <c r="E6334" s="33" t="s">
        <v>32</v>
      </c>
      <c r="F6334" s="22"/>
      <c r="G6334" s="34"/>
      <c r="H6334" s="35"/>
      <c r="I6334" s="36"/>
      <c r="J6334" s="36"/>
      <c r="K6334" s="37"/>
      <c r="L6334" s="38">
        <f>DONNEE!$A$4</f>
        <v>32</v>
      </c>
      <c r="M6334" s="39" t="str">
        <f>IFERROR(VLOOKUP(L6334,Tab_Code_Magasin[],2,0),"")</f>
        <v>CE LA MARSA ERRIADH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73</v>
      </c>
      <c r="T6334" s="40" t="str">
        <f t="shared" si="568"/>
        <v>32_A1_2025</v>
      </c>
      <c r="U6334" s="40" t="s">
        <v>341</v>
      </c>
      <c r="V6334" s="40" t="s">
        <v>350</v>
      </c>
      <c r="W6334" s="67" t="s">
        <v>351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317</v>
      </c>
      <c r="B6335" s="54" t="s">
        <v>335</v>
      </c>
      <c r="C6335" s="42" t="s">
        <v>175</v>
      </c>
      <c r="D6335" s="32" t="s">
        <v>21</v>
      </c>
      <c r="E6335" s="33" t="s">
        <v>32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32</v>
      </c>
      <c r="M6335" s="39" t="str">
        <f>IFERROR(VLOOKUP(L6335,Tab_Code_Magasin[],2,0),"")</f>
        <v>CE LA MARSA ERRIADH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73</v>
      </c>
      <c r="T6335" s="40" t="str">
        <f t="shared" si="568"/>
        <v>32_A1_2025</v>
      </c>
      <c r="U6335" s="40" t="s">
        <v>345</v>
      </c>
      <c r="V6335" s="40" t="s">
        <v>352</v>
      </c>
      <c r="W6335" s="67" t="s">
        <v>353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317</v>
      </c>
      <c r="B6336" s="54" t="s">
        <v>335</v>
      </c>
      <c r="C6336" s="31" t="s">
        <v>230</v>
      </c>
      <c r="D6336" s="32" t="s">
        <v>21</v>
      </c>
      <c r="E6336" s="33" t="s">
        <v>32</v>
      </c>
      <c r="F6336" s="22"/>
      <c r="G6336" s="34"/>
      <c r="H6336" s="35"/>
      <c r="I6336" s="36"/>
      <c r="J6336" s="36"/>
      <c r="K6336" s="37"/>
      <c r="L6336" s="38">
        <f>DONNEE!$A$4</f>
        <v>32</v>
      </c>
      <c r="M6336" s="39" t="str">
        <f>IFERROR(VLOOKUP(L6336,Tab_Code_Magasin[],2,0),"")</f>
        <v>CE LA MARSA ERRIADH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73</v>
      </c>
      <c r="T6336" s="40" t="str">
        <f t="shared" si="568"/>
        <v>32_A1_2025</v>
      </c>
      <c r="U6336" s="40" t="s">
        <v>348</v>
      </c>
      <c r="V6336" s="40" t="s">
        <v>354</v>
      </c>
      <c r="W6336" s="67" t="s">
        <v>355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317</v>
      </c>
      <c r="B6337" s="54" t="s">
        <v>335</v>
      </c>
      <c r="C6337" s="52" t="s">
        <v>356</v>
      </c>
      <c r="D6337" s="32" t="s">
        <v>21</v>
      </c>
      <c r="E6337" s="33" t="s">
        <v>32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32</v>
      </c>
      <c r="M6337" s="39" t="str">
        <f>IFERROR(VLOOKUP(L6337,Tab_Code_Magasin[],2,0),"")</f>
        <v>CE LA MARSA ERRIADH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73</v>
      </c>
      <c r="T6337" s="40" t="str">
        <f t="shared" si="568"/>
        <v>32_A1_2025</v>
      </c>
      <c r="U6337" s="40" t="s">
        <v>351</v>
      </c>
      <c r="V6337" s="40" t="s">
        <v>357</v>
      </c>
      <c r="W6337" s="67" t="s">
        <v>358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317</v>
      </c>
      <c r="B6338" s="54" t="s">
        <v>335</v>
      </c>
      <c r="C6338" s="31" t="s">
        <v>283</v>
      </c>
      <c r="D6338" s="32" t="s">
        <v>21</v>
      </c>
      <c r="E6338" s="33" t="s">
        <v>32</v>
      </c>
      <c r="F6338" s="22"/>
      <c r="G6338" s="34"/>
      <c r="H6338" s="35"/>
      <c r="I6338" s="36"/>
      <c r="J6338" s="36"/>
      <c r="K6338" s="37"/>
      <c r="L6338" s="38">
        <f>DONNEE!$A$4</f>
        <v>32</v>
      </c>
      <c r="M6338" s="39" t="str">
        <f>IFERROR(VLOOKUP(L6338,Tab_Code_Magasin[],2,0),"")</f>
        <v>CE LA MARSA ERRIADH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73</v>
      </c>
      <c r="T6338" s="40" t="str">
        <f t="shared" si="568"/>
        <v>32_A1_2025</v>
      </c>
      <c r="U6338" s="40" t="s">
        <v>353</v>
      </c>
      <c r="V6338" s="40" t="s">
        <v>359</v>
      </c>
      <c r="W6338" s="67" t="s">
        <v>360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317</v>
      </c>
      <c r="B6339" s="54" t="s">
        <v>335</v>
      </c>
      <c r="C6339" s="31" t="s">
        <v>361</v>
      </c>
      <c r="D6339" s="32" t="s">
        <v>21</v>
      </c>
      <c r="E6339" s="33" t="s">
        <v>32</v>
      </c>
      <c r="F6339" s="22"/>
      <c r="G6339" s="34"/>
      <c r="H6339" s="35"/>
      <c r="I6339" s="36"/>
      <c r="J6339" s="36"/>
      <c r="K6339" s="37"/>
      <c r="L6339" s="38">
        <f>DONNEE!$A$4</f>
        <v>32</v>
      </c>
      <c r="M6339" s="39" t="str">
        <f>IFERROR(VLOOKUP(L6339,Tab_Code_Magasin[],2,0),"")</f>
        <v>CE LA MARSA ERRIADH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73</v>
      </c>
      <c r="T6339" s="40" t="str">
        <f t="shared" si="568"/>
        <v>32_A1_2025</v>
      </c>
      <c r="U6339" s="40" t="s">
        <v>355</v>
      </c>
      <c r="V6339" s="40" t="s">
        <v>362</v>
      </c>
      <c r="W6339" s="67" t="s">
        <v>363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317</v>
      </c>
      <c r="B6340" s="54" t="s">
        <v>335</v>
      </c>
      <c r="C6340" s="42" t="s">
        <v>234</v>
      </c>
      <c r="D6340" s="32" t="s">
        <v>21</v>
      </c>
      <c r="E6340" s="33" t="s">
        <v>32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32</v>
      </c>
      <c r="M6340" s="39" t="str">
        <f>IFERROR(VLOOKUP(L6340,Tab_Code_Magasin[],2,0),"")</f>
        <v>CE LA MARSA ERRIADH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73</v>
      </c>
      <c r="T6340" s="40" t="str">
        <f t="shared" si="568"/>
        <v>32_A1_2025</v>
      </c>
      <c r="U6340" s="40" t="s">
        <v>358</v>
      </c>
      <c r="V6340" s="40" t="s">
        <v>364</v>
      </c>
      <c r="W6340" s="67" t="s">
        <v>365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317</v>
      </c>
      <c r="B6341" s="54" t="s">
        <v>335</v>
      </c>
      <c r="C6341" s="42" t="s">
        <v>199</v>
      </c>
      <c r="D6341" s="32" t="s">
        <v>21</v>
      </c>
      <c r="E6341" s="33" t="s">
        <v>32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32</v>
      </c>
      <c r="M6341" s="39" t="str">
        <f>IFERROR(VLOOKUP(L6341,Tab_Code_Magasin[],2,0),"")</f>
        <v>CE LA MARSA ERRIADH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73</v>
      </c>
      <c r="T6341" s="40" t="str">
        <f t="shared" si="568"/>
        <v>32_A1_2025</v>
      </c>
      <c r="U6341" s="40" t="s">
        <v>360</v>
      </c>
      <c r="V6341" s="40" t="s">
        <v>366</v>
      </c>
      <c r="W6341" s="67" t="s">
        <v>367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317</v>
      </c>
      <c r="B6342" s="54" t="s">
        <v>335</v>
      </c>
      <c r="C6342" s="42" t="s">
        <v>202</v>
      </c>
      <c r="D6342" s="32" t="s">
        <v>21</v>
      </c>
      <c r="E6342" s="33" t="s">
        <v>32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32</v>
      </c>
      <c r="M6342" s="39" t="str">
        <f>IFERROR(VLOOKUP(L6342,Tab_Code_Magasin[],2,0),"")</f>
        <v>CE LA MARSA ERRIADH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73</v>
      </c>
      <c r="T6342" s="40" t="str">
        <f t="shared" si="568"/>
        <v>32_A1_2025</v>
      </c>
      <c r="U6342" s="40" t="s">
        <v>363</v>
      </c>
      <c r="V6342" s="40" t="s">
        <v>368</v>
      </c>
      <c r="W6342" s="67" t="s">
        <v>369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317</v>
      </c>
      <c r="B6343" s="54" t="s">
        <v>335</v>
      </c>
      <c r="C6343" s="31" t="s">
        <v>193</v>
      </c>
      <c r="D6343" s="32" t="s">
        <v>21</v>
      </c>
      <c r="E6343" s="33" t="s">
        <v>32</v>
      </c>
      <c r="F6343" s="22"/>
      <c r="G6343" s="34"/>
      <c r="H6343" s="35"/>
      <c r="I6343" s="36"/>
      <c r="J6343" s="36"/>
      <c r="K6343" s="37"/>
      <c r="L6343" s="38">
        <f>DONNEE!$A$4</f>
        <v>32</v>
      </c>
      <c r="M6343" s="39" t="str">
        <f>IFERROR(VLOOKUP(L6343,Tab_Code_Magasin[],2,0),"")</f>
        <v>CE LA MARSA ERRIADH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73</v>
      </c>
      <c r="T6343" s="40" t="str">
        <f t="shared" si="568"/>
        <v>32_A1_2025</v>
      </c>
      <c r="U6343" s="40" t="s">
        <v>365</v>
      </c>
      <c r="V6343" s="40" t="s">
        <v>370</v>
      </c>
      <c r="W6343" s="67" t="s">
        <v>371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317</v>
      </c>
      <c r="B6344" s="54" t="s">
        <v>335</v>
      </c>
      <c r="C6344" s="52" t="s">
        <v>158</v>
      </c>
      <c r="D6344" s="32" t="s">
        <v>21</v>
      </c>
      <c r="E6344" s="33" t="s">
        <v>32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32</v>
      </c>
      <c r="M6344" s="39" t="str">
        <f>IFERROR(VLOOKUP(L6344,Tab_Code_Magasin[],2,0),"")</f>
        <v>CE LA MARSA ERRIADH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73</v>
      </c>
      <c r="T6344" s="40" t="str">
        <f t="shared" si="568"/>
        <v>32_A1_2025</v>
      </c>
      <c r="U6344" s="40" t="s">
        <v>367</v>
      </c>
      <c r="V6344" s="40" t="s">
        <v>372</v>
      </c>
      <c r="W6344" s="67" t="s">
        <v>373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317</v>
      </c>
      <c r="B6345" s="54" t="s">
        <v>335</v>
      </c>
      <c r="C6345" s="42" t="s">
        <v>205</v>
      </c>
      <c r="D6345" s="32" t="s">
        <v>21</v>
      </c>
      <c r="E6345" s="33" t="s">
        <v>32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32</v>
      </c>
      <c r="M6345" s="39" t="str">
        <f>IFERROR(VLOOKUP(L6345,Tab_Code_Magasin[],2,0),"")</f>
        <v>CE LA MARSA ERRIADH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73</v>
      </c>
      <c r="T6345" s="40" t="str">
        <f t="shared" si="568"/>
        <v>32_A1_2025</v>
      </c>
      <c r="U6345" s="40" t="s">
        <v>369</v>
      </c>
      <c r="V6345" s="40" t="s">
        <v>374</v>
      </c>
      <c r="W6345" s="67" t="s">
        <v>375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317</v>
      </c>
      <c r="B6346" s="54" t="s">
        <v>376</v>
      </c>
      <c r="C6346" s="52" t="s">
        <v>209</v>
      </c>
      <c r="D6346" s="32" t="s">
        <v>21</v>
      </c>
      <c r="E6346" s="33" t="s">
        <v>32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32</v>
      </c>
      <c r="M6346" s="39" t="str">
        <f>IFERROR(VLOOKUP(L6346,Tab_Code_Magasin[],2,0),"")</f>
        <v>CE LA MARSA ERRIADH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73</v>
      </c>
      <c r="T6346" s="40" t="str">
        <f t="shared" si="568"/>
        <v>32_A1_2025</v>
      </c>
      <c r="U6346" s="40" t="s">
        <v>375</v>
      </c>
      <c r="V6346" s="40" t="s">
        <v>377</v>
      </c>
      <c r="W6346" s="67" t="s">
        <v>378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317</v>
      </c>
      <c r="B6347" s="54" t="s">
        <v>376</v>
      </c>
      <c r="C6347" s="31" t="s">
        <v>379</v>
      </c>
      <c r="D6347" s="32" t="s">
        <v>21</v>
      </c>
      <c r="E6347" s="33" t="s">
        <v>32</v>
      </c>
      <c r="F6347" s="22"/>
      <c r="G6347" s="34"/>
      <c r="H6347" s="35"/>
      <c r="I6347" s="36"/>
      <c r="J6347" s="36"/>
      <c r="K6347" s="37"/>
      <c r="L6347" s="38">
        <f>DONNEE!$A$4</f>
        <v>32</v>
      </c>
      <c r="M6347" s="39" t="str">
        <f>IFERROR(VLOOKUP(L6347,Tab_Code_Magasin[],2,0),"")</f>
        <v>CE LA MARSA ERRIADH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73</v>
      </c>
      <c r="T6347" s="40" t="str">
        <f t="shared" si="568"/>
        <v>32_A1_2025</v>
      </c>
      <c r="U6347" s="40" t="s">
        <v>380</v>
      </c>
      <c r="V6347" s="40" t="s">
        <v>381</v>
      </c>
      <c r="W6347" s="67" t="s">
        <v>382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317</v>
      </c>
      <c r="B6348" s="54" t="s">
        <v>376</v>
      </c>
      <c r="C6348" s="52" t="s">
        <v>383</v>
      </c>
      <c r="D6348" s="32" t="s">
        <v>21</v>
      </c>
      <c r="E6348" s="33" t="s">
        <v>32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32</v>
      </c>
      <c r="M6348" s="39" t="str">
        <f>IFERROR(VLOOKUP(L6348,Tab_Code_Magasin[],2,0),"")</f>
        <v>CE LA MARSA ERRIADH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73</v>
      </c>
      <c r="T6348" s="40" t="str">
        <f t="shared" si="568"/>
        <v>32_A1_2025</v>
      </c>
      <c r="U6348" s="40" t="s">
        <v>384</v>
      </c>
      <c r="V6348" s="40" t="s">
        <v>385</v>
      </c>
      <c r="W6348" s="67" t="s">
        <v>386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317</v>
      </c>
      <c r="B6349" s="54" t="s">
        <v>376</v>
      </c>
      <c r="C6349" s="52" t="s">
        <v>387</v>
      </c>
      <c r="D6349" s="32" t="s">
        <v>21</v>
      </c>
      <c r="E6349" s="33" t="s">
        <v>32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32</v>
      </c>
      <c r="M6349" s="39" t="str">
        <f>IFERROR(VLOOKUP(L6349,Tab_Code_Magasin[],2,0),"")</f>
        <v>CE LA MARSA ERRIADH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73</v>
      </c>
      <c r="T6349" s="40" t="str">
        <f t="shared" si="568"/>
        <v>32_A1_2025</v>
      </c>
      <c r="U6349" s="40" t="s">
        <v>382</v>
      </c>
      <c r="V6349" s="40" t="s">
        <v>388</v>
      </c>
      <c r="W6349" s="67" t="s">
        <v>389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317</v>
      </c>
      <c r="B6350" s="54" t="s">
        <v>376</v>
      </c>
      <c r="C6350" s="31" t="s">
        <v>390</v>
      </c>
      <c r="D6350" s="32" t="s">
        <v>21</v>
      </c>
      <c r="E6350" s="33" t="s">
        <v>32</v>
      </c>
      <c r="F6350" s="22"/>
      <c r="G6350" s="34"/>
      <c r="H6350" s="35"/>
      <c r="I6350" s="36"/>
      <c r="J6350" s="36"/>
      <c r="K6350" s="37"/>
      <c r="L6350" s="38">
        <f>DONNEE!$A$4</f>
        <v>32</v>
      </c>
      <c r="M6350" s="39" t="str">
        <f>IFERROR(VLOOKUP(L6350,Tab_Code_Magasin[],2,0),"")</f>
        <v>CE LA MARSA ERRIADH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73</v>
      </c>
      <c r="T6350" s="40" t="str">
        <f t="shared" si="568"/>
        <v>32_A1_2025</v>
      </c>
      <c r="U6350" s="40" t="s">
        <v>386</v>
      </c>
      <c r="V6350" s="40" t="s">
        <v>391</v>
      </c>
      <c r="W6350" s="67" t="s">
        <v>392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317</v>
      </c>
      <c r="B6351" s="54" t="s">
        <v>376</v>
      </c>
      <c r="C6351" s="31" t="s">
        <v>393</v>
      </c>
      <c r="D6351" s="32" t="s">
        <v>21</v>
      </c>
      <c r="E6351" s="33" t="s">
        <v>32</v>
      </c>
      <c r="F6351" s="22"/>
      <c r="G6351" s="34"/>
      <c r="H6351" s="35"/>
      <c r="I6351" s="36"/>
      <c r="J6351" s="36"/>
      <c r="K6351" s="37"/>
      <c r="L6351" s="38">
        <f>DONNEE!$A$4</f>
        <v>32</v>
      </c>
      <c r="M6351" s="39" t="str">
        <f>IFERROR(VLOOKUP(L6351,Tab_Code_Magasin[],2,0),"")</f>
        <v>CE LA MARSA ERRIADH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73</v>
      </c>
      <c r="T6351" s="40" t="str">
        <f t="shared" si="568"/>
        <v>32_A1_2025</v>
      </c>
      <c r="U6351" s="40" t="s">
        <v>394</v>
      </c>
      <c r="V6351" s="40" t="s">
        <v>395</v>
      </c>
      <c r="W6351" s="67" t="s">
        <v>396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317</v>
      </c>
      <c r="B6352" s="54" t="s">
        <v>376</v>
      </c>
      <c r="C6352" s="31" t="s">
        <v>292</v>
      </c>
      <c r="D6352" s="32" t="s">
        <v>21</v>
      </c>
      <c r="E6352" s="33" t="s">
        <v>32</v>
      </c>
      <c r="F6352" s="22"/>
      <c r="G6352" s="34"/>
      <c r="H6352" s="35"/>
      <c r="I6352" s="36"/>
      <c r="J6352" s="36"/>
      <c r="K6352" s="37"/>
      <c r="L6352" s="38">
        <f>DONNEE!$A$4</f>
        <v>32</v>
      </c>
      <c r="M6352" s="39" t="str">
        <f>IFERROR(VLOOKUP(L6352,Tab_Code_Magasin[],2,0),"")</f>
        <v>CE LA MARSA ERRIADH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73</v>
      </c>
      <c r="T6352" s="40" t="str">
        <f t="shared" ref="T6352:T6415" si="573">L6352&amp;"_"&amp;O6352&amp;"_"&amp;Q6352</f>
        <v>32_A1_2025</v>
      </c>
      <c r="U6352" s="40" t="s">
        <v>389</v>
      </c>
      <c r="V6352" s="40" t="s">
        <v>397</v>
      </c>
      <c r="W6352" s="67" t="s">
        <v>398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317</v>
      </c>
      <c r="B6353" s="54" t="s">
        <v>376</v>
      </c>
      <c r="C6353" s="31" t="s">
        <v>212</v>
      </c>
      <c r="D6353" s="32" t="s">
        <v>21</v>
      </c>
      <c r="E6353" s="33" t="s">
        <v>32</v>
      </c>
      <c r="F6353" s="22"/>
      <c r="G6353" s="34"/>
      <c r="H6353" s="35"/>
      <c r="I6353" s="36"/>
      <c r="J6353" s="36"/>
      <c r="K6353" s="37"/>
      <c r="L6353" s="38">
        <f>DONNEE!$A$4</f>
        <v>32</v>
      </c>
      <c r="M6353" s="39" t="str">
        <f>IFERROR(VLOOKUP(L6353,Tab_Code_Magasin[],2,0),"")</f>
        <v>CE LA MARSA ERRIADH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73</v>
      </c>
      <c r="T6353" s="40" t="str">
        <f t="shared" si="573"/>
        <v>32_A1_2025</v>
      </c>
      <c r="U6353" s="40" t="s">
        <v>392</v>
      </c>
      <c r="V6353" s="40" t="s">
        <v>399</v>
      </c>
      <c r="W6353" s="67" t="s">
        <v>400</v>
      </c>
      <c r="X6353" s="76" t="s">
        <v>171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317</v>
      </c>
      <c r="B6354" s="54" t="s">
        <v>114</v>
      </c>
      <c r="C6354" s="31" t="s">
        <v>401</v>
      </c>
      <c r="D6354" s="32" t="s">
        <v>21</v>
      </c>
      <c r="E6354" s="33" t="s">
        <v>32</v>
      </c>
      <c r="F6354" s="22"/>
      <c r="G6354" s="34"/>
      <c r="H6354" s="35"/>
      <c r="I6354" s="36"/>
      <c r="J6354" s="36"/>
      <c r="K6354" s="37"/>
      <c r="L6354" s="38">
        <f>DONNEE!$A$4</f>
        <v>32</v>
      </c>
      <c r="M6354" s="39" t="str">
        <f>IFERROR(VLOOKUP(L6354,Tab_Code_Magasin[],2,0),"")</f>
        <v>CE LA MARSA ERRIADH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73</v>
      </c>
      <c r="T6354" s="40" t="str">
        <f t="shared" si="573"/>
        <v>32_A1_2025</v>
      </c>
      <c r="U6354" s="40" t="s">
        <v>400</v>
      </c>
      <c r="V6354" s="40" t="s">
        <v>402</v>
      </c>
      <c r="W6354" s="67" t="s">
        <v>403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317</v>
      </c>
      <c r="B6355" s="54" t="s">
        <v>114</v>
      </c>
      <c r="C6355" s="31" t="s">
        <v>404</v>
      </c>
      <c r="D6355" s="32" t="s">
        <v>21</v>
      </c>
      <c r="E6355" s="33" t="s">
        <v>32</v>
      </c>
      <c r="F6355" s="22"/>
      <c r="G6355" s="34"/>
      <c r="H6355" s="35"/>
      <c r="I6355" s="36"/>
      <c r="J6355" s="36"/>
      <c r="K6355" s="37"/>
      <c r="L6355" s="38">
        <f>DONNEE!$A$4</f>
        <v>32</v>
      </c>
      <c r="M6355" s="39" t="str">
        <f>IFERROR(VLOOKUP(L6355,Tab_Code_Magasin[],2,0),"")</f>
        <v>CE LA MARSA ERRIADH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73</v>
      </c>
      <c r="T6355" s="40" t="str">
        <f t="shared" si="573"/>
        <v>32_A1_2025</v>
      </c>
      <c r="U6355" s="40" t="s">
        <v>405</v>
      </c>
      <c r="V6355" s="40" t="s">
        <v>406</v>
      </c>
      <c r="W6355" s="67" t="s">
        <v>407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317</v>
      </c>
      <c r="B6356" s="54" t="s">
        <v>114</v>
      </c>
      <c r="C6356" s="31" t="s">
        <v>310</v>
      </c>
      <c r="D6356" s="32" t="s">
        <v>21</v>
      </c>
      <c r="E6356" s="33" t="s">
        <v>32</v>
      </c>
      <c r="F6356" s="22"/>
      <c r="G6356" s="34"/>
      <c r="H6356" s="35"/>
      <c r="I6356" s="36"/>
      <c r="J6356" s="36"/>
      <c r="K6356" s="37"/>
      <c r="L6356" s="38">
        <f>DONNEE!$A$4</f>
        <v>32</v>
      </c>
      <c r="M6356" s="39" t="str">
        <f>IFERROR(VLOOKUP(L6356,Tab_Code_Magasin[],2,0),"")</f>
        <v>CE LA MARSA ERRIADH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73</v>
      </c>
      <c r="T6356" s="40" t="str">
        <f t="shared" si="573"/>
        <v>32_A1_2025</v>
      </c>
      <c r="U6356" s="40" t="s">
        <v>408</v>
      </c>
      <c r="V6356" s="40" t="s">
        <v>409</v>
      </c>
      <c r="W6356" s="67" t="s">
        <v>410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317</v>
      </c>
      <c r="B6357" s="54" t="s">
        <v>114</v>
      </c>
      <c r="C6357" s="42" t="s">
        <v>411</v>
      </c>
      <c r="D6357" s="32" t="s">
        <v>21</v>
      </c>
      <c r="E6357" s="33" t="s">
        <v>32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32</v>
      </c>
      <c r="M6357" s="39" t="str">
        <f>IFERROR(VLOOKUP(L6357,Tab_Code_Magasin[],2,0),"")</f>
        <v>CE LA MARSA ERRIADH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73</v>
      </c>
      <c r="T6357" s="40" t="str">
        <f t="shared" si="573"/>
        <v>32_A1_2025</v>
      </c>
      <c r="U6357" s="40" t="s">
        <v>403</v>
      </c>
      <c r="V6357" s="40" t="s">
        <v>412</v>
      </c>
      <c r="W6357" s="67" t="s">
        <v>413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317</v>
      </c>
      <c r="B6358" s="54" t="s">
        <v>114</v>
      </c>
      <c r="C6358" s="31" t="s">
        <v>414</v>
      </c>
      <c r="D6358" s="32" t="s">
        <v>21</v>
      </c>
      <c r="E6358" s="33" t="s">
        <v>32</v>
      </c>
      <c r="F6358" s="22"/>
      <c r="G6358" s="34"/>
      <c r="H6358" s="35"/>
      <c r="I6358" s="36"/>
      <c r="J6358" s="36"/>
      <c r="K6358" s="37"/>
      <c r="L6358" s="38">
        <f>DONNEE!$A$4</f>
        <v>32</v>
      </c>
      <c r="M6358" s="39" t="str">
        <f>IFERROR(VLOOKUP(L6358,Tab_Code_Magasin[],2,0),"")</f>
        <v>CE LA MARSA ERRIADH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73</v>
      </c>
      <c r="T6358" s="40" t="str">
        <f t="shared" si="573"/>
        <v>32_A1_2025</v>
      </c>
      <c r="U6358" s="40" t="s">
        <v>407</v>
      </c>
      <c r="V6358" s="40" t="s">
        <v>415</v>
      </c>
      <c r="W6358" s="67" t="s">
        <v>416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317</v>
      </c>
      <c r="B6359" s="54" t="s">
        <v>114</v>
      </c>
      <c r="C6359" s="31" t="s">
        <v>417</v>
      </c>
      <c r="D6359" s="32" t="s">
        <v>21</v>
      </c>
      <c r="E6359" s="33" t="s">
        <v>32</v>
      </c>
      <c r="F6359" s="22"/>
      <c r="G6359" s="34"/>
      <c r="H6359" s="35"/>
      <c r="I6359" s="36"/>
      <c r="J6359" s="36"/>
      <c r="K6359" s="37"/>
      <c r="L6359" s="38">
        <f>DONNEE!$A$4</f>
        <v>32</v>
      </c>
      <c r="M6359" s="39" t="str">
        <f>IFERROR(VLOOKUP(L6359,Tab_Code_Magasin[],2,0),"")</f>
        <v>CE LA MARSA ERRIADH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73</v>
      </c>
      <c r="T6359" s="40" t="str">
        <f t="shared" si="573"/>
        <v>32_A1_2025</v>
      </c>
      <c r="U6359" s="40" t="s">
        <v>410</v>
      </c>
      <c r="V6359" s="40" t="s">
        <v>418</v>
      </c>
      <c r="W6359" s="67" t="s">
        <v>419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317</v>
      </c>
      <c r="B6360" s="54" t="s">
        <v>114</v>
      </c>
      <c r="C6360" s="31" t="s">
        <v>124</v>
      </c>
      <c r="D6360" s="32" t="s">
        <v>21</v>
      </c>
      <c r="E6360" s="33" t="s">
        <v>32</v>
      </c>
      <c r="F6360" s="22"/>
      <c r="G6360" s="34"/>
      <c r="H6360" s="35"/>
      <c r="I6360" s="36"/>
      <c r="J6360" s="36"/>
      <c r="K6360" s="37"/>
      <c r="L6360" s="38">
        <f>DONNEE!$A$4</f>
        <v>32</v>
      </c>
      <c r="M6360" s="39" t="str">
        <f>IFERROR(VLOOKUP(L6360,Tab_Code_Magasin[],2,0),"")</f>
        <v>CE LA MARSA ERRIADH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73</v>
      </c>
      <c r="T6360" s="40" t="str">
        <f t="shared" si="573"/>
        <v>32_A1_2025</v>
      </c>
      <c r="U6360" s="40" t="s">
        <v>413</v>
      </c>
      <c r="V6360" s="40" t="s">
        <v>420</v>
      </c>
      <c r="W6360" s="67" t="s">
        <v>421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317</v>
      </c>
      <c r="B6361" s="31" t="s">
        <v>127</v>
      </c>
      <c r="C6361" s="31" t="s">
        <v>128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32</v>
      </c>
      <c r="M6361" s="39" t="str">
        <f>IFERROR(VLOOKUP(L6361,Tab_Code_Magasin[],2,0),"")</f>
        <v>CE LA MARSA ERRIADH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73</v>
      </c>
      <c r="T6361" s="40" t="str">
        <f t="shared" si="573"/>
        <v>32_A1_2025</v>
      </c>
      <c r="U6361" s="40" t="s">
        <v>416</v>
      </c>
      <c r="V6361" s="40" t="s">
        <v>422</v>
      </c>
      <c r="W6361" s="67" t="s">
        <v>423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424</v>
      </c>
      <c r="B6362" s="54" t="s">
        <v>132</v>
      </c>
      <c r="C6362" s="51" t="s">
        <v>425</v>
      </c>
      <c r="D6362" s="32" t="s">
        <v>21</v>
      </c>
      <c r="E6362" s="33" t="s">
        <v>32</v>
      </c>
      <c r="F6362" s="22"/>
      <c r="G6362" s="34"/>
      <c r="H6362" s="35"/>
      <c r="I6362" s="36"/>
      <c r="J6362" s="36"/>
      <c r="K6362" s="37"/>
      <c r="L6362" s="38">
        <f>DONNEE!$A$4</f>
        <v>32</v>
      </c>
      <c r="M6362" s="39" t="str">
        <f>IFERROR(VLOOKUP(L6362,Tab_Code_Magasin[],2,0),"")</f>
        <v>CE LA MARSA ERRIADH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73</v>
      </c>
      <c r="T6362" s="40" t="str">
        <f t="shared" si="573"/>
        <v>32_A1_2025</v>
      </c>
      <c r="U6362" s="40" t="s">
        <v>426</v>
      </c>
      <c r="V6362" s="40" t="s">
        <v>427</v>
      </c>
      <c r="W6362" s="67" t="s">
        <v>428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424</v>
      </c>
      <c r="B6363" s="54" t="s">
        <v>132</v>
      </c>
      <c r="C6363" s="51" t="s">
        <v>142</v>
      </c>
      <c r="D6363" s="32" t="s">
        <v>21</v>
      </c>
      <c r="E6363" s="33" t="s">
        <v>32</v>
      </c>
      <c r="F6363" s="22"/>
      <c r="G6363" s="34"/>
      <c r="H6363" s="35"/>
      <c r="I6363" s="36"/>
      <c r="J6363" s="36"/>
      <c r="K6363" s="37"/>
      <c r="L6363" s="38">
        <f>DONNEE!$A$4</f>
        <v>32</v>
      </c>
      <c r="M6363" s="39" t="str">
        <f>IFERROR(VLOOKUP(L6363,Tab_Code_Magasin[],2,0),"")</f>
        <v>CE LA MARSA ERRIADH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73</v>
      </c>
      <c r="T6363" s="40" t="str">
        <f t="shared" si="573"/>
        <v>32_A1_2025</v>
      </c>
      <c r="U6363" s="40" t="s">
        <v>429</v>
      </c>
      <c r="V6363" s="40" t="s">
        <v>430</v>
      </c>
      <c r="W6363" s="67" t="s">
        <v>431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424</v>
      </c>
      <c r="B6364" s="54" t="s">
        <v>132</v>
      </c>
      <c r="C6364" s="51" t="s">
        <v>432</v>
      </c>
      <c r="D6364" s="32" t="s">
        <v>21</v>
      </c>
      <c r="E6364" s="33" t="s">
        <v>32</v>
      </c>
      <c r="F6364" s="22"/>
      <c r="G6364" s="34"/>
      <c r="H6364" s="35"/>
      <c r="I6364" s="36"/>
      <c r="J6364" s="36"/>
      <c r="K6364" s="37"/>
      <c r="L6364" s="38">
        <f>DONNEE!$A$4</f>
        <v>32</v>
      </c>
      <c r="M6364" s="39" t="str">
        <f>IFERROR(VLOOKUP(L6364,Tab_Code_Magasin[],2,0),"")</f>
        <v>CE LA MARSA ERRIADH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73</v>
      </c>
      <c r="T6364" s="40" t="str">
        <f t="shared" si="573"/>
        <v>32_A1_2025</v>
      </c>
      <c r="U6364" s="40" t="s">
        <v>433</v>
      </c>
      <c r="V6364" s="40" t="s">
        <v>434</v>
      </c>
      <c r="W6364" s="67" t="s">
        <v>435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424</v>
      </c>
      <c r="B6365" s="54" t="s">
        <v>132</v>
      </c>
      <c r="C6365" s="51" t="s">
        <v>145</v>
      </c>
      <c r="D6365" s="32" t="s">
        <v>21</v>
      </c>
      <c r="E6365" s="33" t="s">
        <v>32</v>
      </c>
      <c r="F6365" s="22"/>
      <c r="G6365" s="34"/>
      <c r="H6365" s="35"/>
      <c r="I6365" s="36"/>
      <c r="J6365" s="36"/>
      <c r="K6365" s="37"/>
      <c r="L6365" s="38">
        <f>DONNEE!$A$4</f>
        <v>32</v>
      </c>
      <c r="M6365" s="39" t="str">
        <f>IFERROR(VLOOKUP(L6365,Tab_Code_Magasin[],2,0),"")</f>
        <v>CE LA MARSA ERRIADH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73</v>
      </c>
      <c r="T6365" s="40" t="str">
        <f t="shared" si="573"/>
        <v>32_A1_2025</v>
      </c>
      <c r="U6365" s="40" t="s">
        <v>428</v>
      </c>
      <c r="V6365" s="40" t="s">
        <v>436</v>
      </c>
      <c r="W6365" s="67" t="s">
        <v>437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424</v>
      </c>
      <c r="B6366" s="54" t="s">
        <v>132</v>
      </c>
      <c r="C6366" s="53" t="s">
        <v>438</v>
      </c>
      <c r="D6366" s="32" t="s">
        <v>21</v>
      </c>
      <c r="E6366" s="33" t="s">
        <v>32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32</v>
      </c>
      <c r="M6366" s="39" t="str">
        <f>IFERROR(VLOOKUP(L6366,Tab_Code_Magasin[],2,0),"")</f>
        <v>CE LA MARSA ERRIADH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73</v>
      </c>
      <c r="T6366" s="40" t="str">
        <f t="shared" si="573"/>
        <v>32_A1_2025</v>
      </c>
      <c r="U6366" s="40" t="s">
        <v>431</v>
      </c>
      <c r="V6366" s="40" t="s">
        <v>439</v>
      </c>
      <c r="W6366" s="67" t="s">
        <v>440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424</v>
      </c>
      <c r="B6367" s="54" t="s">
        <v>132</v>
      </c>
      <c r="C6367" s="51" t="s">
        <v>441</v>
      </c>
      <c r="D6367" s="32" t="s">
        <v>21</v>
      </c>
      <c r="E6367" s="33" t="s">
        <v>32</v>
      </c>
      <c r="F6367" s="22"/>
      <c r="G6367" s="34"/>
      <c r="H6367" s="35"/>
      <c r="I6367" s="36"/>
      <c r="J6367" s="36"/>
      <c r="K6367" s="37"/>
      <c r="L6367" s="38">
        <f>DONNEE!$A$4</f>
        <v>32</v>
      </c>
      <c r="M6367" s="39" t="str">
        <f>IFERROR(VLOOKUP(L6367,Tab_Code_Magasin[],2,0),"")</f>
        <v>CE LA MARSA ERRIADH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73</v>
      </c>
      <c r="T6367" s="40" t="str">
        <f t="shared" si="573"/>
        <v>32_A1_2025</v>
      </c>
      <c r="U6367" s="40" t="s">
        <v>435</v>
      </c>
      <c r="V6367" s="40" t="s">
        <v>442</v>
      </c>
      <c r="W6367" s="67" t="s">
        <v>443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424</v>
      </c>
      <c r="B6368" s="54" t="s">
        <v>132</v>
      </c>
      <c r="C6368" s="44" t="s">
        <v>261</v>
      </c>
      <c r="D6368" s="32" t="s">
        <v>21</v>
      </c>
      <c r="E6368" s="33" t="s">
        <v>32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32</v>
      </c>
      <c r="M6368" s="39" t="str">
        <f>IFERROR(VLOOKUP(L6368,Tab_Code_Magasin[],2,0),"")</f>
        <v>CE LA MARSA ERRIADH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73</v>
      </c>
      <c r="T6368" s="40" t="str">
        <f t="shared" si="573"/>
        <v>32_A1_2025</v>
      </c>
      <c r="U6368" s="40" t="s">
        <v>437</v>
      </c>
      <c r="V6368" s="40" t="s">
        <v>444</v>
      </c>
      <c r="W6368" s="67" t="s">
        <v>445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424</v>
      </c>
      <c r="B6369" s="54" t="s">
        <v>132</v>
      </c>
      <c r="C6369" s="51" t="s">
        <v>446</v>
      </c>
      <c r="D6369" s="32" t="s">
        <v>21</v>
      </c>
      <c r="E6369" s="33" t="s">
        <v>32</v>
      </c>
      <c r="F6369" s="22"/>
      <c r="G6369" s="34"/>
      <c r="H6369" s="35"/>
      <c r="I6369" s="36"/>
      <c r="J6369" s="36"/>
      <c r="K6369" s="37"/>
      <c r="L6369" s="38">
        <f>DONNEE!$A$4</f>
        <v>32</v>
      </c>
      <c r="M6369" s="39" t="str">
        <f>IFERROR(VLOOKUP(L6369,Tab_Code_Magasin[],2,0),"")</f>
        <v>CE LA MARSA ERRIADH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73</v>
      </c>
      <c r="T6369" s="40" t="str">
        <f t="shared" si="573"/>
        <v>32_A1_2025</v>
      </c>
      <c r="U6369" s="40" t="s">
        <v>440</v>
      </c>
      <c r="V6369" s="40" t="s">
        <v>447</v>
      </c>
      <c r="W6369" s="67" t="s">
        <v>448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424</v>
      </c>
      <c r="B6370" s="54" t="s">
        <v>449</v>
      </c>
      <c r="C6370" s="31" t="s">
        <v>450</v>
      </c>
      <c r="D6370" s="32" t="s">
        <v>21</v>
      </c>
      <c r="E6370" s="33" t="s">
        <v>32</v>
      </c>
      <c r="F6370" s="22"/>
      <c r="G6370" s="34"/>
      <c r="H6370" s="35"/>
      <c r="I6370" s="36"/>
      <c r="J6370" s="36"/>
      <c r="K6370" s="37"/>
      <c r="L6370" s="38">
        <f>DONNEE!$A$4</f>
        <v>32</v>
      </c>
      <c r="M6370" s="39" t="str">
        <f>IFERROR(VLOOKUP(L6370,Tab_Code_Magasin[],2,0),"")</f>
        <v>CE LA MARSA ERRIADH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73</v>
      </c>
      <c r="T6370" s="40" t="str">
        <f t="shared" si="573"/>
        <v>32_A1_2025</v>
      </c>
      <c r="U6370" s="40" t="s">
        <v>451</v>
      </c>
      <c r="V6370" s="40" t="s">
        <v>452</v>
      </c>
      <c r="W6370" s="67" t="s">
        <v>453</v>
      </c>
      <c r="X6370" s="76" t="s">
        <v>171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424</v>
      </c>
      <c r="B6371" s="54" t="s">
        <v>449</v>
      </c>
      <c r="C6371" s="31" t="s">
        <v>161</v>
      </c>
      <c r="D6371" s="32" t="s">
        <v>21</v>
      </c>
      <c r="E6371" s="33" t="s">
        <v>32</v>
      </c>
      <c r="F6371" s="22"/>
      <c r="G6371" s="34"/>
      <c r="H6371" s="35"/>
      <c r="I6371" s="36"/>
      <c r="J6371" s="36"/>
      <c r="K6371" s="37"/>
      <c r="L6371" s="38">
        <f>DONNEE!$A$4</f>
        <v>32</v>
      </c>
      <c r="M6371" s="39" t="str">
        <f>IFERROR(VLOOKUP(L6371,Tab_Code_Magasin[],2,0),"")</f>
        <v>CE LA MARSA ERRIADH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73</v>
      </c>
      <c r="T6371" s="40" t="str">
        <f t="shared" si="573"/>
        <v>32_A1_2025</v>
      </c>
      <c r="U6371" s="40" t="s">
        <v>454</v>
      </c>
      <c r="V6371" s="40" t="s">
        <v>455</v>
      </c>
      <c r="W6371" s="67" t="s">
        <v>456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424</v>
      </c>
      <c r="B6372" s="54" t="s">
        <v>449</v>
      </c>
      <c r="C6372" s="31" t="s">
        <v>457</v>
      </c>
      <c r="D6372" s="32" t="s">
        <v>21</v>
      </c>
      <c r="E6372" s="33" t="s">
        <v>32</v>
      </c>
      <c r="F6372" s="22"/>
      <c r="G6372" s="34"/>
      <c r="H6372" s="35"/>
      <c r="I6372" s="36"/>
      <c r="J6372" s="36"/>
      <c r="K6372" s="37"/>
      <c r="L6372" s="38">
        <f>DONNEE!$A$4</f>
        <v>32</v>
      </c>
      <c r="M6372" s="39" t="str">
        <f>IFERROR(VLOOKUP(L6372,Tab_Code_Magasin[],2,0),"")</f>
        <v>CE LA MARSA ERRIADH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73</v>
      </c>
      <c r="T6372" s="40" t="str">
        <f t="shared" si="573"/>
        <v>32_A1_2025</v>
      </c>
      <c r="U6372" s="40" t="s">
        <v>458</v>
      </c>
      <c r="V6372" s="40" t="s">
        <v>459</v>
      </c>
      <c r="W6372" s="67" t="s">
        <v>460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424</v>
      </c>
      <c r="B6373" s="54" t="s">
        <v>449</v>
      </c>
      <c r="C6373" s="31" t="s">
        <v>461</v>
      </c>
      <c r="D6373" s="32" t="s">
        <v>21</v>
      </c>
      <c r="E6373" s="33" t="s">
        <v>32</v>
      </c>
      <c r="F6373" s="22"/>
      <c r="G6373" s="34"/>
      <c r="H6373" s="35"/>
      <c r="I6373" s="36"/>
      <c r="J6373" s="36"/>
      <c r="K6373" s="37"/>
      <c r="L6373" s="38">
        <f>DONNEE!$A$4</f>
        <v>32</v>
      </c>
      <c r="M6373" s="39" t="str">
        <f>IFERROR(VLOOKUP(L6373,Tab_Code_Magasin[],2,0),"")</f>
        <v>CE LA MARSA ERRIADH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73</v>
      </c>
      <c r="T6373" s="40" t="str">
        <f t="shared" si="573"/>
        <v>32_A1_2025</v>
      </c>
      <c r="U6373" s="40" t="s">
        <v>453</v>
      </c>
      <c r="V6373" s="40" t="s">
        <v>462</v>
      </c>
      <c r="W6373" s="67" t="s">
        <v>463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424</v>
      </c>
      <c r="B6374" s="54" t="s">
        <v>449</v>
      </c>
      <c r="C6374" s="52" t="s">
        <v>158</v>
      </c>
      <c r="D6374" s="32" t="s">
        <v>21</v>
      </c>
      <c r="E6374" s="33" t="s">
        <v>32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32</v>
      </c>
      <c r="M6374" s="39" t="str">
        <f>IFERROR(VLOOKUP(L6374,Tab_Code_Magasin[],2,0),"")</f>
        <v>CE LA MARSA ERRIADH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73</v>
      </c>
      <c r="T6374" s="40" t="str">
        <f t="shared" si="573"/>
        <v>32_A1_2025</v>
      </c>
      <c r="U6374" s="40" t="s">
        <v>456</v>
      </c>
      <c r="V6374" s="40" t="s">
        <v>464</v>
      </c>
      <c r="W6374" s="67" t="s">
        <v>465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424</v>
      </c>
      <c r="B6375" s="54" t="s">
        <v>449</v>
      </c>
      <c r="C6375" s="31" t="s">
        <v>187</v>
      </c>
      <c r="D6375" s="32" t="s">
        <v>21</v>
      </c>
      <c r="E6375" s="33" t="s">
        <v>32</v>
      </c>
      <c r="F6375" s="22"/>
      <c r="G6375" s="34"/>
      <c r="H6375" s="35"/>
      <c r="I6375" s="36"/>
      <c r="J6375" s="36"/>
      <c r="K6375" s="37"/>
      <c r="L6375" s="38">
        <f>DONNEE!$A$4</f>
        <v>32</v>
      </c>
      <c r="M6375" s="39" t="str">
        <f>IFERROR(VLOOKUP(L6375,Tab_Code_Magasin[],2,0),"")</f>
        <v>CE LA MARSA ERRIADH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73</v>
      </c>
      <c r="T6375" s="40" t="str">
        <f t="shared" si="573"/>
        <v>32_A1_2025</v>
      </c>
      <c r="U6375" s="40" t="s">
        <v>460</v>
      </c>
      <c r="V6375" s="40" t="s">
        <v>466</v>
      </c>
      <c r="W6375" s="67" t="s">
        <v>467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424</v>
      </c>
      <c r="B6376" s="54" t="s">
        <v>449</v>
      </c>
      <c r="C6376" s="54" t="s">
        <v>468</v>
      </c>
      <c r="D6376" s="32" t="s">
        <v>21</v>
      </c>
      <c r="E6376" s="33" t="s">
        <v>32</v>
      </c>
      <c r="F6376" s="22"/>
      <c r="G6376" s="34"/>
      <c r="H6376" s="35"/>
      <c r="I6376" s="36"/>
      <c r="J6376" s="36"/>
      <c r="K6376" s="37"/>
      <c r="L6376" s="38">
        <f>DONNEE!$A$4</f>
        <v>32</v>
      </c>
      <c r="M6376" s="39" t="str">
        <f>IFERROR(VLOOKUP(L6376,Tab_Code_Magasin[],2,0),"")</f>
        <v>CE LA MARSA ERRIADH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73</v>
      </c>
      <c r="T6376" s="40" t="str">
        <f t="shared" si="573"/>
        <v>32_A1_2025</v>
      </c>
      <c r="U6376" s="40" t="s">
        <v>463</v>
      </c>
      <c r="V6376" s="40" t="s">
        <v>469</v>
      </c>
      <c r="W6376" s="67" t="s">
        <v>470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424</v>
      </c>
      <c r="B6377" s="54" t="s">
        <v>449</v>
      </c>
      <c r="C6377" s="54" t="s">
        <v>471</v>
      </c>
      <c r="D6377" s="32" t="s">
        <v>21</v>
      </c>
      <c r="E6377" s="33" t="s">
        <v>32</v>
      </c>
      <c r="F6377" s="22"/>
      <c r="G6377" s="34"/>
      <c r="H6377" s="35"/>
      <c r="I6377" s="36"/>
      <c r="J6377" s="36"/>
      <c r="K6377" s="37"/>
      <c r="L6377" s="38">
        <f>DONNEE!$A$4</f>
        <v>32</v>
      </c>
      <c r="M6377" s="39" t="str">
        <f>IFERROR(VLOOKUP(L6377,Tab_Code_Magasin[],2,0),"")</f>
        <v>CE LA MARSA ERRIADH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73</v>
      </c>
      <c r="T6377" s="40" t="str">
        <f t="shared" si="573"/>
        <v>32_A1_2025</v>
      </c>
      <c r="U6377" s="40" t="s">
        <v>465</v>
      </c>
      <c r="V6377" s="40" t="s">
        <v>472</v>
      </c>
      <c r="W6377" s="67" t="s">
        <v>473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424</v>
      </c>
      <c r="B6378" s="54" t="s">
        <v>449</v>
      </c>
      <c r="C6378" s="31" t="s">
        <v>474</v>
      </c>
      <c r="D6378" s="32" t="s">
        <v>21</v>
      </c>
      <c r="E6378" s="33" t="s">
        <v>32</v>
      </c>
      <c r="F6378" s="22"/>
      <c r="G6378" s="34"/>
      <c r="H6378" s="35"/>
      <c r="I6378" s="36"/>
      <c r="J6378" s="36"/>
      <c r="K6378" s="37"/>
      <c r="L6378" s="38">
        <f>DONNEE!$A$4</f>
        <v>32</v>
      </c>
      <c r="M6378" s="39" t="str">
        <f>IFERROR(VLOOKUP(L6378,Tab_Code_Magasin[],2,0),"")</f>
        <v>CE LA MARSA ERRIADH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73</v>
      </c>
      <c r="T6378" s="40" t="str">
        <f t="shared" si="573"/>
        <v>32_A1_2025</v>
      </c>
      <c r="U6378" s="40" t="s">
        <v>473</v>
      </c>
      <c r="V6378" s="40" t="s">
        <v>475</v>
      </c>
      <c r="W6378" s="67" t="s">
        <v>476</v>
      </c>
      <c r="X6378" s="76" t="s">
        <v>477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424</v>
      </c>
      <c r="B6379" s="54" t="s">
        <v>449</v>
      </c>
      <c r="C6379" s="31" t="s">
        <v>361</v>
      </c>
      <c r="D6379" s="32" t="s">
        <v>21</v>
      </c>
      <c r="E6379" s="33" t="s">
        <v>32</v>
      </c>
      <c r="F6379" s="22"/>
      <c r="G6379" s="34"/>
      <c r="H6379" s="35"/>
      <c r="I6379" s="36"/>
      <c r="J6379" s="36"/>
      <c r="K6379" s="37"/>
      <c r="L6379" s="38">
        <f>DONNEE!$A$4</f>
        <v>32</v>
      </c>
      <c r="M6379" s="39" t="str">
        <f>IFERROR(VLOOKUP(L6379,Tab_Code_Magasin[],2,0),"")</f>
        <v>CE LA MARSA ERRIADH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73</v>
      </c>
      <c r="T6379" s="40" t="str">
        <f t="shared" si="573"/>
        <v>32_A1_2025</v>
      </c>
      <c r="U6379" s="40" t="s">
        <v>467</v>
      </c>
      <c r="V6379" s="40" t="s">
        <v>478</v>
      </c>
      <c r="W6379" s="67" t="s">
        <v>479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424</v>
      </c>
      <c r="B6380" s="54" t="s">
        <v>449</v>
      </c>
      <c r="C6380" s="56" t="s">
        <v>480</v>
      </c>
      <c r="D6380" s="32" t="s">
        <v>21</v>
      </c>
      <c r="E6380" s="33" t="s">
        <v>32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32</v>
      </c>
      <c r="M6380" s="39" t="str">
        <f>IFERROR(VLOOKUP(L6380,Tab_Code_Magasin[],2,0),"")</f>
        <v>CE LA MARSA ERRIADH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73</v>
      </c>
      <c r="T6380" s="40" t="str">
        <f t="shared" si="573"/>
        <v>32_A1_2025</v>
      </c>
      <c r="U6380" s="40" t="s">
        <v>470</v>
      </c>
      <c r="V6380" s="40" t="s">
        <v>481</v>
      </c>
      <c r="W6380" s="67" t="s">
        <v>482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424</v>
      </c>
      <c r="B6381" s="54" t="s">
        <v>449</v>
      </c>
      <c r="C6381" s="42" t="s">
        <v>483</v>
      </c>
      <c r="D6381" s="32" t="s">
        <v>21</v>
      </c>
      <c r="E6381" s="33" t="s">
        <v>32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32</v>
      </c>
      <c r="M6381" s="39" t="str">
        <f>IFERROR(VLOOKUP(L6381,Tab_Code_Magasin[],2,0),"")</f>
        <v>CE LA MARSA ERRIADH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73</v>
      </c>
      <c r="T6381" s="40" t="str">
        <f t="shared" si="573"/>
        <v>32_A1_2025</v>
      </c>
      <c r="U6381" s="40" t="s">
        <v>479</v>
      </c>
      <c r="V6381" s="40" t="s">
        <v>484</v>
      </c>
      <c r="W6381" s="67" t="s">
        <v>485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424</v>
      </c>
      <c r="B6382" s="54" t="s">
        <v>449</v>
      </c>
      <c r="C6382" s="44" t="s">
        <v>486</v>
      </c>
      <c r="D6382" s="32" t="s">
        <v>21</v>
      </c>
      <c r="E6382" s="33" t="s">
        <v>32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32</v>
      </c>
      <c r="M6382" s="39" t="str">
        <f>IFERROR(VLOOKUP(L6382,Tab_Code_Magasin[],2,0),"")</f>
        <v>CE LA MARSA ERRIADH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73</v>
      </c>
      <c r="T6382" s="40" t="str">
        <f t="shared" si="573"/>
        <v>32_A1_2025</v>
      </c>
      <c r="U6382" s="40" t="s">
        <v>482</v>
      </c>
      <c r="V6382" s="40" t="s">
        <v>487</v>
      </c>
      <c r="W6382" s="67" t="s">
        <v>488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424</v>
      </c>
      <c r="B6383" s="54" t="s">
        <v>449</v>
      </c>
      <c r="C6383" s="42" t="s">
        <v>234</v>
      </c>
      <c r="D6383" s="32" t="s">
        <v>21</v>
      </c>
      <c r="E6383" s="33" t="s">
        <v>32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32</v>
      </c>
      <c r="M6383" s="39" t="str">
        <f>IFERROR(VLOOKUP(L6383,Tab_Code_Magasin[],2,0),"")</f>
        <v>CE LA MARSA ERRIADH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73</v>
      </c>
      <c r="T6383" s="40" t="str">
        <f t="shared" si="573"/>
        <v>32_A1_2025</v>
      </c>
      <c r="U6383" s="40" t="s">
        <v>476</v>
      </c>
      <c r="V6383" s="40" t="s">
        <v>489</v>
      </c>
      <c r="W6383" s="67" t="s">
        <v>490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424</v>
      </c>
      <c r="B6384" s="54" t="s">
        <v>449</v>
      </c>
      <c r="C6384" s="42" t="s">
        <v>199</v>
      </c>
      <c r="D6384" s="32" t="s">
        <v>21</v>
      </c>
      <c r="E6384" s="33" t="s">
        <v>32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32</v>
      </c>
      <c r="M6384" s="39" t="str">
        <f>IFERROR(VLOOKUP(L6384,Tab_Code_Magasin[],2,0),"")</f>
        <v>CE LA MARSA ERRIADH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73</v>
      </c>
      <c r="T6384" s="40" t="str">
        <f t="shared" si="573"/>
        <v>32_A1_2025</v>
      </c>
      <c r="U6384" s="40" t="s">
        <v>485</v>
      </c>
      <c r="V6384" s="40" t="s">
        <v>491</v>
      </c>
      <c r="W6384" s="67" t="s">
        <v>492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424</v>
      </c>
      <c r="B6385" s="54" t="s">
        <v>449</v>
      </c>
      <c r="C6385" s="42" t="s">
        <v>202</v>
      </c>
      <c r="D6385" s="32" t="s">
        <v>21</v>
      </c>
      <c r="E6385" s="33" t="s">
        <v>32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32</v>
      </c>
      <c r="M6385" s="39" t="str">
        <f>IFERROR(VLOOKUP(L6385,Tab_Code_Magasin[],2,0),"")</f>
        <v>CE LA MARSA ERRIADH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73</v>
      </c>
      <c r="T6385" s="40" t="str">
        <f t="shared" si="573"/>
        <v>32_A1_2025</v>
      </c>
      <c r="U6385" s="40" t="s">
        <v>488</v>
      </c>
      <c r="V6385" s="40" t="s">
        <v>493</v>
      </c>
      <c r="W6385" s="67" t="s">
        <v>494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424</v>
      </c>
      <c r="B6386" s="54" t="s">
        <v>449</v>
      </c>
      <c r="C6386" s="31" t="s">
        <v>193</v>
      </c>
      <c r="D6386" s="32" t="s">
        <v>21</v>
      </c>
      <c r="E6386" s="33" t="s">
        <v>32</v>
      </c>
      <c r="F6386" s="22"/>
      <c r="G6386" s="34"/>
      <c r="H6386" s="35"/>
      <c r="I6386" s="36"/>
      <c r="J6386" s="36"/>
      <c r="K6386" s="37"/>
      <c r="L6386" s="38">
        <f>DONNEE!$A$4</f>
        <v>32</v>
      </c>
      <c r="M6386" s="39" t="str">
        <f>IFERROR(VLOOKUP(L6386,Tab_Code_Magasin[],2,0),"")</f>
        <v>CE LA MARSA ERRIADH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73</v>
      </c>
      <c r="T6386" s="40" t="str">
        <f t="shared" si="573"/>
        <v>32_A1_2025</v>
      </c>
      <c r="U6386" s="40" t="s">
        <v>490</v>
      </c>
      <c r="V6386" s="40" t="s">
        <v>495</v>
      </c>
      <c r="W6386" s="67" t="s">
        <v>496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424</v>
      </c>
      <c r="B6387" s="54" t="s">
        <v>449</v>
      </c>
      <c r="C6387" s="42" t="s">
        <v>205</v>
      </c>
      <c r="D6387" s="32" t="s">
        <v>21</v>
      </c>
      <c r="E6387" s="33" t="s">
        <v>32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32</v>
      </c>
      <c r="M6387" s="39" t="str">
        <f>IFERROR(VLOOKUP(L6387,Tab_Code_Magasin[],2,0),"")</f>
        <v>CE LA MARSA ERRIADH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73</v>
      </c>
      <c r="T6387" s="40" t="str">
        <f t="shared" si="573"/>
        <v>32_A1_2025</v>
      </c>
      <c r="U6387" s="40" t="s">
        <v>492</v>
      </c>
      <c r="V6387" s="40" t="s">
        <v>497</v>
      </c>
      <c r="W6387" s="67" t="s">
        <v>498</v>
      </c>
      <c r="X6387" s="76" t="s">
        <v>499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424</v>
      </c>
      <c r="B6388" s="54" t="s">
        <v>449</v>
      </c>
      <c r="C6388" s="31" t="s">
        <v>212</v>
      </c>
      <c r="D6388" s="32" t="s">
        <v>21</v>
      </c>
      <c r="E6388" s="33" t="s">
        <v>32</v>
      </c>
      <c r="F6388" s="22"/>
      <c r="G6388" s="34"/>
      <c r="H6388" s="35"/>
      <c r="I6388" s="36"/>
      <c r="J6388" s="36"/>
      <c r="K6388" s="37"/>
      <c r="L6388" s="38">
        <f>DONNEE!$A$4</f>
        <v>32</v>
      </c>
      <c r="M6388" s="39" t="str">
        <f>IFERROR(VLOOKUP(L6388,Tab_Code_Magasin[],2,0),"")</f>
        <v>CE LA MARSA ERRIADH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73</v>
      </c>
      <c r="T6388" s="40" t="str">
        <f t="shared" si="573"/>
        <v>32_A1_2025</v>
      </c>
      <c r="U6388" s="40" t="s">
        <v>494</v>
      </c>
      <c r="V6388" s="40" t="s">
        <v>500</v>
      </c>
      <c r="W6388" s="67" t="s">
        <v>501</v>
      </c>
      <c r="X6388" s="76" t="s">
        <v>171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424</v>
      </c>
      <c r="B6389" s="54" t="s">
        <v>449</v>
      </c>
      <c r="C6389" s="44" t="s">
        <v>209</v>
      </c>
      <c r="D6389" s="32" t="s">
        <v>21</v>
      </c>
      <c r="E6389" s="33" t="s">
        <v>32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32</v>
      </c>
      <c r="M6389" s="39" t="str">
        <f>IFERROR(VLOOKUP(L6389,Tab_Code_Magasin[],2,0),"")</f>
        <v>CE LA MARSA ERRIADH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73</v>
      </c>
      <c r="T6389" s="40" t="str">
        <f t="shared" si="573"/>
        <v>32_A1_2025</v>
      </c>
      <c r="U6389" s="40" t="s">
        <v>496</v>
      </c>
      <c r="V6389" s="40" t="s">
        <v>502</v>
      </c>
      <c r="W6389" s="67" t="s">
        <v>503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424</v>
      </c>
      <c r="B6390" s="54" t="s">
        <v>504</v>
      </c>
      <c r="C6390" s="44" t="s">
        <v>387</v>
      </c>
      <c r="D6390" s="32" t="s">
        <v>21</v>
      </c>
      <c r="E6390" s="33" t="s">
        <v>32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32</v>
      </c>
      <c r="M6390" s="39" t="str">
        <f>IFERROR(VLOOKUP(L6390,Tab_Code_Magasin[],2,0),"")</f>
        <v>CE LA MARSA ERRIADH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73</v>
      </c>
      <c r="T6390" s="40" t="str">
        <f t="shared" si="573"/>
        <v>32_A1_2025</v>
      </c>
      <c r="U6390" s="40" t="s">
        <v>505</v>
      </c>
      <c r="V6390" s="40" t="s">
        <v>506</v>
      </c>
      <c r="W6390" s="67" t="s">
        <v>507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424</v>
      </c>
      <c r="B6391" s="54" t="s">
        <v>504</v>
      </c>
      <c r="C6391" s="31" t="s">
        <v>508</v>
      </c>
      <c r="D6391" s="32" t="s">
        <v>21</v>
      </c>
      <c r="E6391" s="33" t="s">
        <v>32</v>
      </c>
      <c r="F6391" s="22"/>
      <c r="G6391" s="34"/>
      <c r="H6391" s="35"/>
      <c r="I6391" s="36"/>
      <c r="J6391" s="36"/>
      <c r="K6391" s="37"/>
      <c r="L6391" s="38">
        <f>DONNEE!$A$4</f>
        <v>32</v>
      </c>
      <c r="M6391" s="39" t="str">
        <f>IFERROR(VLOOKUP(L6391,Tab_Code_Magasin[],2,0),"")</f>
        <v>CE LA MARSA ERRIADH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73</v>
      </c>
      <c r="T6391" s="40" t="str">
        <f t="shared" si="573"/>
        <v>32_A1_2025</v>
      </c>
      <c r="U6391" s="40" t="s">
        <v>509</v>
      </c>
      <c r="V6391" s="40" t="s">
        <v>510</v>
      </c>
      <c r="W6391" s="67" t="s">
        <v>511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424</v>
      </c>
      <c r="B6392" s="54" t="s">
        <v>504</v>
      </c>
      <c r="C6392" s="44" t="s">
        <v>512</v>
      </c>
      <c r="D6392" s="32" t="s">
        <v>21</v>
      </c>
      <c r="E6392" s="33" t="s">
        <v>32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32</v>
      </c>
      <c r="M6392" s="39" t="str">
        <f>IFERROR(VLOOKUP(L6392,Tab_Code_Magasin[],2,0),"")</f>
        <v>CE LA MARSA ERRIADH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73</v>
      </c>
      <c r="T6392" s="40" t="str">
        <f t="shared" si="573"/>
        <v>32_A1_2025</v>
      </c>
      <c r="U6392" s="40" t="s">
        <v>513</v>
      </c>
      <c r="V6392" s="40" t="s">
        <v>514</v>
      </c>
      <c r="W6392" s="67" t="s">
        <v>515</v>
      </c>
      <c r="X6392" s="76" t="s">
        <v>171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424</v>
      </c>
      <c r="B6393" s="54" t="s">
        <v>504</v>
      </c>
      <c r="C6393" s="51" t="s">
        <v>283</v>
      </c>
      <c r="D6393" s="32" t="s">
        <v>21</v>
      </c>
      <c r="E6393" s="33" t="s">
        <v>32</v>
      </c>
      <c r="F6393" s="22"/>
      <c r="G6393" s="34"/>
      <c r="H6393" s="35"/>
      <c r="I6393" s="36"/>
      <c r="J6393" s="36"/>
      <c r="K6393" s="37"/>
      <c r="L6393" s="38">
        <f>DONNEE!$A$4</f>
        <v>32</v>
      </c>
      <c r="M6393" s="39" t="str">
        <f>IFERROR(VLOOKUP(L6393,Tab_Code_Magasin[],2,0),"")</f>
        <v>CE LA MARSA ERRIADH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73</v>
      </c>
      <c r="T6393" s="40" t="str">
        <f t="shared" si="573"/>
        <v>32_A1_2025</v>
      </c>
      <c r="U6393" s="40" t="s">
        <v>507</v>
      </c>
      <c r="V6393" s="40" t="s">
        <v>516</v>
      </c>
      <c r="W6393" s="67" t="s">
        <v>517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424</v>
      </c>
      <c r="B6394" s="54" t="s">
        <v>504</v>
      </c>
      <c r="C6394" s="44" t="s">
        <v>518</v>
      </c>
      <c r="D6394" s="32" t="s">
        <v>21</v>
      </c>
      <c r="E6394" s="33" t="s">
        <v>32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32</v>
      </c>
      <c r="M6394" s="39" t="str">
        <f>IFERROR(VLOOKUP(L6394,Tab_Code_Magasin[],2,0),"")</f>
        <v>CE LA MARSA ERRIADH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73</v>
      </c>
      <c r="T6394" s="40" t="str">
        <f t="shared" si="573"/>
        <v>32_A1_2025</v>
      </c>
      <c r="U6394" s="40" t="s">
        <v>511</v>
      </c>
      <c r="V6394" s="40" t="s">
        <v>519</v>
      </c>
      <c r="W6394" s="67" t="s">
        <v>520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424</v>
      </c>
      <c r="B6395" s="54" t="s">
        <v>521</v>
      </c>
      <c r="C6395" s="51" t="s">
        <v>522</v>
      </c>
      <c r="D6395" s="32" t="s">
        <v>21</v>
      </c>
      <c r="E6395" s="33" t="s">
        <v>32</v>
      </c>
      <c r="F6395" s="22"/>
      <c r="G6395" s="34"/>
      <c r="H6395" s="35"/>
      <c r="I6395" s="36"/>
      <c r="J6395" s="36"/>
      <c r="K6395" s="37"/>
      <c r="L6395" s="38">
        <f>DONNEE!$A$4</f>
        <v>32</v>
      </c>
      <c r="M6395" s="39" t="str">
        <f>IFERROR(VLOOKUP(L6395,Tab_Code_Magasin[],2,0),"")</f>
        <v>CE LA MARSA ERRIADH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73</v>
      </c>
      <c r="T6395" s="40" t="str">
        <f t="shared" si="573"/>
        <v>32_A1_2025</v>
      </c>
      <c r="U6395" s="40"/>
      <c r="V6395" s="40"/>
      <c r="W6395" s="67" t="s">
        <v>523</v>
      </c>
      <c r="X6395" s="76" t="s">
        <v>524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424</v>
      </c>
      <c r="B6396" s="54" t="s">
        <v>521</v>
      </c>
      <c r="C6396" s="51" t="s">
        <v>525</v>
      </c>
      <c r="D6396" s="32" t="s">
        <v>21</v>
      </c>
      <c r="E6396" s="33" t="s">
        <v>32</v>
      </c>
      <c r="F6396" s="22"/>
      <c r="G6396" s="34"/>
      <c r="H6396" s="35"/>
      <c r="I6396" s="36"/>
      <c r="J6396" s="36"/>
      <c r="K6396" s="37"/>
      <c r="L6396" s="38">
        <f>DONNEE!$A$4</f>
        <v>32</v>
      </c>
      <c r="M6396" s="39" t="str">
        <f>IFERROR(VLOOKUP(L6396,Tab_Code_Magasin[],2,0),"")</f>
        <v>CE LA MARSA ERRIADH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73</v>
      </c>
      <c r="T6396" s="40" t="str">
        <f t="shared" si="573"/>
        <v>32_A1_2025</v>
      </c>
      <c r="U6396" s="40"/>
      <c r="V6396" s="40"/>
      <c r="W6396" s="67" t="s">
        <v>526</v>
      </c>
      <c r="X6396" s="76" t="s">
        <v>524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424</v>
      </c>
      <c r="B6397" s="54" t="s">
        <v>521</v>
      </c>
      <c r="C6397" s="51" t="s">
        <v>527</v>
      </c>
      <c r="D6397" s="32" t="s">
        <v>21</v>
      </c>
      <c r="E6397" s="33" t="s">
        <v>32</v>
      </c>
      <c r="F6397" s="22"/>
      <c r="G6397" s="34"/>
      <c r="H6397" s="35"/>
      <c r="I6397" s="36"/>
      <c r="J6397" s="36"/>
      <c r="K6397" s="37"/>
      <c r="L6397" s="38">
        <f>DONNEE!$A$4</f>
        <v>32</v>
      </c>
      <c r="M6397" s="39" t="str">
        <f>IFERROR(VLOOKUP(L6397,Tab_Code_Magasin[],2,0),"")</f>
        <v>CE LA MARSA ERRIADH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73</v>
      </c>
      <c r="T6397" s="40" t="str">
        <f t="shared" si="573"/>
        <v>32_A1_2025</v>
      </c>
      <c r="U6397" s="40"/>
      <c r="V6397" s="40"/>
      <c r="W6397" s="67" t="s">
        <v>528</v>
      </c>
      <c r="X6397" s="76" t="s">
        <v>524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424</v>
      </c>
      <c r="B6398" s="54" t="s">
        <v>521</v>
      </c>
      <c r="C6398" s="51" t="s">
        <v>529</v>
      </c>
      <c r="D6398" s="32" t="s">
        <v>21</v>
      </c>
      <c r="E6398" s="33" t="s">
        <v>32</v>
      </c>
      <c r="F6398" s="22"/>
      <c r="G6398" s="34"/>
      <c r="H6398" s="35"/>
      <c r="I6398" s="36"/>
      <c r="J6398" s="36"/>
      <c r="K6398" s="37"/>
      <c r="L6398" s="38">
        <f>DONNEE!$A$4</f>
        <v>32</v>
      </c>
      <c r="M6398" s="39" t="str">
        <f>IFERROR(VLOOKUP(L6398,Tab_Code_Magasin[],2,0),"")</f>
        <v>CE LA MARSA ERRIADH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73</v>
      </c>
      <c r="T6398" s="40" t="str">
        <f t="shared" si="573"/>
        <v>32_A1_2025</v>
      </c>
      <c r="U6398" s="40"/>
      <c r="V6398" s="40"/>
      <c r="W6398" s="67" t="s">
        <v>530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424</v>
      </c>
      <c r="B6399" s="54" t="s">
        <v>521</v>
      </c>
      <c r="C6399" s="51" t="s">
        <v>531</v>
      </c>
      <c r="D6399" s="32" t="s">
        <v>21</v>
      </c>
      <c r="E6399" s="33" t="s">
        <v>32</v>
      </c>
      <c r="F6399" s="22"/>
      <c r="G6399" s="34"/>
      <c r="H6399" s="35"/>
      <c r="I6399" s="36"/>
      <c r="J6399" s="36"/>
      <c r="K6399" s="37"/>
      <c r="L6399" s="38">
        <f>DONNEE!$A$4</f>
        <v>32</v>
      </c>
      <c r="M6399" s="39" t="str">
        <f>IFERROR(VLOOKUP(L6399,Tab_Code_Magasin[],2,0),"")</f>
        <v>CE LA MARSA ERRIADH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73</v>
      </c>
      <c r="T6399" s="40" t="str">
        <f t="shared" si="573"/>
        <v>32_A1_2025</v>
      </c>
      <c r="U6399" s="40"/>
      <c r="V6399" s="40"/>
      <c r="W6399" s="67" t="s">
        <v>532</v>
      </c>
      <c r="X6399" s="76" t="s">
        <v>524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424</v>
      </c>
      <c r="B6400" s="54" t="s">
        <v>521</v>
      </c>
      <c r="C6400" s="42" t="s">
        <v>533</v>
      </c>
      <c r="D6400" s="32" t="s">
        <v>21</v>
      </c>
      <c r="E6400" s="33" t="s">
        <v>32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32</v>
      </c>
      <c r="M6400" s="39" t="str">
        <f>IFERROR(VLOOKUP(L6400,Tab_Code_Magasin[],2,0),"")</f>
        <v>CE LA MARSA ERRIADH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73</v>
      </c>
      <c r="T6400" s="40" t="str">
        <f t="shared" si="573"/>
        <v>32_A1_2025</v>
      </c>
      <c r="U6400" s="40"/>
      <c r="V6400" s="40"/>
      <c r="W6400" s="67" t="s">
        <v>534</v>
      </c>
      <c r="X6400" s="76" t="s">
        <v>535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424</v>
      </c>
      <c r="B6401" s="54" t="s">
        <v>521</v>
      </c>
      <c r="C6401" s="51" t="s">
        <v>536</v>
      </c>
      <c r="D6401" s="32" t="s">
        <v>21</v>
      </c>
      <c r="E6401" s="33" t="s">
        <v>32</v>
      </c>
      <c r="F6401" s="22"/>
      <c r="G6401" s="34"/>
      <c r="H6401" s="35"/>
      <c r="I6401" s="36"/>
      <c r="J6401" s="36"/>
      <c r="K6401" s="37"/>
      <c r="L6401" s="38">
        <f>DONNEE!$A$4</f>
        <v>32</v>
      </c>
      <c r="M6401" s="39" t="str">
        <f>IFERROR(VLOOKUP(L6401,Tab_Code_Magasin[],2,0),"")</f>
        <v>CE LA MARSA ERRIADH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73</v>
      </c>
      <c r="T6401" s="40" t="str">
        <f t="shared" si="573"/>
        <v>32_A1_2025</v>
      </c>
      <c r="U6401" s="40"/>
      <c r="V6401" s="40"/>
      <c r="W6401" s="67" t="s">
        <v>537</v>
      </c>
      <c r="X6401" s="76" t="s">
        <v>538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424</v>
      </c>
      <c r="B6402" s="54" t="s">
        <v>521</v>
      </c>
      <c r="C6402" s="44" t="s">
        <v>539</v>
      </c>
      <c r="D6402" s="32" t="s">
        <v>21</v>
      </c>
      <c r="E6402" s="33" t="s">
        <v>32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32</v>
      </c>
      <c r="M6402" s="39" t="str">
        <f>IFERROR(VLOOKUP(L6402,Tab_Code_Magasin[],2,0),"")</f>
        <v>CE LA MARSA ERRIADH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73</v>
      </c>
      <c r="T6402" s="40" t="str">
        <f t="shared" si="573"/>
        <v>32_A1_2025</v>
      </c>
      <c r="U6402" s="40"/>
      <c r="V6402" s="40"/>
      <c r="W6402" s="67" t="s">
        <v>540</v>
      </c>
      <c r="X6402" s="76" t="s">
        <v>541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424</v>
      </c>
      <c r="B6403" s="54" t="s">
        <v>521</v>
      </c>
      <c r="C6403" s="42" t="s">
        <v>542</v>
      </c>
      <c r="D6403" s="32" t="s">
        <v>21</v>
      </c>
      <c r="E6403" s="33" t="s">
        <v>32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32</v>
      </c>
      <c r="M6403" s="39" t="str">
        <f>IFERROR(VLOOKUP(L6403,Tab_Code_Magasin[],2,0),"")</f>
        <v>CE LA MARSA ERRIADH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73</v>
      </c>
      <c r="T6403" s="40" t="str">
        <f t="shared" si="573"/>
        <v>32_A1_2025</v>
      </c>
      <c r="U6403" s="40"/>
      <c r="V6403" s="40"/>
      <c r="W6403" s="67" t="s">
        <v>543</v>
      </c>
      <c r="X6403" s="76" t="s">
        <v>535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424</v>
      </c>
      <c r="B6404" s="54" t="s">
        <v>521</v>
      </c>
      <c r="C6404" s="44" t="s">
        <v>544</v>
      </c>
      <c r="D6404" s="32" t="s">
        <v>21</v>
      </c>
      <c r="E6404" s="33" t="s">
        <v>32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32</v>
      </c>
      <c r="M6404" s="39" t="str">
        <f>IFERROR(VLOOKUP(L6404,Tab_Code_Magasin[],2,0),"")</f>
        <v>CE LA MARSA ERRIADH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73</v>
      </c>
      <c r="T6404" s="40" t="str">
        <f t="shared" si="573"/>
        <v>32_A1_2025</v>
      </c>
      <c r="U6404" s="40"/>
      <c r="V6404" s="40"/>
      <c r="W6404" s="67" t="s">
        <v>545</v>
      </c>
      <c r="X6404" s="76" t="s">
        <v>541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424</v>
      </c>
      <c r="B6405" s="54" t="s">
        <v>521</v>
      </c>
      <c r="C6405" s="42" t="s">
        <v>546</v>
      </c>
      <c r="D6405" s="32" t="s">
        <v>21</v>
      </c>
      <c r="E6405" s="33" t="s">
        <v>32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32</v>
      </c>
      <c r="M6405" s="39" t="str">
        <f>IFERROR(VLOOKUP(L6405,Tab_Code_Magasin[],2,0),"")</f>
        <v>CE LA MARSA ERRIADH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73</v>
      </c>
      <c r="T6405" s="40" t="str">
        <f t="shared" si="573"/>
        <v>32_A1_2025</v>
      </c>
      <c r="U6405" s="40"/>
      <c r="V6405" s="40"/>
      <c r="W6405" s="67" t="s">
        <v>547</v>
      </c>
      <c r="X6405" s="76" t="s">
        <v>548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424</v>
      </c>
      <c r="B6406" s="54" t="s">
        <v>521</v>
      </c>
      <c r="C6406" s="44" t="s">
        <v>549</v>
      </c>
      <c r="D6406" s="32" t="s">
        <v>21</v>
      </c>
      <c r="E6406" s="33" t="s">
        <v>32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32</v>
      </c>
      <c r="M6406" s="39" t="str">
        <f>IFERROR(VLOOKUP(L6406,Tab_Code_Magasin[],2,0),"")</f>
        <v>CE LA MARSA ERRIADH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73</v>
      </c>
      <c r="T6406" s="40" t="str">
        <f t="shared" si="573"/>
        <v>32_A1_2025</v>
      </c>
      <c r="U6406" s="40"/>
      <c r="V6406" s="40"/>
      <c r="W6406" s="67" t="s">
        <v>550</v>
      </c>
      <c r="X6406" s="76" t="s">
        <v>541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424</v>
      </c>
      <c r="B6407" s="54" t="s">
        <v>521</v>
      </c>
      <c r="C6407" s="42" t="s">
        <v>551</v>
      </c>
      <c r="D6407" s="32" t="s">
        <v>21</v>
      </c>
      <c r="E6407" s="33" t="s">
        <v>32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32</v>
      </c>
      <c r="M6407" s="39" t="str">
        <f>IFERROR(VLOOKUP(L6407,Tab_Code_Magasin[],2,0),"")</f>
        <v>CE LA MARSA ERRIADH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73</v>
      </c>
      <c r="T6407" s="40" t="str">
        <f t="shared" si="573"/>
        <v>32_A1_2025</v>
      </c>
      <c r="U6407" s="40"/>
      <c r="V6407" s="40"/>
      <c r="W6407" s="67" t="s">
        <v>552</v>
      </c>
      <c r="X6407" s="76" t="s">
        <v>553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424</v>
      </c>
      <c r="B6408" s="54" t="s">
        <v>521</v>
      </c>
      <c r="C6408" s="44" t="s">
        <v>554</v>
      </c>
      <c r="D6408" s="32" t="s">
        <v>21</v>
      </c>
      <c r="E6408" s="33" t="s">
        <v>32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32</v>
      </c>
      <c r="M6408" s="39" t="str">
        <f>IFERROR(VLOOKUP(L6408,Tab_Code_Magasin[],2,0),"")</f>
        <v>CE LA MARSA ERRIADH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73</v>
      </c>
      <c r="T6408" s="40" t="str">
        <f t="shared" si="573"/>
        <v>32_A1_2025</v>
      </c>
      <c r="U6408" s="40"/>
      <c r="V6408" s="40"/>
      <c r="W6408" s="67" t="s">
        <v>555</v>
      </c>
      <c r="X6408" s="76" t="s">
        <v>556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424</v>
      </c>
      <c r="B6409" s="54" t="s">
        <v>521</v>
      </c>
      <c r="C6409" s="42" t="s">
        <v>557</v>
      </c>
      <c r="D6409" s="32" t="s">
        <v>21</v>
      </c>
      <c r="E6409" s="33" t="s">
        <v>32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32</v>
      </c>
      <c r="M6409" s="39" t="str">
        <f>IFERROR(VLOOKUP(L6409,Tab_Code_Magasin[],2,0),"")</f>
        <v>CE LA MARSA ERRIADH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73</v>
      </c>
      <c r="T6409" s="40" t="str">
        <f t="shared" si="573"/>
        <v>32_A1_2025</v>
      </c>
      <c r="U6409" s="40"/>
      <c r="V6409" s="40"/>
      <c r="W6409" s="67" t="s">
        <v>558</v>
      </c>
      <c r="X6409" s="76" t="s">
        <v>559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424</v>
      </c>
      <c r="B6410" s="54" t="s">
        <v>521</v>
      </c>
      <c r="C6410" s="51" t="s">
        <v>560</v>
      </c>
      <c r="D6410" s="32" t="s">
        <v>21</v>
      </c>
      <c r="E6410" s="33" t="s">
        <v>32</v>
      </c>
      <c r="F6410" s="22"/>
      <c r="G6410" s="34"/>
      <c r="H6410" s="35"/>
      <c r="I6410" s="36"/>
      <c r="J6410" s="36"/>
      <c r="K6410" s="37"/>
      <c r="L6410" s="38">
        <f>DONNEE!$A$4</f>
        <v>32</v>
      </c>
      <c r="M6410" s="39" t="str">
        <f>IFERROR(VLOOKUP(L6410,Tab_Code_Magasin[],2,0),"")</f>
        <v>CE LA MARSA ERRIADH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73</v>
      </c>
      <c r="T6410" s="40" t="str">
        <f t="shared" si="573"/>
        <v>32_A1_2025</v>
      </c>
      <c r="U6410" s="40"/>
      <c r="V6410" s="40"/>
      <c r="W6410" s="67" t="s">
        <v>561</v>
      </c>
      <c r="X6410" s="76" t="s">
        <v>524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424</v>
      </c>
      <c r="B6411" s="54" t="s">
        <v>114</v>
      </c>
      <c r="C6411" s="31" t="s">
        <v>115</v>
      </c>
      <c r="D6411" s="32" t="s">
        <v>21</v>
      </c>
      <c r="E6411" s="33" t="s">
        <v>32</v>
      </c>
      <c r="F6411" s="22"/>
      <c r="G6411" s="34"/>
      <c r="H6411" s="35"/>
      <c r="I6411" s="36"/>
      <c r="J6411" s="36"/>
      <c r="K6411" s="37"/>
      <c r="L6411" s="38">
        <f>DONNEE!$A$4</f>
        <v>32</v>
      </c>
      <c r="M6411" s="39" t="str">
        <f>IFERROR(VLOOKUP(L6411,Tab_Code_Magasin[],2,0),"")</f>
        <v>CE LA MARSA ERRIADH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73</v>
      </c>
      <c r="T6411" s="40" t="str">
        <f t="shared" si="573"/>
        <v>32_A1_2025</v>
      </c>
      <c r="U6411" s="40" t="s">
        <v>517</v>
      </c>
      <c r="V6411" s="40" t="s">
        <v>562</v>
      </c>
      <c r="W6411" s="67" t="s">
        <v>563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424</v>
      </c>
      <c r="B6412" s="54" t="s">
        <v>114</v>
      </c>
      <c r="C6412" s="31" t="s">
        <v>118</v>
      </c>
      <c r="D6412" s="32" t="s">
        <v>21</v>
      </c>
      <c r="E6412" s="33" t="s">
        <v>32</v>
      </c>
      <c r="F6412" s="22"/>
      <c r="G6412" s="34"/>
      <c r="H6412" s="35"/>
      <c r="I6412" s="36"/>
      <c r="J6412" s="36"/>
      <c r="K6412" s="37"/>
      <c r="L6412" s="38">
        <f>DONNEE!$A$4</f>
        <v>32</v>
      </c>
      <c r="M6412" s="39" t="str">
        <f>IFERROR(VLOOKUP(L6412,Tab_Code_Magasin[],2,0),"")</f>
        <v>CE LA MARSA ERRIADH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73</v>
      </c>
      <c r="T6412" s="40" t="str">
        <f t="shared" si="573"/>
        <v>32_A1_2025</v>
      </c>
      <c r="U6412" s="40" t="s">
        <v>520</v>
      </c>
      <c r="V6412" s="40" t="s">
        <v>564</v>
      </c>
      <c r="W6412" s="67" t="s">
        <v>565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424</v>
      </c>
      <c r="B6413" s="54" t="s">
        <v>114</v>
      </c>
      <c r="C6413" s="31" t="s">
        <v>301</v>
      </c>
      <c r="D6413" s="32" t="s">
        <v>21</v>
      </c>
      <c r="E6413" s="33" t="s">
        <v>32</v>
      </c>
      <c r="F6413" s="22"/>
      <c r="G6413" s="34"/>
      <c r="H6413" s="35"/>
      <c r="I6413" s="36"/>
      <c r="J6413" s="36"/>
      <c r="K6413" s="37"/>
      <c r="L6413" s="38">
        <f>DONNEE!$A$4</f>
        <v>32</v>
      </c>
      <c r="M6413" s="39" t="str">
        <f>IFERROR(VLOOKUP(L6413,Tab_Code_Magasin[],2,0),"")</f>
        <v>CE LA MARSA ERRIADH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73</v>
      </c>
      <c r="T6413" s="40" t="str">
        <f t="shared" si="573"/>
        <v>32_A1_2025</v>
      </c>
      <c r="U6413" s="40" t="s">
        <v>566</v>
      </c>
      <c r="V6413" s="40" t="s">
        <v>567</v>
      </c>
      <c r="W6413" s="67" t="s">
        <v>568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424</v>
      </c>
      <c r="B6414" s="54" t="s">
        <v>114</v>
      </c>
      <c r="C6414" s="51" t="s">
        <v>304</v>
      </c>
      <c r="D6414" s="32" t="s">
        <v>21</v>
      </c>
      <c r="E6414" s="33" t="s">
        <v>32</v>
      </c>
      <c r="F6414" s="22"/>
      <c r="G6414" s="34"/>
      <c r="H6414" s="35"/>
      <c r="I6414" s="36"/>
      <c r="J6414" s="36"/>
      <c r="K6414" s="37"/>
      <c r="L6414" s="38">
        <f>DONNEE!$A$4</f>
        <v>32</v>
      </c>
      <c r="M6414" s="39" t="str">
        <f>IFERROR(VLOOKUP(L6414,Tab_Code_Magasin[],2,0),"")</f>
        <v>CE LA MARSA ERRIADH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73</v>
      </c>
      <c r="T6414" s="40" t="str">
        <f t="shared" si="573"/>
        <v>32_A1_2025</v>
      </c>
      <c r="U6414" s="40" t="s">
        <v>523</v>
      </c>
      <c r="V6414" s="40" t="s">
        <v>569</v>
      </c>
      <c r="W6414" s="67" t="s">
        <v>570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424</v>
      </c>
      <c r="B6415" s="54" t="s">
        <v>114</v>
      </c>
      <c r="C6415" s="42" t="s">
        <v>307</v>
      </c>
      <c r="D6415" s="32" t="s">
        <v>21</v>
      </c>
      <c r="E6415" s="33" t="s">
        <v>32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32</v>
      </c>
      <c r="M6415" s="39" t="str">
        <f>IFERROR(VLOOKUP(L6415,Tab_Code_Magasin[],2,0),"")</f>
        <v>CE LA MARSA ERRIADH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73</v>
      </c>
      <c r="T6415" s="40" t="str">
        <f t="shared" si="573"/>
        <v>32_A1_2025</v>
      </c>
      <c r="U6415" s="40" t="s">
        <v>526</v>
      </c>
      <c r="V6415" s="40" t="s">
        <v>571</v>
      </c>
      <c r="W6415" s="67" t="s">
        <v>572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424</v>
      </c>
      <c r="B6416" s="54" t="s">
        <v>114</v>
      </c>
      <c r="C6416" s="51" t="s">
        <v>310</v>
      </c>
      <c r="D6416" s="32" t="s">
        <v>21</v>
      </c>
      <c r="E6416" s="33" t="s">
        <v>32</v>
      </c>
      <c r="F6416" s="22"/>
      <c r="G6416" s="34"/>
      <c r="H6416" s="35"/>
      <c r="I6416" s="36"/>
      <c r="J6416" s="36"/>
      <c r="K6416" s="37"/>
      <c r="L6416" s="38">
        <f>DONNEE!$A$4</f>
        <v>32</v>
      </c>
      <c r="M6416" s="39" t="str">
        <f>IFERROR(VLOOKUP(L6416,Tab_Code_Magasin[],2,0),"")</f>
        <v>CE LA MARSA ERRIADH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73</v>
      </c>
      <c r="T6416" s="40" t="str">
        <f t="shared" ref="T6416:T6479" si="578">L6416&amp;"_"&amp;O6416&amp;"_"&amp;Q6416</f>
        <v>32_A1_2025</v>
      </c>
      <c r="U6416" s="40" t="s">
        <v>528</v>
      </c>
      <c r="V6416" s="40" t="s">
        <v>573</v>
      </c>
      <c r="W6416" s="67" t="s">
        <v>574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424</v>
      </c>
      <c r="B6417" s="54" t="s">
        <v>114</v>
      </c>
      <c r="C6417" s="31" t="s">
        <v>124</v>
      </c>
      <c r="D6417" s="32" t="s">
        <v>21</v>
      </c>
      <c r="E6417" s="33" t="s">
        <v>32</v>
      </c>
      <c r="F6417" s="22"/>
      <c r="G6417" s="34"/>
      <c r="H6417" s="35"/>
      <c r="I6417" s="36"/>
      <c r="J6417" s="36"/>
      <c r="K6417" s="37"/>
      <c r="L6417" s="38">
        <f>DONNEE!$A$4</f>
        <v>32</v>
      </c>
      <c r="M6417" s="39" t="str">
        <f>IFERROR(VLOOKUP(L6417,Tab_Code_Magasin[],2,0),"")</f>
        <v>CE LA MARSA ERRIADH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73</v>
      </c>
      <c r="T6417" s="40" t="str">
        <f t="shared" si="578"/>
        <v>32_A1_2025</v>
      </c>
      <c r="U6417" s="40" t="s">
        <v>530</v>
      </c>
      <c r="V6417" s="40" t="s">
        <v>575</v>
      </c>
      <c r="W6417" s="67" t="s">
        <v>576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424</v>
      </c>
      <c r="B6418" s="31" t="s">
        <v>127</v>
      </c>
      <c r="C6418" s="31" t="s">
        <v>128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32</v>
      </c>
      <c r="M6418" s="39" t="str">
        <f>IFERROR(VLOOKUP(L6418,Tab_Code_Magasin[],2,0),"")</f>
        <v>CE LA MARSA ERRIADH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73</v>
      </c>
      <c r="T6418" s="40" t="str">
        <f t="shared" si="578"/>
        <v>32_A1_2025</v>
      </c>
      <c r="U6418" s="40" t="s">
        <v>532</v>
      </c>
      <c r="V6418" s="40" t="s">
        <v>577</v>
      </c>
      <c r="W6418" s="67" t="s">
        <v>578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579</v>
      </c>
      <c r="B6419" s="54" t="s">
        <v>132</v>
      </c>
      <c r="C6419" s="51" t="s">
        <v>580</v>
      </c>
      <c r="D6419" s="32" t="s">
        <v>21</v>
      </c>
      <c r="E6419" s="33" t="s">
        <v>32</v>
      </c>
      <c r="F6419" s="22"/>
      <c r="G6419" s="34"/>
      <c r="H6419" s="35"/>
      <c r="I6419" s="36"/>
      <c r="J6419" s="36"/>
      <c r="K6419" s="37"/>
      <c r="L6419" s="38">
        <f>DONNEE!$A$4</f>
        <v>32</v>
      </c>
      <c r="M6419" s="39" t="str">
        <f>IFERROR(VLOOKUP(L6419,Tab_Code_Magasin[],2,0),"")</f>
        <v>CE LA MARSA ERRIADH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73</v>
      </c>
      <c r="T6419" s="40" t="str">
        <f t="shared" si="578"/>
        <v>32_A1_2025</v>
      </c>
      <c r="U6419" s="40" t="s">
        <v>563</v>
      </c>
      <c r="V6419" s="40" t="s">
        <v>581</v>
      </c>
      <c r="W6419" s="67" t="s">
        <v>582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579</v>
      </c>
      <c r="B6420" s="54" t="s">
        <v>132</v>
      </c>
      <c r="C6420" s="51" t="s">
        <v>142</v>
      </c>
      <c r="D6420" s="32" t="s">
        <v>21</v>
      </c>
      <c r="E6420" s="33" t="s">
        <v>32</v>
      </c>
      <c r="F6420" s="22"/>
      <c r="G6420" s="34"/>
      <c r="H6420" s="35"/>
      <c r="I6420" s="36"/>
      <c r="J6420" s="36"/>
      <c r="K6420" s="37"/>
      <c r="L6420" s="38">
        <f>DONNEE!$A$4</f>
        <v>32</v>
      </c>
      <c r="M6420" s="39" t="str">
        <f>IFERROR(VLOOKUP(L6420,Tab_Code_Magasin[],2,0),"")</f>
        <v>CE LA MARSA ERRIADH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73</v>
      </c>
      <c r="T6420" s="40" t="str">
        <f t="shared" si="578"/>
        <v>32_A1_2025</v>
      </c>
      <c r="U6420" s="40" t="s">
        <v>565</v>
      </c>
      <c r="V6420" s="40" t="s">
        <v>583</v>
      </c>
      <c r="W6420" s="67" t="s">
        <v>584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579</v>
      </c>
      <c r="B6421" s="54" t="s">
        <v>132</v>
      </c>
      <c r="C6421" s="51" t="s">
        <v>585</v>
      </c>
      <c r="D6421" s="32" t="s">
        <v>21</v>
      </c>
      <c r="E6421" s="33" t="s">
        <v>32</v>
      </c>
      <c r="F6421" s="22"/>
      <c r="G6421" s="34"/>
      <c r="H6421" s="35"/>
      <c r="I6421" s="36"/>
      <c r="J6421" s="36"/>
      <c r="K6421" s="37"/>
      <c r="L6421" s="38">
        <f>DONNEE!$A$4</f>
        <v>32</v>
      </c>
      <c r="M6421" s="39" t="str">
        <f>IFERROR(VLOOKUP(L6421,Tab_Code_Magasin[],2,0),"")</f>
        <v>CE LA MARSA ERRIADH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73</v>
      </c>
      <c r="T6421" s="40" t="str">
        <f t="shared" si="578"/>
        <v>32_A1_2025</v>
      </c>
      <c r="U6421" s="40" t="s">
        <v>568</v>
      </c>
      <c r="V6421" s="40" t="s">
        <v>586</v>
      </c>
      <c r="W6421" s="67" t="s">
        <v>587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579</v>
      </c>
      <c r="B6422" s="54" t="s">
        <v>132</v>
      </c>
      <c r="C6422" s="51" t="s">
        <v>588</v>
      </c>
      <c r="D6422" s="32" t="s">
        <v>21</v>
      </c>
      <c r="E6422" s="33" t="s">
        <v>32</v>
      </c>
      <c r="F6422" s="22"/>
      <c r="G6422" s="34"/>
      <c r="H6422" s="35"/>
      <c r="I6422" s="36"/>
      <c r="J6422" s="36"/>
      <c r="K6422" s="37"/>
      <c r="L6422" s="38">
        <f>DONNEE!$A$4</f>
        <v>32</v>
      </c>
      <c r="M6422" s="39" t="str">
        <f>IFERROR(VLOOKUP(L6422,Tab_Code_Magasin[],2,0),"")</f>
        <v>CE LA MARSA ERRIADH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73</v>
      </c>
      <c r="T6422" s="40" t="str">
        <f t="shared" si="578"/>
        <v>32_A1_2025</v>
      </c>
      <c r="U6422" s="40" t="s">
        <v>570</v>
      </c>
      <c r="V6422" s="40" t="s">
        <v>589</v>
      </c>
      <c r="W6422" s="67" t="s">
        <v>590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579</v>
      </c>
      <c r="B6423" s="54" t="s">
        <v>132</v>
      </c>
      <c r="C6423" s="53" t="s">
        <v>591</v>
      </c>
      <c r="D6423" s="32" t="s">
        <v>21</v>
      </c>
      <c r="E6423" s="33" t="s">
        <v>32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32</v>
      </c>
      <c r="M6423" s="39" t="str">
        <f>IFERROR(VLOOKUP(L6423,Tab_Code_Magasin[],2,0),"")</f>
        <v>CE LA MARSA ERRIADH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73</v>
      </c>
      <c r="T6423" s="40" t="str">
        <f t="shared" si="578"/>
        <v>32_A1_2025</v>
      </c>
      <c r="U6423" s="40" t="s">
        <v>572</v>
      </c>
      <c r="V6423" s="40" t="s">
        <v>592</v>
      </c>
      <c r="W6423" s="67" t="s">
        <v>593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579</v>
      </c>
      <c r="B6424" s="54" t="s">
        <v>132</v>
      </c>
      <c r="C6424" s="51" t="s">
        <v>594</v>
      </c>
      <c r="D6424" s="32" t="s">
        <v>21</v>
      </c>
      <c r="E6424" s="33" t="s">
        <v>32</v>
      </c>
      <c r="F6424" s="22"/>
      <c r="G6424" s="34"/>
      <c r="H6424" s="35"/>
      <c r="I6424" s="36"/>
      <c r="J6424" s="36"/>
      <c r="K6424" s="37"/>
      <c r="L6424" s="38">
        <f>DONNEE!$A$4</f>
        <v>32</v>
      </c>
      <c r="M6424" s="39" t="str">
        <f>IFERROR(VLOOKUP(L6424,Tab_Code_Magasin[],2,0),"")</f>
        <v>CE LA MARSA ERRIADH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73</v>
      </c>
      <c r="T6424" s="40" t="str">
        <f t="shared" si="578"/>
        <v>32_A1_2025</v>
      </c>
      <c r="U6424" s="40" t="s">
        <v>574</v>
      </c>
      <c r="V6424" s="40" t="s">
        <v>595</v>
      </c>
      <c r="W6424" s="67" t="s">
        <v>596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579</v>
      </c>
      <c r="B6425" s="54" t="s">
        <v>132</v>
      </c>
      <c r="C6425" s="44" t="s">
        <v>261</v>
      </c>
      <c r="D6425" s="32" t="s">
        <v>21</v>
      </c>
      <c r="E6425" s="33" t="s">
        <v>32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32</v>
      </c>
      <c r="M6425" s="39" t="str">
        <f>IFERROR(VLOOKUP(L6425,Tab_Code_Magasin[],2,0),"")</f>
        <v>CE LA MARSA ERRIADH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73</v>
      </c>
      <c r="T6425" s="40" t="str">
        <f t="shared" si="578"/>
        <v>32_A1_2025</v>
      </c>
      <c r="U6425" s="40" t="s">
        <v>576</v>
      </c>
      <c r="V6425" s="40" t="s">
        <v>597</v>
      </c>
      <c r="W6425" s="67" t="s">
        <v>598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579</v>
      </c>
      <c r="B6426" s="54" t="s">
        <v>132</v>
      </c>
      <c r="C6426" s="51" t="s">
        <v>599</v>
      </c>
      <c r="D6426" s="32" t="s">
        <v>21</v>
      </c>
      <c r="E6426" s="33" t="s">
        <v>32</v>
      </c>
      <c r="F6426" s="22"/>
      <c r="G6426" s="34"/>
      <c r="H6426" s="35"/>
      <c r="I6426" s="36"/>
      <c r="J6426" s="36"/>
      <c r="K6426" s="37"/>
      <c r="L6426" s="38">
        <f>DONNEE!$A$4</f>
        <v>32</v>
      </c>
      <c r="M6426" s="39" t="str">
        <f>IFERROR(VLOOKUP(L6426,Tab_Code_Magasin[],2,0),"")</f>
        <v>CE LA MARSA ERRIADH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73</v>
      </c>
      <c r="T6426" s="40" t="str">
        <f t="shared" si="578"/>
        <v>32_A1_2025</v>
      </c>
      <c r="U6426" s="40" t="s">
        <v>578</v>
      </c>
      <c r="V6426" s="40" t="s">
        <v>600</v>
      </c>
      <c r="W6426" s="67" t="s">
        <v>601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579</v>
      </c>
      <c r="B6427" s="54" t="s">
        <v>602</v>
      </c>
      <c r="C6427" s="31" t="s">
        <v>603</v>
      </c>
      <c r="D6427" s="32" t="s">
        <v>21</v>
      </c>
      <c r="E6427" s="33" t="s">
        <v>32</v>
      </c>
      <c r="F6427" s="22"/>
      <c r="G6427" s="34"/>
      <c r="H6427" s="35"/>
      <c r="I6427" s="36"/>
      <c r="J6427" s="36"/>
      <c r="K6427" s="37"/>
      <c r="L6427" s="38">
        <f>DONNEE!$A$4</f>
        <v>32</v>
      </c>
      <c r="M6427" s="39" t="str">
        <f>IFERROR(VLOOKUP(L6427,Tab_Code_Magasin[],2,0),"")</f>
        <v>CE LA MARSA ERRIADH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73</v>
      </c>
      <c r="T6427" s="40" t="str">
        <f t="shared" si="578"/>
        <v>32_A1_2025</v>
      </c>
      <c r="U6427" s="40" t="s">
        <v>604</v>
      </c>
      <c r="V6427" s="40" t="s">
        <v>605</v>
      </c>
      <c r="W6427" s="67" t="s">
        <v>606</v>
      </c>
      <c r="X6427" s="76" t="s">
        <v>607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579</v>
      </c>
      <c r="B6428" s="54" t="s">
        <v>602</v>
      </c>
      <c r="C6428" s="31" t="s">
        <v>608</v>
      </c>
      <c r="D6428" s="32" t="s">
        <v>21</v>
      </c>
      <c r="E6428" s="33" t="s">
        <v>32</v>
      </c>
      <c r="F6428" s="22"/>
      <c r="G6428" s="34"/>
      <c r="H6428" s="35"/>
      <c r="I6428" s="36"/>
      <c r="J6428" s="36"/>
      <c r="K6428" s="37"/>
      <c r="L6428" s="38">
        <f>DONNEE!$A$4</f>
        <v>32</v>
      </c>
      <c r="M6428" s="39" t="str">
        <f>IFERROR(VLOOKUP(L6428,Tab_Code_Magasin[],2,0),"")</f>
        <v>CE LA MARSA ERRIADH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73</v>
      </c>
      <c r="T6428" s="40" t="str">
        <f t="shared" si="578"/>
        <v>32_A1_2025</v>
      </c>
      <c r="U6428" s="40" t="s">
        <v>609</v>
      </c>
      <c r="V6428" s="40" t="s">
        <v>610</v>
      </c>
      <c r="W6428" s="67" t="s">
        <v>611</v>
      </c>
      <c r="X6428" s="76" t="s">
        <v>607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579</v>
      </c>
      <c r="B6429" s="54" t="s">
        <v>602</v>
      </c>
      <c r="C6429" s="31" t="s">
        <v>612</v>
      </c>
      <c r="D6429" s="32" t="s">
        <v>21</v>
      </c>
      <c r="E6429" s="33" t="s">
        <v>32</v>
      </c>
      <c r="F6429" s="22"/>
      <c r="G6429" s="34"/>
      <c r="H6429" s="35"/>
      <c r="I6429" s="36"/>
      <c r="J6429" s="36"/>
      <c r="K6429" s="37"/>
      <c r="L6429" s="38">
        <f>DONNEE!$A$4</f>
        <v>32</v>
      </c>
      <c r="M6429" s="39" t="str">
        <f>IFERROR(VLOOKUP(L6429,Tab_Code_Magasin[],2,0),"")</f>
        <v>CE LA MARSA ERRIADH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73</v>
      </c>
      <c r="T6429" s="40" t="str">
        <f t="shared" si="578"/>
        <v>32_A1_2025</v>
      </c>
      <c r="U6429" s="40"/>
      <c r="V6429" s="40"/>
      <c r="W6429" s="67" t="s">
        <v>613</v>
      </c>
      <c r="X6429" s="76" t="s">
        <v>167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579</v>
      </c>
      <c r="B6430" s="54" t="s">
        <v>602</v>
      </c>
      <c r="C6430" s="31" t="s">
        <v>531</v>
      </c>
      <c r="D6430" s="32" t="s">
        <v>21</v>
      </c>
      <c r="E6430" s="33" t="s">
        <v>32</v>
      </c>
      <c r="F6430" s="22"/>
      <c r="G6430" s="34"/>
      <c r="H6430" s="35"/>
      <c r="I6430" s="36"/>
      <c r="J6430" s="36"/>
      <c r="K6430" s="37"/>
      <c r="L6430" s="38">
        <f>DONNEE!$A$4</f>
        <v>32</v>
      </c>
      <c r="M6430" s="39" t="str">
        <f>IFERROR(VLOOKUP(L6430,Tab_Code_Magasin[],2,0),"")</f>
        <v>CE LA MARSA ERRIADH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73</v>
      </c>
      <c r="T6430" s="40" t="str">
        <f t="shared" si="578"/>
        <v>32_A1_2025</v>
      </c>
      <c r="U6430" s="40"/>
      <c r="V6430" s="40"/>
      <c r="W6430" s="67" t="s">
        <v>614</v>
      </c>
      <c r="X6430" s="76" t="s">
        <v>167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579</v>
      </c>
      <c r="B6431" s="54" t="s">
        <v>602</v>
      </c>
      <c r="C6431" s="31" t="s">
        <v>461</v>
      </c>
      <c r="D6431" s="32" t="s">
        <v>21</v>
      </c>
      <c r="E6431" s="33" t="s">
        <v>32</v>
      </c>
      <c r="F6431" s="22"/>
      <c r="G6431" s="34"/>
      <c r="H6431" s="35"/>
      <c r="I6431" s="36"/>
      <c r="J6431" s="36"/>
      <c r="K6431" s="37"/>
      <c r="L6431" s="38">
        <f>DONNEE!$A$4</f>
        <v>32</v>
      </c>
      <c r="M6431" s="39" t="str">
        <f>IFERROR(VLOOKUP(L6431,Tab_Code_Magasin[],2,0),"")</f>
        <v>CE LA MARSA ERRIADH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73</v>
      </c>
      <c r="T6431" s="40" t="str">
        <f t="shared" si="578"/>
        <v>32_A1_2025</v>
      </c>
      <c r="U6431" s="40" t="s">
        <v>615</v>
      </c>
      <c r="V6431" s="40" t="s">
        <v>616</v>
      </c>
      <c r="W6431" s="67" t="s">
        <v>617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579</v>
      </c>
      <c r="B6432" s="54" t="s">
        <v>602</v>
      </c>
      <c r="C6432" s="31" t="s">
        <v>618</v>
      </c>
      <c r="D6432" s="32" t="s">
        <v>21</v>
      </c>
      <c r="E6432" s="33" t="s">
        <v>32</v>
      </c>
      <c r="F6432" s="22"/>
      <c r="G6432" s="34"/>
      <c r="H6432" s="35"/>
      <c r="I6432" s="36"/>
      <c r="J6432" s="36"/>
      <c r="K6432" s="37"/>
      <c r="L6432" s="38">
        <f>DONNEE!$A$4</f>
        <v>32</v>
      </c>
      <c r="M6432" s="39" t="str">
        <f>IFERROR(VLOOKUP(L6432,Tab_Code_Magasin[],2,0),"")</f>
        <v>CE LA MARSA ERRIADH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73</v>
      </c>
      <c r="T6432" s="40" t="str">
        <f t="shared" si="578"/>
        <v>32_A1_2025</v>
      </c>
      <c r="U6432" s="40" t="s">
        <v>619</v>
      </c>
      <c r="V6432" s="40" t="s">
        <v>620</v>
      </c>
      <c r="W6432" s="67" t="s">
        <v>621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579</v>
      </c>
      <c r="B6433" s="54" t="s">
        <v>602</v>
      </c>
      <c r="C6433" s="44" t="s">
        <v>268</v>
      </c>
      <c r="D6433" s="32" t="s">
        <v>21</v>
      </c>
      <c r="E6433" s="33" t="s">
        <v>32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32</v>
      </c>
      <c r="M6433" s="39" t="str">
        <f>IFERROR(VLOOKUP(L6433,Tab_Code_Magasin[],2,0),"")</f>
        <v>CE LA MARSA ERRIADH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73</v>
      </c>
      <c r="T6433" s="40" t="str">
        <f t="shared" si="578"/>
        <v>32_A1_2025</v>
      </c>
      <c r="U6433" s="40" t="s">
        <v>622</v>
      </c>
      <c r="V6433" s="40" t="s">
        <v>623</v>
      </c>
      <c r="W6433" s="67" t="s">
        <v>624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579</v>
      </c>
      <c r="B6434" s="54" t="s">
        <v>602</v>
      </c>
      <c r="C6434" s="44" t="s">
        <v>625</v>
      </c>
      <c r="D6434" s="32" t="s">
        <v>21</v>
      </c>
      <c r="E6434" s="33" t="s">
        <v>32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32</v>
      </c>
      <c r="M6434" s="39" t="str">
        <f>IFERROR(VLOOKUP(L6434,Tab_Code_Magasin[],2,0),"")</f>
        <v>CE LA MARSA ERRIADH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73</v>
      </c>
      <c r="T6434" s="40" t="str">
        <f t="shared" si="578"/>
        <v>32_A1_2025</v>
      </c>
      <c r="U6434" s="40" t="s">
        <v>626</v>
      </c>
      <c r="V6434" s="40" t="s">
        <v>627</v>
      </c>
      <c r="W6434" s="67" t="s">
        <v>628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579</v>
      </c>
      <c r="B6435" s="54" t="s">
        <v>602</v>
      </c>
      <c r="C6435" s="52" t="s">
        <v>158</v>
      </c>
      <c r="D6435" s="32" t="s">
        <v>21</v>
      </c>
      <c r="E6435" s="33" t="s">
        <v>32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32</v>
      </c>
      <c r="M6435" s="39" t="str">
        <f>IFERROR(VLOOKUP(L6435,Tab_Code_Magasin[],2,0),"")</f>
        <v>CE LA MARSA ERRIADH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73</v>
      </c>
      <c r="T6435" s="40" t="str">
        <f t="shared" si="578"/>
        <v>32_A1_2025</v>
      </c>
      <c r="U6435" s="40" t="s">
        <v>629</v>
      </c>
      <c r="V6435" s="40" t="s">
        <v>630</v>
      </c>
      <c r="W6435" s="67" t="s">
        <v>631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579</v>
      </c>
      <c r="B6436" s="54" t="s">
        <v>602</v>
      </c>
      <c r="C6436" s="56" t="s">
        <v>632</v>
      </c>
      <c r="D6436" s="32" t="s">
        <v>21</v>
      </c>
      <c r="E6436" s="33" t="s">
        <v>32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32</v>
      </c>
      <c r="M6436" s="39" t="str">
        <f>IFERROR(VLOOKUP(L6436,Tab_Code_Magasin[],2,0),"")</f>
        <v>CE LA MARSA ERRIADH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73</v>
      </c>
      <c r="T6436" s="40" t="str">
        <f t="shared" si="578"/>
        <v>32_A1_2025</v>
      </c>
      <c r="U6436" s="40" t="s">
        <v>582</v>
      </c>
      <c r="V6436" s="40" t="s">
        <v>633</v>
      </c>
      <c r="W6436" s="67" t="s">
        <v>634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579</v>
      </c>
      <c r="B6437" s="54" t="s">
        <v>602</v>
      </c>
      <c r="C6437" s="31" t="s">
        <v>283</v>
      </c>
      <c r="D6437" s="32" t="s">
        <v>21</v>
      </c>
      <c r="E6437" s="33" t="s">
        <v>32</v>
      </c>
      <c r="F6437" s="22"/>
      <c r="G6437" s="34"/>
      <c r="H6437" s="35"/>
      <c r="I6437" s="36"/>
      <c r="J6437" s="36"/>
      <c r="K6437" s="37"/>
      <c r="L6437" s="38">
        <f>DONNEE!$A$4</f>
        <v>32</v>
      </c>
      <c r="M6437" s="39" t="str">
        <f>IFERROR(VLOOKUP(L6437,Tab_Code_Magasin[],2,0),"")</f>
        <v>CE LA MARSA ERRIADH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73</v>
      </c>
      <c r="T6437" s="40" t="str">
        <f t="shared" si="578"/>
        <v>32_A1_2025</v>
      </c>
      <c r="U6437" s="40" t="s">
        <v>584</v>
      </c>
      <c r="V6437" s="40" t="s">
        <v>635</v>
      </c>
      <c r="W6437" s="67" t="s">
        <v>636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579</v>
      </c>
      <c r="B6438" s="54" t="s">
        <v>602</v>
      </c>
      <c r="C6438" s="44" t="s">
        <v>637</v>
      </c>
      <c r="D6438" s="32" t="s">
        <v>21</v>
      </c>
      <c r="E6438" s="33" t="s">
        <v>32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32</v>
      </c>
      <c r="M6438" s="39" t="str">
        <f>IFERROR(VLOOKUP(L6438,Tab_Code_Magasin[],2,0),"")</f>
        <v>CE LA MARSA ERRIADH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73</v>
      </c>
      <c r="T6438" s="40" t="str">
        <f t="shared" si="578"/>
        <v>32_A1_2025</v>
      </c>
      <c r="U6438" s="40" t="s">
        <v>587</v>
      </c>
      <c r="V6438" s="40" t="s">
        <v>638</v>
      </c>
      <c r="W6438" s="67" t="s">
        <v>639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579</v>
      </c>
      <c r="B6439" s="54" t="s">
        <v>602</v>
      </c>
      <c r="C6439" s="44" t="s">
        <v>640</v>
      </c>
      <c r="D6439" s="32" t="s">
        <v>21</v>
      </c>
      <c r="E6439" s="33" t="s">
        <v>32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32</v>
      </c>
      <c r="M6439" s="39" t="str">
        <f>IFERROR(VLOOKUP(L6439,Tab_Code_Magasin[],2,0),"")</f>
        <v>CE LA MARSA ERRIADH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73</v>
      </c>
      <c r="T6439" s="40" t="str">
        <f t="shared" si="578"/>
        <v>32_A1_2025</v>
      </c>
      <c r="U6439" s="40" t="s">
        <v>590</v>
      </c>
      <c r="V6439" s="40" t="s">
        <v>641</v>
      </c>
      <c r="W6439" s="67" t="s">
        <v>642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579</v>
      </c>
      <c r="B6440" s="54" t="s">
        <v>602</v>
      </c>
      <c r="C6440" s="31" t="s">
        <v>187</v>
      </c>
      <c r="D6440" s="32" t="s">
        <v>21</v>
      </c>
      <c r="E6440" s="33" t="s">
        <v>32</v>
      </c>
      <c r="F6440" s="22"/>
      <c r="G6440" s="34"/>
      <c r="H6440" s="35"/>
      <c r="I6440" s="36"/>
      <c r="J6440" s="36"/>
      <c r="K6440" s="37"/>
      <c r="L6440" s="38">
        <f>DONNEE!$A$4</f>
        <v>32</v>
      </c>
      <c r="M6440" s="39" t="str">
        <f>IFERROR(VLOOKUP(L6440,Tab_Code_Magasin[],2,0),"")</f>
        <v>CE LA MARSA ERRIADH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73</v>
      </c>
      <c r="T6440" s="40" t="str">
        <f t="shared" si="578"/>
        <v>32_A1_2025</v>
      </c>
      <c r="U6440" s="40" t="s">
        <v>593</v>
      </c>
      <c r="V6440" s="40" t="s">
        <v>643</v>
      </c>
      <c r="W6440" s="67" t="s">
        <v>644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579</v>
      </c>
      <c r="B6441" s="54" t="s">
        <v>602</v>
      </c>
      <c r="C6441" s="31" t="s">
        <v>361</v>
      </c>
      <c r="D6441" s="32" t="s">
        <v>21</v>
      </c>
      <c r="E6441" s="33" t="s">
        <v>32</v>
      </c>
      <c r="F6441" s="22"/>
      <c r="G6441" s="34"/>
      <c r="H6441" s="35"/>
      <c r="I6441" s="36"/>
      <c r="J6441" s="36"/>
      <c r="K6441" s="37"/>
      <c r="L6441" s="38">
        <f>DONNEE!$A$4</f>
        <v>32</v>
      </c>
      <c r="M6441" s="39" t="str">
        <f>IFERROR(VLOOKUP(L6441,Tab_Code_Magasin[],2,0),"")</f>
        <v>CE LA MARSA ERRIADH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73</v>
      </c>
      <c r="T6441" s="40" t="str">
        <f t="shared" si="578"/>
        <v>32_A1_2025</v>
      </c>
      <c r="U6441" s="40" t="s">
        <v>596</v>
      </c>
      <c r="V6441" s="40" t="s">
        <v>645</v>
      </c>
      <c r="W6441" s="67" t="s">
        <v>646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579</v>
      </c>
      <c r="B6442" s="54" t="s">
        <v>602</v>
      </c>
      <c r="C6442" s="42" t="s">
        <v>234</v>
      </c>
      <c r="D6442" s="32" t="s">
        <v>21</v>
      </c>
      <c r="E6442" s="33" t="s">
        <v>32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32</v>
      </c>
      <c r="M6442" s="39" t="str">
        <f>IFERROR(VLOOKUP(L6442,Tab_Code_Magasin[],2,0),"")</f>
        <v>CE LA MARSA ERRIADH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73</v>
      </c>
      <c r="T6442" s="40" t="str">
        <f t="shared" si="578"/>
        <v>32_A1_2025</v>
      </c>
      <c r="U6442" s="40" t="s">
        <v>598</v>
      </c>
      <c r="V6442" s="40" t="s">
        <v>647</v>
      </c>
      <c r="W6442" s="67" t="s">
        <v>648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579</v>
      </c>
      <c r="B6443" s="54" t="s">
        <v>602</v>
      </c>
      <c r="C6443" s="42" t="s">
        <v>199</v>
      </c>
      <c r="D6443" s="32" t="s">
        <v>21</v>
      </c>
      <c r="E6443" s="33" t="s">
        <v>32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32</v>
      </c>
      <c r="M6443" s="39" t="str">
        <f>IFERROR(VLOOKUP(L6443,Tab_Code_Magasin[],2,0),"")</f>
        <v>CE LA MARSA ERRIADH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73</v>
      </c>
      <c r="T6443" s="40" t="str">
        <f t="shared" si="578"/>
        <v>32_A1_2025</v>
      </c>
      <c r="U6443" s="40" t="s">
        <v>601</v>
      </c>
      <c r="V6443" s="40" t="s">
        <v>649</v>
      </c>
      <c r="W6443" s="67" t="s">
        <v>650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579</v>
      </c>
      <c r="B6444" s="54" t="s">
        <v>602</v>
      </c>
      <c r="C6444" s="42" t="s">
        <v>202</v>
      </c>
      <c r="D6444" s="32" t="s">
        <v>21</v>
      </c>
      <c r="E6444" s="33" t="s">
        <v>32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32</v>
      </c>
      <c r="M6444" s="39" t="str">
        <f>IFERROR(VLOOKUP(L6444,Tab_Code_Magasin[],2,0),"")</f>
        <v>CE LA MARSA ERRIADH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73</v>
      </c>
      <c r="T6444" s="40" t="str">
        <f t="shared" si="578"/>
        <v>32_A1_2025</v>
      </c>
      <c r="U6444" s="40" t="s">
        <v>651</v>
      </c>
      <c r="V6444" s="40" t="s">
        <v>652</v>
      </c>
      <c r="W6444" s="67" t="s">
        <v>653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579</v>
      </c>
      <c r="B6445" s="54" t="s">
        <v>602</v>
      </c>
      <c r="C6445" s="31" t="s">
        <v>193</v>
      </c>
      <c r="D6445" s="32" t="s">
        <v>21</v>
      </c>
      <c r="E6445" s="33" t="s">
        <v>32</v>
      </c>
      <c r="F6445" s="22"/>
      <c r="G6445" s="34"/>
      <c r="H6445" s="35"/>
      <c r="I6445" s="36"/>
      <c r="J6445" s="36"/>
      <c r="K6445" s="37"/>
      <c r="L6445" s="38">
        <f>DONNEE!$A$4</f>
        <v>32</v>
      </c>
      <c r="M6445" s="39" t="str">
        <f>IFERROR(VLOOKUP(L6445,Tab_Code_Magasin[],2,0),"")</f>
        <v>CE LA MARSA ERRIADH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73</v>
      </c>
      <c r="T6445" s="40" t="str">
        <f t="shared" si="578"/>
        <v>32_A1_2025</v>
      </c>
      <c r="U6445" s="40" t="s">
        <v>654</v>
      </c>
      <c r="V6445" s="40" t="s">
        <v>655</v>
      </c>
      <c r="W6445" s="67" t="s">
        <v>656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579</v>
      </c>
      <c r="B6446" s="54" t="s">
        <v>602</v>
      </c>
      <c r="C6446" s="42" t="s">
        <v>205</v>
      </c>
      <c r="D6446" s="32" t="s">
        <v>21</v>
      </c>
      <c r="E6446" s="33" t="s">
        <v>32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32</v>
      </c>
      <c r="M6446" s="39" t="str">
        <f>IFERROR(VLOOKUP(L6446,Tab_Code_Magasin[],2,0),"")</f>
        <v>CE LA MARSA ERRIADH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73</v>
      </c>
      <c r="T6446" s="40" t="str">
        <f t="shared" si="578"/>
        <v>32_A1_2025</v>
      </c>
      <c r="U6446" s="40" t="s">
        <v>657</v>
      </c>
      <c r="V6446" s="40" t="s">
        <v>658</v>
      </c>
      <c r="W6446" s="67" t="s">
        <v>659</v>
      </c>
      <c r="X6446" s="76" t="s">
        <v>499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579</v>
      </c>
      <c r="B6447" s="54" t="s">
        <v>602</v>
      </c>
      <c r="C6447" s="31" t="s">
        <v>660</v>
      </c>
      <c r="D6447" s="32" t="s">
        <v>21</v>
      </c>
      <c r="E6447" s="33" t="s">
        <v>32</v>
      </c>
      <c r="F6447" s="22"/>
      <c r="G6447" s="34"/>
      <c r="H6447" s="35"/>
      <c r="I6447" s="36"/>
      <c r="J6447" s="36"/>
      <c r="K6447" s="37"/>
      <c r="L6447" s="38">
        <f>DONNEE!$A$4</f>
        <v>32</v>
      </c>
      <c r="M6447" s="39" t="str">
        <f>IFERROR(VLOOKUP(L6447,Tab_Code_Magasin[],2,0),"")</f>
        <v>CE LA MARSA ERRIADH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73</v>
      </c>
      <c r="T6447" s="40" t="str">
        <f t="shared" si="578"/>
        <v>32_A1_2025</v>
      </c>
      <c r="U6447" s="40" t="s">
        <v>661</v>
      </c>
      <c r="V6447" s="40" t="s">
        <v>662</v>
      </c>
      <c r="W6447" s="67" t="s">
        <v>663</v>
      </c>
      <c r="X6447" s="76" t="s">
        <v>171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579</v>
      </c>
      <c r="B6448" s="54" t="s">
        <v>602</v>
      </c>
      <c r="C6448" s="52" t="s">
        <v>664</v>
      </c>
      <c r="D6448" s="32" t="s">
        <v>21</v>
      </c>
      <c r="E6448" s="33" t="s">
        <v>32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32</v>
      </c>
      <c r="M6448" s="39" t="str">
        <f>IFERROR(VLOOKUP(L6448,Tab_Code_Magasin[],2,0),"")</f>
        <v>CE LA MARSA ERRIADH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73</v>
      </c>
      <c r="T6448" s="40" t="str">
        <f t="shared" si="578"/>
        <v>32_A1_2025</v>
      </c>
      <c r="U6448" s="40" t="s">
        <v>606</v>
      </c>
      <c r="V6448" s="40" t="s">
        <v>665</v>
      </c>
      <c r="W6448" s="67" t="s">
        <v>666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579</v>
      </c>
      <c r="B6449" s="54" t="s">
        <v>114</v>
      </c>
      <c r="C6449" s="31" t="s">
        <v>115</v>
      </c>
      <c r="D6449" s="32" t="s">
        <v>21</v>
      </c>
      <c r="E6449" s="33" t="s">
        <v>32</v>
      </c>
      <c r="F6449" s="22"/>
      <c r="G6449" s="34"/>
      <c r="H6449" s="35"/>
      <c r="I6449" s="36"/>
      <c r="J6449" s="36"/>
      <c r="K6449" s="37"/>
      <c r="L6449" s="38">
        <f>DONNEE!$A$4</f>
        <v>32</v>
      </c>
      <c r="M6449" s="39" t="str">
        <f>IFERROR(VLOOKUP(L6449,Tab_Code_Magasin[],2,0),"")</f>
        <v>CE LA MARSA ERRIADH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73</v>
      </c>
      <c r="T6449" s="40" t="str">
        <f t="shared" si="578"/>
        <v>32_A1_2025</v>
      </c>
      <c r="U6449" s="40" t="s">
        <v>614</v>
      </c>
      <c r="V6449" s="40" t="s">
        <v>667</v>
      </c>
      <c r="W6449" s="67" t="s">
        <v>668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579</v>
      </c>
      <c r="B6450" s="54" t="s">
        <v>114</v>
      </c>
      <c r="C6450" s="31" t="s">
        <v>118</v>
      </c>
      <c r="D6450" s="32" t="s">
        <v>21</v>
      </c>
      <c r="E6450" s="33" t="s">
        <v>32</v>
      </c>
      <c r="F6450" s="22"/>
      <c r="G6450" s="34"/>
      <c r="H6450" s="35"/>
      <c r="I6450" s="36"/>
      <c r="J6450" s="36"/>
      <c r="K6450" s="37"/>
      <c r="L6450" s="38">
        <f>DONNEE!$A$4</f>
        <v>32</v>
      </c>
      <c r="M6450" s="39" t="str">
        <f>IFERROR(VLOOKUP(L6450,Tab_Code_Magasin[],2,0),"")</f>
        <v>CE LA MARSA ERRIADH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73</v>
      </c>
      <c r="T6450" s="40" t="str">
        <f t="shared" si="578"/>
        <v>32_A1_2025</v>
      </c>
      <c r="U6450" s="40" t="s">
        <v>617</v>
      </c>
      <c r="V6450" s="40" t="s">
        <v>669</v>
      </c>
      <c r="W6450" s="67" t="s">
        <v>670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579</v>
      </c>
      <c r="B6451" s="54" t="s">
        <v>114</v>
      </c>
      <c r="C6451" s="31" t="s">
        <v>301</v>
      </c>
      <c r="D6451" s="32" t="s">
        <v>21</v>
      </c>
      <c r="E6451" s="33" t="s">
        <v>32</v>
      </c>
      <c r="F6451" s="22"/>
      <c r="G6451" s="34"/>
      <c r="H6451" s="35"/>
      <c r="I6451" s="36"/>
      <c r="J6451" s="36"/>
      <c r="K6451" s="37"/>
      <c r="L6451" s="38">
        <f>DONNEE!$A$4</f>
        <v>32</v>
      </c>
      <c r="M6451" s="39" t="str">
        <f>IFERROR(VLOOKUP(L6451,Tab_Code_Magasin[],2,0),"")</f>
        <v>CE LA MARSA ERRIADH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73</v>
      </c>
      <c r="T6451" s="40" t="str">
        <f t="shared" si="578"/>
        <v>32_A1_2025</v>
      </c>
      <c r="U6451" s="40" t="s">
        <v>621</v>
      </c>
      <c r="V6451" s="40" t="s">
        <v>671</v>
      </c>
      <c r="W6451" s="67" t="s">
        <v>672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579</v>
      </c>
      <c r="B6452" s="54" t="s">
        <v>114</v>
      </c>
      <c r="C6452" s="51" t="s">
        <v>304</v>
      </c>
      <c r="D6452" s="32" t="s">
        <v>21</v>
      </c>
      <c r="E6452" s="33" t="s">
        <v>32</v>
      </c>
      <c r="F6452" s="22"/>
      <c r="G6452" s="34"/>
      <c r="H6452" s="35"/>
      <c r="I6452" s="36"/>
      <c r="J6452" s="36"/>
      <c r="K6452" s="37"/>
      <c r="L6452" s="38">
        <f>DONNEE!$A$4</f>
        <v>32</v>
      </c>
      <c r="M6452" s="39" t="str">
        <f>IFERROR(VLOOKUP(L6452,Tab_Code_Magasin[],2,0),"")</f>
        <v>CE LA MARSA ERRIADH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73</v>
      </c>
      <c r="T6452" s="40" t="str">
        <f t="shared" si="578"/>
        <v>32_A1_2025</v>
      </c>
      <c r="U6452" s="40" t="s">
        <v>673</v>
      </c>
      <c r="V6452" s="40" t="s">
        <v>674</v>
      </c>
      <c r="W6452" s="67" t="s">
        <v>675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579</v>
      </c>
      <c r="B6453" s="54" t="s">
        <v>114</v>
      </c>
      <c r="C6453" s="42" t="s">
        <v>307</v>
      </c>
      <c r="D6453" s="32" t="s">
        <v>21</v>
      </c>
      <c r="E6453" s="33" t="s">
        <v>32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32</v>
      </c>
      <c r="M6453" s="39" t="str">
        <f>IFERROR(VLOOKUP(L6453,Tab_Code_Magasin[],2,0),"")</f>
        <v>CE LA MARSA ERRIADH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73</v>
      </c>
      <c r="T6453" s="40" t="str">
        <f t="shared" si="578"/>
        <v>32_A1_2025</v>
      </c>
      <c r="U6453" s="40" t="s">
        <v>624</v>
      </c>
      <c r="V6453" s="40" t="s">
        <v>676</v>
      </c>
      <c r="W6453" s="67" t="s">
        <v>677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579</v>
      </c>
      <c r="B6454" s="54" t="s">
        <v>114</v>
      </c>
      <c r="C6454" s="51" t="s">
        <v>310</v>
      </c>
      <c r="D6454" s="32" t="s">
        <v>21</v>
      </c>
      <c r="E6454" s="33" t="s">
        <v>32</v>
      </c>
      <c r="F6454" s="22"/>
      <c r="G6454" s="34"/>
      <c r="H6454" s="35"/>
      <c r="I6454" s="36"/>
      <c r="J6454" s="36"/>
      <c r="K6454" s="37"/>
      <c r="L6454" s="38">
        <f>DONNEE!$A$4</f>
        <v>32</v>
      </c>
      <c r="M6454" s="39" t="str">
        <f>IFERROR(VLOOKUP(L6454,Tab_Code_Magasin[],2,0),"")</f>
        <v>CE LA MARSA ERRIADH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73</v>
      </c>
      <c r="T6454" s="40" t="str">
        <f t="shared" si="578"/>
        <v>32_A1_2025</v>
      </c>
      <c r="U6454" s="40" t="s">
        <v>628</v>
      </c>
      <c r="V6454" s="40" t="s">
        <v>678</v>
      </c>
      <c r="W6454" s="67" t="s">
        <v>679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579</v>
      </c>
      <c r="B6455" s="54" t="s">
        <v>114</v>
      </c>
      <c r="C6455" s="31" t="s">
        <v>124</v>
      </c>
      <c r="D6455" s="32" t="s">
        <v>21</v>
      </c>
      <c r="E6455" s="33" t="s">
        <v>32</v>
      </c>
      <c r="F6455" s="22"/>
      <c r="G6455" s="34"/>
      <c r="H6455" s="35"/>
      <c r="I6455" s="36"/>
      <c r="J6455" s="36"/>
      <c r="K6455" s="37"/>
      <c r="L6455" s="38">
        <f>DONNEE!$A$4</f>
        <v>32</v>
      </c>
      <c r="M6455" s="39" t="str">
        <f>IFERROR(VLOOKUP(L6455,Tab_Code_Magasin[],2,0),"")</f>
        <v>CE LA MARSA ERRIADH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73</v>
      </c>
      <c r="T6455" s="40" t="str">
        <f t="shared" si="578"/>
        <v>32_A1_2025</v>
      </c>
      <c r="U6455" s="40" t="s">
        <v>631</v>
      </c>
      <c r="V6455" s="40" t="s">
        <v>680</v>
      </c>
      <c r="W6455" s="67" t="s">
        <v>681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579</v>
      </c>
      <c r="B6456" s="31" t="s">
        <v>127</v>
      </c>
      <c r="C6456" s="31" t="s">
        <v>128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32</v>
      </c>
      <c r="M6456" s="39" t="str">
        <f>IFERROR(VLOOKUP(L6456,Tab_Code_Magasin[],2,0),"")</f>
        <v>CE LA MARSA ERRIADH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73</v>
      </c>
      <c r="T6456" s="40" t="str">
        <f t="shared" si="578"/>
        <v>32_A1_2025</v>
      </c>
      <c r="U6456" s="40" t="s">
        <v>634</v>
      </c>
      <c r="V6456" s="40" t="s">
        <v>682</v>
      </c>
      <c r="W6456" s="67" t="s">
        <v>683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684</v>
      </c>
      <c r="B6457" s="54" t="s">
        <v>685</v>
      </c>
      <c r="C6457" s="51" t="s">
        <v>425</v>
      </c>
      <c r="D6457" s="32" t="s">
        <v>21</v>
      </c>
      <c r="E6457" s="33" t="s">
        <v>32</v>
      </c>
      <c r="F6457" s="22"/>
      <c r="G6457" s="34"/>
      <c r="H6457" s="35"/>
      <c r="I6457" s="36"/>
      <c r="J6457" s="36"/>
      <c r="K6457" s="37"/>
      <c r="L6457" s="38">
        <f>DONNEE!$A$4</f>
        <v>32</v>
      </c>
      <c r="M6457" s="39" t="str">
        <f>IFERROR(VLOOKUP(L6457,Tab_Code_Magasin[],2,0),"")</f>
        <v>CE LA MARSA ERRIADH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73</v>
      </c>
      <c r="T6457" s="40" t="str">
        <f t="shared" si="578"/>
        <v>32_A1_2025</v>
      </c>
      <c r="U6457" s="40" t="s">
        <v>686</v>
      </c>
      <c r="V6457" s="40" t="s">
        <v>687</v>
      </c>
      <c r="W6457" s="67" t="s">
        <v>688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684</v>
      </c>
      <c r="B6458" s="54" t="s">
        <v>685</v>
      </c>
      <c r="C6458" s="51" t="s">
        <v>142</v>
      </c>
      <c r="D6458" s="32" t="s">
        <v>21</v>
      </c>
      <c r="E6458" s="33" t="s">
        <v>32</v>
      </c>
      <c r="F6458" s="22"/>
      <c r="G6458" s="34"/>
      <c r="H6458" s="35"/>
      <c r="I6458" s="36"/>
      <c r="J6458" s="36"/>
      <c r="K6458" s="37"/>
      <c r="L6458" s="38">
        <f>DONNEE!$A$4</f>
        <v>32</v>
      </c>
      <c r="M6458" s="39" t="str">
        <f>IFERROR(VLOOKUP(L6458,Tab_Code_Magasin[],2,0),"")</f>
        <v>CE LA MARSA ERRIADH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73</v>
      </c>
      <c r="T6458" s="40" t="str">
        <f t="shared" si="578"/>
        <v>32_A1_2025</v>
      </c>
      <c r="U6458" s="40" t="s">
        <v>689</v>
      </c>
      <c r="V6458" s="40" t="s">
        <v>690</v>
      </c>
      <c r="W6458" s="67" t="s">
        <v>691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684</v>
      </c>
      <c r="B6459" s="54" t="s">
        <v>685</v>
      </c>
      <c r="C6459" s="51" t="s">
        <v>432</v>
      </c>
      <c r="D6459" s="32" t="s">
        <v>21</v>
      </c>
      <c r="E6459" s="33" t="s">
        <v>32</v>
      </c>
      <c r="F6459" s="22"/>
      <c r="G6459" s="34"/>
      <c r="H6459" s="35"/>
      <c r="I6459" s="36"/>
      <c r="J6459" s="36"/>
      <c r="K6459" s="37"/>
      <c r="L6459" s="38">
        <f>DONNEE!$A$4</f>
        <v>32</v>
      </c>
      <c r="M6459" s="39" t="str">
        <f>IFERROR(VLOOKUP(L6459,Tab_Code_Magasin[],2,0),"")</f>
        <v>CE LA MARSA ERRIADH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73</v>
      </c>
      <c r="T6459" s="40" t="str">
        <f t="shared" si="578"/>
        <v>32_A1_2025</v>
      </c>
      <c r="U6459" s="40" t="s">
        <v>668</v>
      </c>
      <c r="V6459" s="40" t="s">
        <v>692</v>
      </c>
      <c r="W6459" s="67" t="s">
        <v>693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684</v>
      </c>
      <c r="B6460" s="54" t="s">
        <v>685</v>
      </c>
      <c r="C6460" s="51" t="s">
        <v>694</v>
      </c>
      <c r="D6460" s="32" t="s">
        <v>21</v>
      </c>
      <c r="E6460" s="33" t="s">
        <v>32</v>
      </c>
      <c r="F6460" s="22"/>
      <c r="G6460" s="34"/>
      <c r="H6460" s="35"/>
      <c r="I6460" s="36"/>
      <c r="J6460" s="36"/>
      <c r="K6460" s="37"/>
      <c r="L6460" s="38">
        <f>DONNEE!$A$4</f>
        <v>32</v>
      </c>
      <c r="M6460" s="39" t="str">
        <f>IFERROR(VLOOKUP(L6460,Tab_Code_Magasin[],2,0),"")</f>
        <v>CE LA MARSA ERRIADH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73</v>
      </c>
      <c r="T6460" s="40" t="str">
        <f t="shared" si="578"/>
        <v>32_A1_2025</v>
      </c>
      <c r="U6460" s="40" t="s">
        <v>670</v>
      </c>
      <c r="V6460" s="40" t="s">
        <v>695</v>
      </c>
      <c r="W6460" s="67" t="s">
        <v>696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684</v>
      </c>
      <c r="B6461" s="54" t="s">
        <v>685</v>
      </c>
      <c r="C6461" s="51" t="s">
        <v>145</v>
      </c>
      <c r="D6461" s="32" t="s">
        <v>21</v>
      </c>
      <c r="E6461" s="33" t="s">
        <v>32</v>
      </c>
      <c r="F6461" s="22"/>
      <c r="G6461" s="34"/>
      <c r="H6461" s="35"/>
      <c r="I6461" s="36"/>
      <c r="J6461" s="36"/>
      <c r="K6461" s="37"/>
      <c r="L6461" s="38">
        <f>DONNEE!$A$4</f>
        <v>32</v>
      </c>
      <c r="M6461" s="39" t="str">
        <f>IFERROR(VLOOKUP(L6461,Tab_Code_Magasin[],2,0),"")</f>
        <v>CE LA MARSA ERRIADH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73</v>
      </c>
      <c r="T6461" s="40" t="str">
        <f t="shared" si="578"/>
        <v>32_A1_2025</v>
      </c>
      <c r="U6461" s="40" t="s">
        <v>672</v>
      </c>
      <c r="V6461" s="40" t="s">
        <v>697</v>
      </c>
      <c r="W6461" s="67" t="s">
        <v>698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684</v>
      </c>
      <c r="B6462" s="54" t="s">
        <v>685</v>
      </c>
      <c r="C6462" s="51" t="s">
        <v>699</v>
      </c>
      <c r="D6462" s="32" t="s">
        <v>21</v>
      </c>
      <c r="E6462" s="33" t="s">
        <v>32</v>
      </c>
      <c r="F6462" s="22"/>
      <c r="G6462" s="34"/>
      <c r="H6462" s="35"/>
      <c r="I6462" s="36"/>
      <c r="J6462" s="36"/>
      <c r="K6462" s="37"/>
      <c r="L6462" s="38">
        <f>DONNEE!$A$4</f>
        <v>32</v>
      </c>
      <c r="M6462" s="39" t="str">
        <f>IFERROR(VLOOKUP(L6462,Tab_Code_Magasin[],2,0),"")</f>
        <v>CE LA MARSA ERRIADH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73</v>
      </c>
      <c r="T6462" s="40" t="str">
        <f t="shared" si="578"/>
        <v>32_A1_2025</v>
      </c>
      <c r="U6462" s="40" t="s">
        <v>675</v>
      </c>
      <c r="V6462" s="40" t="s">
        <v>700</v>
      </c>
      <c r="W6462" s="67" t="s">
        <v>701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684</v>
      </c>
      <c r="B6463" s="54" t="s">
        <v>685</v>
      </c>
      <c r="C6463" s="56" t="s">
        <v>702</v>
      </c>
      <c r="D6463" s="32" t="s">
        <v>21</v>
      </c>
      <c r="E6463" s="33" t="s">
        <v>32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32</v>
      </c>
      <c r="M6463" s="39" t="str">
        <f>IFERROR(VLOOKUP(L6463,Tab_Code_Magasin[],2,0),"")</f>
        <v>CE LA MARSA ERRIADH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73</v>
      </c>
      <c r="T6463" s="40" t="str">
        <f t="shared" si="578"/>
        <v>32_A1_2025</v>
      </c>
      <c r="U6463" s="40" t="s">
        <v>677</v>
      </c>
      <c r="V6463" s="40" t="s">
        <v>703</v>
      </c>
      <c r="W6463" s="67" t="s">
        <v>704</v>
      </c>
      <c r="X6463" s="76" t="s">
        <v>171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684</v>
      </c>
      <c r="B6464" s="54" t="s">
        <v>685</v>
      </c>
      <c r="C6464" s="51" t="s">
        <v>599</v>
      </c>
      <c r="D6464" s="32" t="s">
        <v>21</v>
      </c>
      <c r="E6464" s="33" t="s">
        <v>32</v>
      </c>
      <c r="F6464" s="22"/>
      <c r="G6464" s="34"/>
      <c r="H6464" s="35"/>
      <c r="I6464" s="36"/>
      <c r="J6464" s="36"/>
      <c r="K6464" s="37"/>
      <c r="L6464" s="38">
        <f>DONNEE!$A$4</f>
        <v>32</v>
      </c>
      <c r="M6464" s="39" t="str">
        <f>IFERROR(VLOOKUP(L6464,Tab_Code_Magasin[],2,0),"")</f>
        <v>CE LA MARSA ERRIADH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73</v>
      </c>
      <c r="T6464" s="40" t="str">
        <f t="shared" si="578"/>
        <v>32_A1_2025</v>
      </c>
      <c r="U6464" s="40" t="s">
        <v>679</v>
      </c>
      <c r="V6464" s="40" t="s">
        <v>705</v>
      </c>
      <c r="W6464" s="67" t="s">
        <v>706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684</v>
      </c>
      <c r="B6465" s="54" t="s">
        <v>707</v>
      </c>
      <c r="C6465" s="31" t="s">
        <v>708</v>
      </c>
      <c r="D6465" s="32" t="s">
        <v>21</v>
      </c>
      <c r="E6465" s="33" t="s">
        <v>32</v>
      </c>
      <c r="F6465" s="22"/>
      <c r="G6465" s="34"/>
      <c r="H6465" s="35"/>
      <c r="I6465" s="36"/>
      <c r="J6465" s="36"/>
      <c r="K6465" s="37"/>
      <c r="L6465" s="38">
        <f>DONNEE!$A$4</f>
        <v>32</v>
      </c>
      <c r="M6465" s="39" t="str">
        <f>IFERROR(VLOOKUP(L6465,Tab_Code_Magasin[],2,0),"")</f>
        <v>CE LA MARSA ERRIADH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73</v>
      </c>
      <c r="T6465" s="40" t="str">
        <f t="shared" si="578"/>
        <v>32_A1_2025</v>
      </c>
      <c r="U6465" s="40" t="s">
        <v>709</v>
      </c>
      <c r="V6465" s="40" t="s">
        <v>710</v>
      </c>
      <c r="W6465" s="67" t="s">
        <v>711</v>
      </c>
      <c r="X6465" s="76" t="s">
        <v>607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684</v>
      </c>
      <c r="B6466" s="54" t="s">
        <v>707</v>
      </c>
      <c r="C6466" s="31" t="s">
        <v>712</v>
      </c>
      <c r="D6466" s="32" t="s">
        <v>21</v>
      </c>
      <c r="E6466" s="33" t="s">
        <v>32</v>
      </c>
      <c r="F6466" s="22"/>
      <c r="G6466" s="34"/>
      <c r="H6466" s="35"/>
      <c r="I6466" s="36"/>
      <c r="J6466" s="36"/>
      <c r="K6466" s="37"/>
      <c r="L6466" s="38">
        <f>DONNEE!$A$4</f>
        <v>32</v>
      </c>
      <c r="M6466" s="39" t="str">
        <f>IFERROR(VLOOKUP(L6466,Tab_Code_Magasin[],2,0),"")</f>
        <v>CE LA MARSA ERRIADH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73</v>
      </c>
      <c r="T6466" s="40" t="str">
        <f t="shared" si="578"/>
        <v>32_A1_2025</v>
      </c>
      <c r="U6466" s="40"/>
      <c r="V6466" s="40"/>
      <c r="W6466" s="67" t="s">
        <v>713</v>
      </c>
      <c r="X6466" s="76" t="s">
        <v>714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684</v>
      </c>
      <c r="B6467" s="54" t="s">
        <v>707</v>
      </c>
      <c r="C6467" s="31" t="s">
        <v>715</v>
      </c>
      <c r="D6467" s="32" t="s">
        <v>21</v>
      </c>
      <c r="E6467" s="33" t="s">
        <v>32</v>
      </c>
      <c r="F6467" s="22"/>
      <c r="G6467" s="34"/>
      <c r="H6467" s="35"/>
      <c r="I6467" s="36"/>
      <c r="J6467" s="36"/>
      <c r="K6467" s="37"/>
      <c r="L6467" s="38">
        <f>DONNEE!$A$4</f>
        <v>32</v>
      </c>
      <c r="M6467" s="39" t="str">
        <f>IFERROR(VLOOKUP(L6467,Tab_Code_Magasin[],2,0),"")</f>
        <v>CE LA MARSA ERRIADH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73</v>
      </c>
      <c r="T6467" s="40" t="str">
        <f t="shared" si="578"/>
        <v>32_A1_2025</v>
      </c>
      <c r="U6467" s="40"/>
      <c r="V6467" s="40"/>
      <c r="W6467" s="67" t="s">
        <v>716</v>
      </c>
      <c r="X6467" s="76" t="s">
        <v>717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684</v>
      </c>
      <c r="B6468" s="54" t="s">
        <v>707</v>
      </c>
      <c r="C6468" s="31" t="s">
        <v>718</v>
      </c>
      <c r="D6468" s="32" t="s">
        <v>21</v>
      </c>
      <c r="E6468" s="33" t="s">
        <v>32</v>
      </c>
      <c r="F6468" s="22"/>
      <c r="G6468" s="34"/>
      <c r="H6468" s="35"/>
      <c r="I6468" s="36"/>
      <c r="J6468" s="36"/>
      <c r="K6468" s="37"/>
      <c r="L6468" s="38">
        <f>DONNEE!$A$4</f>
        <v>32</v>
      </c>
      <c r="M6468" s="39" t="str">
        <f>IFERROR(VLOOKUP(L6468,Tab_Code_Magasin[],2,0),"")</f>
        <v>CE LA MARSA ERRIADH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73</v>
      </c>
      <c r="T6468" s="40" t="str">
        <f t="shared" si="578"/>
        <v>32_A1_2025</v>
      </c>
      <c r="U6468" s="40" t="s">
        <v>719</v>
      </c>
      <c r="V6468" s="40" t="s">
        <v>720</v>
      </c>
      <c r="W6468" s="67" t="s">
        <v>721</v>
      </c>
      <c r="X6468" s="76" t="s">
        <v>722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684</v>
      </c>
      <c r="B6469" s="54" t="s">
        <v>707</v>
      </c>
      <c r="C6469" s="44" t="s">
        <v>209</v>
      </c>
      <c r="D6469" s="32" t="s">
        <v>21</v>
      </c>
      <c r="E6469" s="33" t="s">
        <v>32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32</v>
      </c>
      <c r="M6469" s="39" t="str">
        <f>IFERROR(VLOOKUP(L6469,Tab_Code_Magasin[],2,0),"")</f>
        <v>CE LA MARSA ERRIADH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73</v>
      </c>
      <c r="T6469" s="40" t="str">
        <f t="shared" si="578"/>
        <v>32_A1_2025</v>
      </c>
      <c r="U6469" s="40" t="s">
        <v>723</v>
      </c>
      <c r="V6469" s="40" t="s">
        <v>724</v>
      </c>
      <c r="W6469" s="67" t="s">
        <v>725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684</v>
      </c>
      <c r="B6470" s="54" t="s">
        <v>707</v>
      </c>
      <c r="C6470" s="31" t="s">
        <v>461</v>
      </c>
      <c r="D6470" s="32" t="s">
        <v>21</v>
      </c>
      <c r="E6470" s="33" t="s">
        <v>32</v>
      </c>
      <c r="F6470" s="22"/>
      <c r="G6470" s="34"/>
      <c r="H6470" s="35"/>
      <c r="I6470" s="36"/>
      <c r="J6470" s="36"/>
      <c r="K6470" s="37"/>
      <c r="L6470" s="38">
        <f>DONNEE!$A$4</f>
        <v>32</v>
      </c>
      <c r="M6470" s="39" t="str">
        <f>IFERROR(VLOOKUP(L6470,Tab_Code_Magasin[],2,0),"")</f>
        <v>CE LA MARSA ERRIADH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73</v>
      </c>
      <c r="T6470" s="40" t="str">
        <f t="shared" si="578"/>
        <v>32_A1_2025</v>
      </c>
      <c r="U6470" s="40" t="s">
        <v>726</v>
      </c>
      <c r="V6470" s="40" t="s">
        <v>727</v>
      </c>
      <c r="W6470" s="67" t="s">
        <v>728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684</v>
      </c>
      <c r="B6471" s="54" t="s">
        <v>707</v>
      </c>
      <c r="C6471" s="52" t="s">
        <v>158</v>
      </c>
      <c r="D6471" s="32" t="s">
        <v>21</v>
      </c>
      <c r="E6471" s="33" t="s">
        <v>32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32</v>
      </c>
      <c r="M6471" s="39" t="str">
        <f>IFERROR(VLOOKUP(L6471,Tab_Code_Magasin[],2,0),"")</f>
        <v>CE LA MARSA ERRIADH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73</v>
      </c>
      <c r="T6471" s="40" t="str">
        <f t="shared" si="578"/>
        <v>32_A1_2025</v>
      </c>
      <c r="U6471" s="40" t="s">
        <v>729</v>
      </c>
      <c r="V6471" s="40" t="s">
        <v>730</v>
      </c>
      <c r="W6471" s="67" t="s">
        <v>731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684</v>
      </c>
      <c r="B6472" s="54" t="s">
        <v>707</v>
      </c>
      <c r="C6472" s="31" t="s">
        <v>187</v>
      </c>
      <c r="D6472" s="32" t="s">
        <v>21</v>
      </c>
      <c r="E6472" s="33" t="s">
        <v>32</v>
      </c>
      <c r="F6472" s="22"/>
      <c r="G6472" s="34"/>
      <c r="H6472" s="35"/>
      <c r="I6472" s="36"/>
      <c r="J6472" s="36"/>
      <c r="K6472" s="37"/>
      <c r="L6472" s="38">
        <f>DONNEE!$A$4</f>
        <v>32</v>
      </c>
      <c r="M6472" s="39" t="str">
        <f>IFERROR(VLOOKUP(L6472,Tab_Code_Magasin[],2,0),"")</f>
        <v>CE LA MARSA ERRIADH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73</v>
      </c>
      <c r="T6472" s="40" t="str">
        <f t="shared" si="578"/>
        <v>32_A1_2025</v>
      </c>
      <c r="U6472" s="40" t="s">
        <v>732</v>
      </c>
      <c r="V6472" s="40" t="s">
        <v>733</v>
      </c>
      <c r="W6472" s="67" t="s">
        <v>734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684</v>
      </c>
      <c r="B6473" s="54" t="s">
        <v>707</v>
      </c>
      <c r="C6473" s="31" t="s">
        <v>361</v>
      </c>
      <c r="D6473" s="32" t="s">
        <v>21</v>
      </c>
      <c r="E6473" s="33" t="s">
        <v>32</v>
      </c>
      <c r="F6473" s="22"/>
      <c r="G6473" s="34"/>
      <c r="H6473" s="35"/>
      <c r="I6473" s="36"/>
      <c r="J6473" s="36"/>
      <c r="K6473" s="37"/>
      <c r="L6473" s="38">
        <f>DONNEE!$A$4</f>
        <v>32</v>
      </c>
      <c r="M6473" s="39" t="str">
        <f>IFERROR(VLOOKUP(L6473,Tab_Code_Magasin[],2,0),"")</f>
        <v>CE LA MARSA ERRIADH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73</v>
      </c>
      <c r="T6473" s="40" t="str">
        <f t="shared" si="578"/>
        <v>32_A1_2025</v>
      </c>
      <c r="U6473" s="40" t="s">
        <v>735</v>
      </c>
      <c r="V6473" s="40" t="s">
        <v>736</v>
      </c>
      <c r="W6473" s="67" t="s">
        <v>737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684</v>
      </c>
      <c r="B6474" s="54" t="s">
        <v>707</v>
      </c>
      <c r="C6474" s="31" t="s">
        <v>738</v>
      </c>
      <c r="D6474" s="32" t="s">
        <v>21</v>
      </c>
      <c r="E6474" s="33" t="s">
        <v>32</v>
      </c>
      <c r="F6474" s="22"/>
      <c r="G6474" s="34"/>
      <c r="H6474" s="35"/>
      <c r="I6474" s="36"/>
      <c r="J6474" s="36"/>
      <c r="K6474" s="37"/>
      <c r="L6474" s="38">
        <f>DONNEE!$A$4</f>
        <v>32</v>
      </c>
      <c r="M6474" s="39" t="str">
        <f>IFERROR(VLOOKUP(L6474,Tab_Code_Magasin[],2,0),"")</f>
        <v>CE LA MARSA ERRIADH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73</v>
      </c>
      <c r="T6474" s="40" t="str">
        <f t="shared" si="578"/>
        <v>32_A1_2025</v>
      </c>
      <c r="U6474" s="40" t="s">
        <v>739</v>
      </c>
      <c r="V6474" s="40" t="s">
        <v>740</v>
      </c>
      <c r="W6474" s="67" t="s">
        <v>741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684</v>
      </c>
      <c r="B6475" s="54" t="s">
        <v>707</v>
      </c>
      <c r="C6475" s="31" t="s">
        <v>742</v>
      </c>
      <c r="D6475" s="32" t="s">
        <v>21</v>
      </c>
      <c r="E6475" s="33" t="s">
        <v>32</v>
      </c>
      <c r="F6475" s="22"/>
      <c r="G6475" s="34"/>
      <c r="H6475" s="35"/>
      <c r="I6475" s="36"/>
      <c r="J6475" s="36"/>
      <c r="K6475" s="37"/>
      <c r="L6475" s="38">
        <f>DONNEE!$A$4</f>
        <v>32</v>
      </c>
      <c r="M6475" s="39" t="str">
        <f>IFERROR(VLOOKUP(L6475,Tab_Code_Magasin[],2,0),"")</f>
        <v>CE LA MARSA ERRIADH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73</v>
      </c>
      <c r="T6475" s="40" t="str">
        <f t="shared" si="578"/>
        <v>32_A1_2025</v>
      </c>
      <c r="U6475" s="40" t="s">
        <v>743</v>
      </c>
      <c r="V6475" s="40" t="s">
        <v>744</v>
      </c>
      <c r="W6475" s="67" t="s">
        <v>745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684</v>
      </c>
      <c r="B6476" s="54" t="s">
        <v>707</v>
      </c>
      <c r="C6476" s="51" t="s">
        <v>746</v>
      </c>
      <c r="D6476" s="32" t="s">
        <v>21</v>
      </c>
      <c r="E6476" s="33" t="s">
        <v>32</v>
      </c>
      <c r="F6476" s="22"/>
      <c r="G6476" s="34"/>
      <c r="H6476" s="35"/>
      <c r="I6476" s="36"/>
      <c r="J6476" s="36"/>
      <c r="K6476" s="37"/>
      <c r="L6476" s="38">
        <f>DONNEE!$A$4</f>
        <v>32</v>
      </c>
      <c r="M6476" s="39" t="str">
        <f>IFERROR(VLOOKUP(L6476,Tab_Code_Magasin[],2,0),"")</f>
        <v>CE LA MARSA ERRIADH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73</v>
      </c>
      <c r="T6476" s="40" t="str">
        <f t="shared" si="578"/>
        <v>32_A1_2025</v>
      </c>
      <c r="U6476" s="40" t="s">
        <v>747</v>
      </c>
      <c r="V6476" s="40" t="s">
        <v>748</v>
      </c>
      <c r="W6476" s="67" t="s">
        <v>749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684</v>
      </c>
      <c r="B6477" s="54" t="s">
        <v>707</v>
      </c>
      <c r="C6477" s="51" t="s">
        <v>750</v>
      </c>
      <c r="D6477" s="32" t="s">
        <v>21</v>
      </c>
      <c r="E6477" s="33" t="s">
        <v>32</v>
      </c>
      <c r="F6477" s="22"/>
      <c r="G6477" s="34"/>
      <c r="H6477" s="35"/>
      <c r="I6477" s="36"/>
      <c r="J6477" s="36"/>
      <c r="K6477" s="37"/>
      <c r="L6477" s="38">
        <f>DONNEE!$A$4</f>
        <v>32</v>
      </c>
      <c r="M6477" s="39" t="str">
        <f>IFERROR(VLOOKUP(L6477,Tab_Code_Magasin[],2,0),"")</f>
        <v>CE LA MARSA ERRIADH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73</v>
      </c>
      <c r="T6477" s="40" t="str">
        <f t="shared" si="578"/>
        <v>32_A1_2025</v>
      </c>
      <c r="U6477" s="40" t="s">
        <v>688</v>
      </c>
      <c r="V6477" s="40" t="s">
        <v>751</v>
      </c>
      <c r="W6477" s="67" t="s">
        <v>752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684</v>
      </c>
      <c r="B6478" s="54" t="s">
        <v>707</v>
      </c>
      <c r="C6478" s="42" t="s">
        <v>753</v>
      </c>
      <c r="D6478" s="32" t="s">
        <v>21</v>
      </c>
      <c r="E6478" s="33" t="s">
        <v>32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32</v>
      </c>
      <c r="M6478" s="39" t="str">
        <f>IFERROR(VLOOKUP(L6478,Tab_Code_Magasin[],2,0),"")</f>
        <v>CE LA MARSA ERRIADH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73</v>
      </c>
      <c r="T6478" s="40" t="str">
        <f t="shared" si="578"/>
        <v>32_A1_2025</v>
      </c>
      <c r="U6478" s="40" t="s">
        <v>691</v>
      </c>
      <c r="V6478" s="40" t="s">
        <v>754</v>
      </c>
      <c r="W6478" s="67" t="s">
        <v>755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684</v>
      </c>
      <c r="B6479" s="54" t="s">
        <v>707</v>
      </c>
      <c r="C6479" s="52" t="s">
        <v>756</v>
      </c>
      <c r="D6479" s="32" t="s">
        <v>21</v>
      </c>
      <c r="E6479" s="33" t="s">
        <v>32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32</v>
      </c>
      <c r="M6479" s="39" t="str">
        <f>IFERROR(VLOOKUP(L6479,Tab_Code_Magasin[],2,0),"")</f>
        <v>CE LA MARSA ERRIADH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73</v>
      </c>
      <c r="T6479" s="40" t="str">
        <f t="shared" si="578"/>
        <v>32_A1_2025</v>
      </c>
      <c r="U6479" s="40" t="s">
        <v>693</v>
      </c>
      <c r="V6479" s="40" t="s">
        <v>757</v>
      </c>
      <c r="W6479" s="67" t="s">
        <v>758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684</v>
      </c>
      <c r="B6480" s="54" t="s">
        <v>707</v>
      </c>
      <c r="C6480" s="42" t="s">
        <v>234</v>
      </c>
      <c r="D6480" s="32" t="s">
        <v>21</v>
      </c>
      <c r="E6480" s="33" t="s">
        <v>32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32</v>
      </c>
      <c r="M6480" s="39" t="str">
        <f>IFERROR(VLOOKUP(L6480,Tab_Code_Magasin[],2,0),"")</f>
        <v>CE LA MARSA ERRIADH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73</v>
      </c>
      <c r="T6480" s="40" t="str">
        <f t="shared" ref="T6480:T6543" si="585">L6480&amp;"_"&amp;O6480&amp;"_"&amp;Q6480</f>
        <v>32_A1_2025</v>
      </c>
      <c r="U6480" s="40" t="s">
        <v>696</v>
      </c>
      <c r="V6480" s="40" t="s">
        <v>759</v>
      </c>
      <c r="W6480" s="67" t="s">
        <v>760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684</v>
      </c>
      <c r="B6481" s="54" t="s">
        <v>707</v>
      </c>
      <c r="C6481" s="42" t="s">
        <v>199</v>
      </c>
      <c r="D6481" s="32" t="s">
        <v>21</v>
      </c>
      <c r="E6481" s="33" t="s">
        <v>32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32</v>
      </c>
      <c r="M6481" s="39" t="str">
        <f>IFERROR(VLOOKUP(L6481,Tab_Code_Magasin[],2,0),"")</f>
        <v>CE LA MARSA ERRIADH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73</v>
      </c>
      <c r="T6481" s="40" t="str">
        <f t="shared" si="585"/>
        <v>32_A1_2025</v>
      </c>
      <c r="U6481" s="40" t="s">
        <v>698</v>
      </c>
      <c r="V6481" s="40" t="s">
        <v>761</v>
      </c>
      <c r="W6481" s="67" t="s">
        <v>762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684</v>
      </c>
      <c r="B6482" s="54" t="s">
        <v>707</v>
      </c>
      <c r="C6482" s="42" t="s">
        <v>202</v>
      </c>
      <c r="D6482" s="32" t="s">
        <v>21</v>
      </c>
      <c r="E6482" s="33" t="s">
        <v>32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32</v>
      </c>
      <c r="M6482" s="39" t="str">
        <f>IFERROR(VLOOKUP(L6482,Tab_Code_Magasin[],2,0),"")</f>
        <v>CE LA MARSA ERRIADH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73</v>
      </c>
      <c r="T6482" s="40" t="str">
        <f t="shared" si="585"/>
        <v>32_A1_2025</v>
      </c>
      <c r="U6482" s="40" t="s">
        <v>701</v>
      </c>
      <c r="V6482" s="40" t="s">
        <v>763</v>
      </c>
      <c r="W6482" s="67" t="s">
        <v>764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684</v>
      </c>
      <c r="B6483" s="54" t="s">
        <v>707</v>
      </c>
      <c r="C6483" s="31" t="s">
        <v>193</v>
      </c>
      <c r="D6483" s="32" t="s">
        <v>21</v>
      </c>
      <c r="E6483" s="33" t="s">
        <v>32</v>
      </c>
      <c r="F6483" s="22"/>
      <c r="G6483" s="34"/>
      <c r="H6483" s="35"/>
      <c r="I6483" s="36"/>
      <c r="J6483" s="36"/>
      <c r="K6483" s="37"/>
      <c r="L6483" s="38">
        <f>DONNEE!$A$4</f>
        <v>32</v>
      </c>
      <c r="M6483" s="39" t="str">
        <f>IFERROR(VLOOKUP(L6483,Tab_Code_Magasin[],2,0),"")</f>
        <v>CE LA MARSA ERRIADH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73</v>
      </c>
      <c r="T6483" s="40" t="str">
        <f t="shared" si="585"/>
        <v>32_A1_2025</v>
      </c>
      <c r="U6483" s="40" t="s">
        <v>704</v>
      </c>
      <c r="V6483" s="40" t="s">
        <v>765</v>
      </c>
      <c r="W6483" s="67" t="s">
        <v>766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684</v>
      </c>
      <c r="B6484" s="54" t="s">
        <v>707</v>
      </c>
      <c r="C6484" s="42" t="s">
        <v>767</v>
      </c>
      <c r="D6484" s="32" t="s">
        <v>21</v>
      </c>
      <c r="E6484" s="33" t="s">
        <v>32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32</v>
      </c>
      <c r="M6484" s="39" t="str">
        <f>IFERROR(VLOOKUP(L6484,Tab_Code_Magasin[],2,0),"")</f>
        <v>CE LA MARSA ERRIADH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73</v>
      </c>
      <c r="T6484" s="40" t="str">
        <f t="shared" si="585"/>
        <v>32_A1_2025</v>
      </c>
      <c r="U6484" s="40" t="s">
        <v>706</v>
      </c>
      <c r="V6484" s="40" t="s">
        <v>768</v>
      </c>
      <c r="W6484" s="67" t="s">
        <v>769</v>
      </c>
      <c r="X6484" s="76" t="s">
        <v>499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684</v>
      </c>
      <c r="B6485" s="54" t="s">
        <v>707</v>
      </c>
      <c r="C6485" s="31" t="s">
        <v>660</v>
      </c>
      <c r="D6485" s="32" t="s">
        <v>21</v>
      </c>
      <c r="E6485" s="33" t="s">
        <v>32</v>
      </c>
      <c r="F6485" s="22"/>
      <c r="G6485" s="34"/>
      <c r="H6485" s="35"/>
      <c r="I6485" s="36"/>
      <c r="J6485" s="36"/>
      <c r="K6485" s="37"/>
      <c r="L6485" s="38">
        <f>DONNEE!$A$4</f>
        <v>32</v>
      </c>
      <c r="M6485" s="39" t="str">
        <f>IFERROR(VLOOKUP(L6485,Tab_Code_Magasin[],2,0),"")</f>
        <v>CE LA MARSA ERRIADH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73</v>
      </c>
      <c r="T6485" s="40" t="str">
        <f t="shared" si="585"/>
        <v>32_A1_2025</v>
      </c>
      <c r="U6485" s="40" t="s">
        <v>770</v>
      </c>
      <c r="V6485" s="40" t="s">
        <v>771</v>
      </c>
      <c r="W6485" s="67" t="s">
        <v>772</v>
      </c>
      <c r="X6485" s="76" t="s">
        <v>171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684</v>
      </c>
      <c r="B6486" s="54" t="s">
        <v>773</v>
      </c>
      <c r="C6486" s="31" t="s">
        <v>774</v>
      </c>
      <c r="D6486" s="32" t="s">
        <v>21</v>
      </c>
      <c r="E6486" s="33" t="s">
        <v>32</v>
      </c>
      <c r="F6486" s="22"/>
      <c r="G6486" s="34"/>
      <c r="H6486" s="35"/>
      <c r="I6486" s="36"/>
      <c r="J6486" s="36"/>
      <c r="K6486" s="37"/>
      <c r="L6486" s="38">
        <f>DONNEE!$A$4</f>
        <v>32</v>
      </c>
      <c r="M6486" s="39" t="str">
        <f>IFERROR(VLOOKUP(L6486,Tab_Code_Magasin[],2,0),"")</f>
        <v>CE LA MARSA ERRIADH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73</v>
      </c>
      <c r="T6486" s="40" t="str">
        <f t="shared" si="585"/>
        <v>32_A1_2025</v>
      </c>
      <c r="U6486" s="40" t="s">
        <v>716</v>
      </c>
      <c r="V6486" s="40" t="s">
        <v>775</v>
      </c>
      <c r="W6486" s="67" t="s">
        <v>776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684</v>
      </c>
      <c r="B6487" s="54" t="s">
        <v>773</v>
      </c>
      <c r="C6487" s="52" t="s">
        <v>261</v>
      </c>
      <c r="D6487" s="32" t="s">
        <v>21</v>
      </c>
      <c r="E6487" s="33" t="s">
        <v>32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32</v>
      </c>
      <c r="M6487" s="39" t="str">
        <f>IFERROR(VLOOKUP(L6487,Tab_Code_Magasin[],2,0),"")</f>
        <v>CE LA MARSA ERRIADH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73</v>
      </c>
      <c r="T6487" s="40" t="str">
        <f t="shared" si="585"/>
        <v>32_A1_2025</v>
      </c>
      <c r="U6487" s="40" t="s">
        <v>721</v>
      </c>
      <c r="V6487" s="40" t="s">
        <v>777</v>
      </c>
      <c r="W6487" s="67" t="s">
        <v>778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684</v>
      </c>
      <c r="B6488" s="54" t="s">
        <v>773</v>
      </c>
      <c r="C6488" s="52" t="s">
        <v>268</v>
      </c>
      <c r="D6488" s="32" t="s">
        <v>21</v>
      </c>
      <c r="E6488" s="33" t="s">
        <v>32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32</v>
      </c>
      <c r="M6488" s="39" t="str">
        <f>IFERROR(VLOOKUP(L6488,Tab_Code_Magasin[],2,0),"")</f>
        <v>CE LA MARSA ERRIADH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73</v>
      </c>
      <c r="T6488" s="40" t="str">
        <f t="shared" si="585"/>
        <v>32_A1_2025</v>
      </c>
      <c r="U6488" s="40" t="s">
        <v>725</v>
      </c>
      <c r="V6488" s="40" t="s">
        <v>779</v>
      </c>
      <c r="W6488" s="67" t="s">
        <v>780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684</v>
      </c>
      <c r="B6489" s="54" t="s">
        <v>773</v>
      </c>
      <c r="C6489" s="58" t="s">
        <v>781</v>
      </c>
      <c r="D6489" s="32" t="s">
        <v>21</v>
      </c>
      <c r="E6489" s="33" t="s">
        <v>32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32</v>
      </c>
      <c r="M6489" s="39" t="str">
        <f>IFERROR(VLOOKUP(L6489,Tab_Code_Magasin[],2,0),"")</f>
        <v>CE LA MARSA ERRIADH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73</v>
      </c>
      <c r="T6489" s="40" t="str">
        <f t="shared" si="585"/>
        <v>32_A1_2025</v>
      </c>
      <c r="U6489" s="40" t="s">
        <v>728</v>
      </c>
      <c r="V6489" s="40" t="s">
        <v>782</v>
      </c>
      <c r="W6489" s="67" t="s">
        <v>783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684</v>
      </c>
      <c r="B6490" s="54" t="s">
        <v>773</v>
      </c>
      <c r="C6490" s="31" t="s">
        <v>784</v>
      </c>
      <c r="D6490" s="32" t="s">
        <v>21</v>
      </c>
      <c r="E6490" s="33" t="s">
        <v>32</v>
      </c>
      <c r="F6490" s="22"/>
      <c r="G6490" s="34"/>
      <c r="H6490" s="35"/>
      <c r="I6490" s="36"/>
      <c r="J6490" s="36"/>
      <c r="K6490" s="37"/>
      <c r="L6490" s="38">
        <f>DONNEE!$A$4</f>
        <v>32</v>
      </c>
      <c r="M6490" s="39" t="str">
        <f>IFERROR(VLOOKUP(L6490,Tab_Code_Magasin[],2,0),"")</f>
        <v>CE LA MARSA ERRIADH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73</v>
      </c>
      <c r="T6490" s="40" t="str">
        <f t="shared" si="585"/>
        <v>32_A1_2025</v>
      </c>
      <c r="U6490" s="40" t="s">
        <v>731</v>
      </c>
      <c r="V6490" s="40" t="s">
        <v>785</v>
      </c>
      <c r="W6490" s="67" t="s">
        <v>786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684</v>
      </c>
      <c r="B6491" s="54" t="s">
        <v>773</v>
      </c>
      <c r="C6491" s="31" t="s">
        <v>787</v>
      </c>
      <c r="D6491" s="32" t="s">
        <v>21</v>
      </c>
      <c r="E6491" s="33" t="s">
        <v>32</v>
      </c>
      <c r="F6491" s="22"/>
      <c r="G6491" s="34"/>
      <c r="H6491" s="35"/>
      <c r="I6491" s="36"/>
      <c r="J6491" s="36"/>
      <c r="K6491" s="37"/>
      <c r="L6491" s="38">
        <f>DONNEE!$A$4</f>
        <v>32</v>
      </c>
      <c r="M6491" s="39" t="str">
        <f>IFERROR(VLOOKUP(L6491,Tab_Code_Magasin[],2,0),"")</f>
        <v>CE LA MARSA ERRIADH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73</v>
      </c>
      <c r="T6491" s="40" t="str">
        <f t="shared" si="585"/>
        <v>32_A1_2025</v>
      </c>
      <c r="U6491" s="40" t="s">
        <v>734</v>
      </c>
      <c r="V6491" s="40" t="s">
        <v>788</v>
      </c>
      <c r="W6491" s="67" t="s">
        <v>789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684</v>
      </c>
      <c r="B6492" s="54" t="s">
        <v>773</v>
      </c>
      <c r="C6492" s="42" t="s">
        <v>202</v>
      </c>
      <c r="D6492" s="32" t="s">
        <v>21</v>
      </c>
      <c r="E6492" s="33" t="s">
        <v>32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32</v>
      </c>
      <c r="M6492" s="39" t="str">
        <f>IFERROR(VLOOKUP(L6492,Tab_Code_Magasin[],2,0),"")</f>
        <v>CE LA MARSA ERRIADH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73</v>
      </c>
      <c r="T6492" s="40" t="str">
        <f t="shared" si="585"/>
        <v>32_A1_2025</v>
      </c>
      <c r="U6492" s="40" t="s">
        <v>737</v>
      </c>
      <c r="V6492" s="40" t="s">
        <v>790</v>
      </c>
      <c r="W6492" s="67" t="s">
        <v>791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684</v>
      </c>
      <c r="B6493" s="54" t="s">
        <v>773</v>
      </c>
      <c r="C6493" s="42" t="s">
        <v>792</v>
      </c>
      <c r="D6493" s="32" t="s">
        <v>21</v>
      </c>
      <c r="E6493" s="33" t="s">
        <v>32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32</v>
      </c>
      <c r="M6493" s="39" t="str">
        <f>IFERROR(VLOOKUP(L6493,Tab_Code_Magasin[],2,0),"")</f>
        <v>CE LA MARSA ERRIADH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73</v>
      </c>
      <c r="T6493" s="40" t="str">
        <f t="shared" si="585"/>
        <v>32_A1_2025</v>
      </c>
      <c r="U6493" s="40" t="s">
        <v>741</v>
      </c>
      <c r="V6493" s="40" t="s">
        <v>793</v>
      </c>
      <c r="W6493" s="67" t="s">
        <v>794</v>
      </c>
      <c r="X6493" s="76" t="s">
        <v>171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684</v>
      </c>
      <c r="B6494" s="54" t="s">
        <v>773</v>
      </c>
      <c r="C6494" s="31" t="s">
        <v>612</v>
      </c>
      <c r="D6494" s="32" t="s">
        <v>21</v>
      </c>
      <c r="E6494" s="33" t="s">
        <v>32</v>
      </c>
      <c r="F6494" s="22"/>
      <c r="G6494" s="34"/>
      <c r="H6494" s="35"/>
      <c r="I6494" s="36"/>
      <c r="J6494" s="36"/>
      <c r="K6494" s="37"/>
      <c r="L6494" s="38">
        <f>DONNEE!$A$4</f>
        <v>32</v>
      </c>
      <c r="M6494" s="39" t="str">
        <f>IFERROR(VLOOKUP(L6494,Tab_Code_Magasin[],2,0),"")</f>
        <v>CE LA MARSA ERRIADH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73</v>
      </c>
      <c r="T6494" s="40" t="str">
        <f t="shared" si="585"/>
        <v>32_A1_2025</v>
      </c>
      <c r="U6494" s="40"/>
      <c r="V6494" s="40"/>
      <c r="W6494" s="67" t="s">
        <v>795</v>
      </c>
      <c r="X6494" s="76" t="s">
        <v>167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684</v>
      </c>
      <c r="B6495" s="54" t="s">
        <v>773</v>
      </c>
      <c r="C6495" s="31" t="s">
        <v>531</v>
      </c>
      <c r="D6495" s="32" t="s">
        <v>21</v>
      </c>
      <c r="E6495" s="33" t="s">
        <v>32</v>
      </c>
      <c r="F6495" s="22"/>
      <c r="G6495" s="34"/>
      <c r="H6495" s="35"/>
      <c r="I6495" s="36"/>
      <c r="J6495" s="36"/>
      <c r="K6495" s="37"/>
      <c r="L6495" s="38">
        <f>DONNEE!$A$4</f>
        <v>32</v>
      </c>
      <c r="M6495" s="39" t="str">
        <f>IFERROR(VLOOKUP(L6495,Tab_Code_Magasin[],2,0),"")</f>
        <v>CE LA MARSA ERRIADH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73</v>
      </c>
      <c r="T6495" s="40" t="str">
        <f t="shared" si="585"/>
        <v>32_A1_2025</v>
      </c>
      <c r="U6495" s="40"/>
      <c r="V6495" s="40"/>
      <c r="W6495" s="67" t="s">
        <v>796</v>
      </c>
      <c r="X6495" s="76" t="s">
        <v>167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684</v>
      </c>
      <c r="B6496" s="54" t="s">
        <v>773</v>
      </c>
      <c r="C6496" s="31" t="s">
        <v>797</v>
      </c>
      <c r="D6496" s="32" t="s">
        <v>21</v>
      </c>
      <c r="E6496" s="33" t="s">
        <v>32</v>
      </c>
      <c r="F6496" s="22"/>
      <c r="G6496" s="34"/>
      <c r="H6496" s="35"/>
      <c r="I6496" s="36"/>
      <c r="J6496" s="36"/>
      <c r="K6496" s="37"/>
      <c r="L6496" s="38">
        <f>DONNEE!$A$4</f>
        <v>32</v>
      </c>
      <c r="M6496" s="39" t="str">
        <f>IFERROR(VLOOKUP(L6496,Tab_Code_Magasin[],2,0),"")</f>
        <v>CE LA MARSA ERRIADH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73</v>
      </c>
      <c r="T6496" s="40" t="str">
        <f t="shared" si="585"/>
        <v>32_A1_2025</v>
      </c>
      <c r="U6496" s="40" t="s">
        <v>745</v>
      </c>
      <c r="V6496" s="40" t="s">
        <v>798</v>
      </c>
      <c r="W6496" s="67" t="s">
        <v>799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684</v>
      </c>
      <c r="B6497" s="54" t="s">
        <v>114</v>
      </c>
      <c r="C6497" s="31" t="s">
        <v>115</v>
      </c>
      <c r="D6497" s="32" t="s">
        <v>21</v>
      </c>
      <c r="E6497" s="33" t="s">
        <v>32</v>
      </c>
      <c r="F6497" s="22"/>
      <c r="G6497" s="34"/>
      <c r="H6497" s="35"/>
      <c r="I6497" s="36"/>
      <c r="J6497" s="36"/>
      <c r="K6497" s="37"/>
      <c r="L6497" s="38">
        <f>DONNEE!$A$4</f>
        <v>32</v>
      </c>
      <c r="M6497" s="39" t="str">
        <f>IFERROR(VLOOKUP(L6497,Tab_Code_Magasin[],2,0),"")</f>
        <v>CE LA MARSA ERRIADH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73</v>
      </c>
      <c r="T6497" s="40" t="str">
        <f t="shared" si="585"/>
        <v>32_A1_2025</v>
      </c>
      <c r="U6497" s="40" t="s">
        <v>755</v>
      </c>
      <c r="V6497" s="40" t="s">
        <v>800</v>
      </c>
      <c r="W6497" s="67" t="s">
        <v>801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684</v>
      </c>
      <c r="B6498" s="54" t="s">
        <v>114</v>
      </c>
      <c r="C6498" s="31" t="s">
        <v>118</v>
      </c>
      <c r="D6498" s="32" t="s">
        <v>21</v>
      </c>
      <c r="E6498" s="33" t="s">
        <v>32</v>
      </c>
      <c r="F6498" s="22"/>
      <c r="G6498" s="34"/>
      <c r="H6498" s="35"/>
      <c r="I6498" s="36"/>
      <c r="J6498" s="36"/>
      <c r="K6498" s="37"/>
      <c r="L6498" s="38">
        <f>DONNEE!$A$4</f>
        <v>32</v>
      </c>
      <c r="M6498" s="39" t="str">
        <f>IFERROR(VLOOKUP(L6498,Tab_Code_Magasin[],2,0),"")</f>
        <v>CE LA MARSA ERRIADH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73</v>
      </c>
      <c r="T6498" s="40" t="str">
        <f t="shared" si="585"/>
        <v>32_A1_2025</v>
      </c>
      <c r="U6498" s="40" t="s">
        <v>758</v>
      </c>
      <c r="V6498" s="40" t="s">
        <v>802</v>
      </c>
      <c r="W6498" s="67" t="s">
        <v>803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684</v>
      </c>
      <c r="B6499" s="54" t="s">
        <v>114</v>
      </c>
      <c r="C6499" s="31" t="s">
        <v>301</v>
      </c>
      <c r="D6499" s="32" t="s">
        <v>21</v>
      </c>
      <c r="E6499" s="33" t="s">
        <v>32</v>
      </c>
      <c r="F6499" s="22"/>
      <c r="G6499" s="34"/>
      <c r="H6499" s="35"/>
      <c r="I6499" s="36"/>
      <c r="J6499" s="36"/>
      <c r="K6499" s="37"/>
      <c r="L6499" s="38">
        <f>DONNEE!$A$4</f>
        <v>32</v>
      </c>
      <c r="M6499" s="39" t="str">
        <f>IFERROR(VLOOKUP(L6499,Tab_Code_Magasin[],2,0),"")</f>
        <v>CE LA MARSA ERRIADH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73</v>
      </c>
      <c r="T6499" s="40" t="str">
        <f t="shared" si="585"/>
        <v>32_A1_2025</v>
      </c>
      <c r="U6499" s="40" t="s">
        <v>760</v>
      </c>
      <c r="V6499" s="40" t="s">
        <v>804</v>
      </c>
      <c r="W6499" s="67" t="s">
        <v>805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684</v>
      </c>
      <c r="B6500" s="54" t="s">
        <v>114</v>
      </c>
      <c r="C6500" s="51" t="s">
        <v>304</v>
      </c>
      <c r="D6500" s="32" t="s">
        <v>21</v>
      </c>
      <c r="E6500" s="33" t="s">
        <v>32</v>
      </c>
      <c r="F6500" s="22"/>
      <c r="G6500" s="34"/>
      <c r="H6500" s="35"/>
      <c r="I6500" s="36"/>
      <c r="J6500" s="36"/>
      <c r="K6500" s="37"/>
      <c r="L6500" s="38">
        <f>DONNEE!$A$4</f>
        <v>32</v>
      </c>
      <c r="M6500" s="39" t="str">
        <f>IFERROR(VLOOKUP(L6500,Tab_Code_Magasin[],2,0),"")</f>
        <v>CE LA MARSA ERRIADH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73</v>
      </c>
      <c r="T6500" s="40" t="str">
        <f t="shared" si="585"/>
        <v>32_A1_2025</v>
      </c>
      <c r="U6500" s="40" t="s">
        <v>762</v>
      </c>
      <c r="V6500" s="40" t="s">
        <v>806</v>
      </c>
      <c r="W6500" s="67" t="s">
        <v>807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684</v>
      </c>
      <c r="B6501" s="54" t="s">
        <v>114</v>
      </c>
      <c r="C6501" s="42" t="s">
        <v>307</v>
      </c>
      <c r="D6501" s="32" t="s">
        <v>21</v>
      </c>
      <c r="E6501" s="33" t="s">
        <v>32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32</v>
      </c>
      <c r="M6501" s="39" t="str">
        <f>IFERROR(VLOOKUP(L6501,Tab_Code_Magasin[],2,0),"")</f>
        <v>CE LA MARSA ERRIADH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73</v>
      </c>
      <c r="T6501" s="40" t="str">
        <f t="shared" si="585"/>
        <v>32_A1_2025</v>
      </c>
      <c r="U6501" s="40" t="s">
        <v>764</v>
      </c>
      <c r="V6501" s="40" t="s">
        <v>808</v>
      </c>
      <c r="W6501" s="67" t="s">
        <v>809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684</v>
      </c>
      <c r="B6502" s="54" t="s">
        <v>114</v>
      </c>
      <c r="C6502" s="51" t="s">
        <v>310</v>
      </c>
      <c r="D6502" s="32" t="s">
        <v>21</v>
      </c>
      <c r="E6502" s="33" t="s">
        <v>32</v>
      </c>
      <c r="F6502" s="22"/>
      <c r="G6502" s="34"/>
      <c r="H6502" s="35"/>
      <c r="I6502" s="36"/>
      <c r="J6502" s="36"/>
      <c r="K6502" s="37"/>
      <c r="L6502" s="38">
        <f>DONNEE!$A$4</f>
        <v>32</v>
      </c>
      <c r="M6502" s="39" t="str">
        <f>IFERROR(VLOOKUP(L6502,Tab_Code_Magasin[],2,0),"")</f>
        <v>CE LA MARSA ERRIADH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73</v>
      </c>
      <c r="T6502" s="40" t="str">
        <f t="shared" si="585"/>
        <v>32_A1_2025</v>
      </c>
      <c r="U6502" s="40" t="s">
        <v>766</v>
      </c>
      <c r="V6502" s="40" t="s">
        <v>810</v>
      </c>
      <c r="W6502" s="67" t="s">
        <v>811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684</v>
      </c>
      <c r="B6503" s="54" t="s">
        <v>114</v>
      </c>
      <c r="C6503" s="31" t="s">
        <v>812</v>
      </c>
      <c r="D6503" s="32" t="s">
        <v>21</v>
      </c>
      <c r="E6503" s="33" t="s">
        <v>32</v>
      </c>
      <c r="F6503" s="22"/>
      <c r="G6503" s="34"/>
      <c r="H6503" s="35"/>
      <c r="I6503" s="36"/>
      <c r="J6503" s="36"/>
      <c r="K6503" s="37"/>
      <c r="L6503" s="38">
        <f>DONNEE!$A$4</f>
        <v>32</v>
      </c>
      <c r="M6503" s="39" t="str">
        <f>IFERROR(VLOOKUP(L6503,Tab_Code_Magasin[],2,0),"")</f>
        <v>CE LA MARSA ERRIADH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73</v>
      </c>
      <c r="T6503" s="40" t="str">
        <f t="shared" si="585"/>
        <v>32_A1_2025</v>
      </c>
      <c r="U6503" s="40" t="s">
        <v>769</v>
      </c>
      <c r="V6503" s="40" t="s">
        <v>813</v>
      </c>
      <c r="W6503" s="67" t="s">
        <v>814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684</v>
      </c>
      <c r="B6504" s="31" t="s">
        <v>127</v>
      </c>
      <c r="C6504" s="31" t="s">
        <v>128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32</v>
      </c>
      <c r="M6504" s="39" t="str">
        <f>IFERROR(VLOOKUP(L6504,Tab_Code_Magasin[],2,0),"")</f>
        <v>CE LA MARSA ERRIADH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73</v>
      </c>
      <c r="T6504" s="40" t="str">
        <f t="shared" si="585"/>
        <v>32_A1_2025</v>
      </c>
      <c r="U6504" s="40" t="s">
        <v>772</v>
      </c>
      <c r="V6504" s="40" t="s">
        <v>815</v>
      </c>
      <c r="W6504" s="67" t="s">
        <v>816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817</v>
      </c>
      <c r="B6505" s="54" t="s">
        <v>818</v>
      </c>
      <c r="C6505" s="51" t="s">
        <v>819</v>
      </c>
      <c r="D6505" s="32" t="s">
        <v>21</v>
      </c>
      <c r="E6505" s="33" t="s">
        <v>32</v>
      </c>
      <c r="F6505" s="22"/>
      <c r="G6505" s="34"/>
      <c r="H6505" s="35"/>
      <c r="I6505" s="36"/>
      <c r="J6505" s="36"/>
      <c r="K6505" s="37"/>
      <c r="L6505" s="38">
        <f>DONNEE!$A$4</f>
        <v>32</v>
      </c>
      <c r="M6505" s="39" t="str">
        <f>IFERROR(VLOOKUP(L6505,Tab_Code_Magasin[],2,0),"")</f>
        <v>CE LA MARSA ERRIADH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73</v>
      </c>
      <c r="T6505" s="40" t="str">
        <f t="shared" si="585"/>
        <v>32_A1_2025</v>
      </c>
      <c r="U6505" s="40" t="s">
        <v>795</v>
      </c>
      <c r="V6505" s="40" t="s">
        <v>820</v>
      </c>
      <c r="W6505" s="67" t="s">
        <v>821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817</v>
      </c>
      <c r="B6506" s="54" t="s">
        <v>818</v>
      </c>
      <c r="C6506" s="51" t="s">
        <v>822</v>
      </c>
      <c r="D6506" s="32" t="s">
        <v>21</v>
      </c>
      <c r="E6506" s="33" t="s">
        <v>32</v>
      </c>
      <c r="F6506" s="22"/>
      <c r="G6506" s="34"/>
      <c r="H6506" s="35"/>
      <c r="I6506" s="36"/>
      <c r="J6506" s="36"/>
      <c r="K6506" s="37"/>
      <c r="L6506" s="38">
        <f>DONNEE!$A$4</f>
        <v>32</v>
      </c>
      <c r="M6506" s="39" t="str">
        <f>IFERROR(VLOOKUP(L6506,Tab_Code_Magasin[],2,0),"")</f>
        <v>CE LA MARSA ERRIADH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73</v>
      </c>
      <c r="T6506" s="40" t="str">
        <f t="shared" si="585"/>
        <v>32_A1_2025</v>
      </c>
      <c r="U6506" s="40" t="s">
        <v>796</v>
      </c>
      <c r="V6506" s="40" t="s">
        <v>823</v>
      </c>
      <c r="W6506" s="67" t="s">
        <v>824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817</v>
      </c>
      <c r="B6507" s="54" t="s">
        <v>818</v>
      </c>
      <c r="C6507" s="51" t="s">
        <v>825</v>
      </c>
      <c r="D6507" s="32" t="s">
        <v>21</v>
      </c>
      <c r="E6507" s="33" t="s">
        <v>32</v>
      </c>
      <c r="F6507" s="22"/>
      <c r="G6507" s="34"/>
      <c r="H6507" s="35"/>
      <c r="I6507" s="36"/>
      <c r="J6507" s="36"/>
      <c r="K6507" s="37"/>
      <c r="L6507" s="38">
        <f>DONNEE!$A$4</f>
        <v>32</v>
      </c>
      <c r="M6507" s="39" t="str">
        <f>IFERROR(VLOOKUP(L6507,Tab_Code_Magasin[],2,0),"")</f>
        <v>CE LA MARSA ERRIADH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73</v>
      </c>
      <c r="T6507" s="40" t="str">
        <f t="shared" si="585"/>
        <v>32_A1_2025</v>
      </c>
      <c r="U6507" s="40" t="s">
        <v>799</v>
      </c>
      <c r="V6507" s="40" t="s">
        <v>826</v>
      </c>
      <c r="W6507" s="67" t="s">
        <v>827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817</v>
      </c>
      <c r="B6508" s="54" t="s">
        <v>818</v>
      </c>
      <c r="C6508" s="51" t="s">
        <v>145</v>
      </c>
      <c r="D6508" s="32" t="s">
        <v>21</v>
      </c>
      <c r="E6508" s="33" t="s">
        <v>32</v>
      </c>
      <c r="F6508" s="22"/>
      <c r="G6508" s="34"/>
      <c r="H6508" s="35"/>
      <c r="I6508" s="36"/>
      <c r="J6508" s="36"/>
      <c r="K6508" s="37"/>
      <c r="L6508" s="38">
        <f>DONNEE!$A$4</f>
        <v>32</v>
      </c>
      <c r="M6508" s="39" t="str">
        <f>IFERROR(VLOOKUP(L6508,Tab_Code_Magasin[],2,0),"")</f>
        <v>CE LA MARSA ERRIADH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73</v>
      </c>
      <c r="T6508" s="40" t="str">
        <f t="shared" si="585"/>
        <v>32_A1_2025</v>
      </c>
      <c r="U6508" s="40" t="s">
        <v>828</v>
      </c>
      <c r="V6508" s="40" t="s">
        <v>829</v>
      </c>
      <c r="W6508" s="67" t="s">
        <v>830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817</v>
      </c>
      <c r="B6509" s="54" t="s">
        <v>818</v>
      </c>
      <c r="C6509" s="58" t="s">
        <v>831</v>
      </c>
      <c r="D6509" s="32" t="s">
        <v>21</v>
      </c>
      <c r="E6509" s="33" t="s">
        <v>32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32</v>
      </c>
      <c r="M6509" s="39" t="str">
        <f>IFERROR(VLOOKUP(L6509,Tab_Code_Magasin[],2,0),"")</f>
        <v>CE LA MARSA ERRIADH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73</v>
      </c>
      <c r="T6509" s="40" t="str">
        <f t="shared" si="585"/>
        <v>32_A1_2025</v>
      </c>
      <c r="U6509" s="40" t="s">
        <v>832</v>
      </c>
      <c r="V6509" s="40" t="s">
        <v>833</v>
      </c>
      <c r="W6509" s="67" t="s">
        <v>834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817</v>
      </c>
      <c r="B6510" s="54" t="s">
        <v>818</v>
      </c>
      <c r="C6510" s="51" t="s">
        <v>835</v>
      </c>
      <c r="D6510" s="32" t="s">
        <v>21</v>
      </c>
      <c r="E6510" s="33" t="s">
        <v>32</v>
      </c>
      <c r="F6510" s="22"/>
      <c r="G6510" s="34"/>
      <c r="H6510" s="35"/>
      <c r="I6510" s="36"/>
      <c r="J6510" s="36"/>
      <c r="K6510" s="37"/>
      <c r="L6510" s="38">
        <f>DONNEE!$A$4</f>
        <v>32</v>
      </c>
      <c r="M6510" s="39" t="str">
        <f>IFERROR(VLOOKUP(L6510,Tab_Code_Magasin[],2,0),"")</f>
        <v>CE LA MARSA ERRIADH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73</v>
      </c>
      <c r="T6510" s="40" t="str">
        <f t="shared" si="585"/>
        <v>32_A1_2025</v>
      </c>
      <c r="U6510" s="40" t="s">
        <v>801</v>
      </c>
      <c r="V6510" s="40" t="s">
        <v>836</v>
      </c>
      <c r="W6510" s="67" t="s">
        <v>837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817</v>
      </c>
      <c r="B6511" s="54" t="s">
        <v>818</v>
      </c>
      <c r="C6511" s="51" t="s">
        <v>838</v>
      </c>
      <c r="D6511" s="32" t="s">
        <v>21</v>
      </c>
      <c r="E6511" s="33" t="s">
        <v>32</v>
      </c>
      <c r="F6511" s="22"/>
      <c r="G6511" s="34"/>
      <c r="H6511" s="35"/>
      <c r="I6511" s="36"/>
      <c r="J6511" s="36"/>
      <c r="K6511" s="37"/>
      <c r="L6511" s="38">
        <f>DONNEE!$A$4</f>
        <v>32</v>
      </c>
      <c r="M6511" s="39" t="str">
        <f>IFERROR(VLOOKUP(L6511,Tab_Code_Magasin[],2,0),"")</f>
        <v>CE LA MARSA ERRIADH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73</v>
      </c>
      <c r="T6511" s="40" t="str">
        <f t="shared" si="585"/>
        <v>32_A1_2025</v>
      </c>
      <c r="U6511" s="40" t="s">
        <v>803</v>
      </c>
      <c r="V6511" s="40" t="s">
        <v>839</v>
      </c>
      <c r="W6511" s="67" t="s">
        <v>840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817</v>
      </c>
      <c r="B6512" s="54" t="s">
        <v>818</v>
      </c>
      <c r="C6512" s="51" t="s">
        <v>841</v>
      </c>
      <c r="D6512" s="32" t="s">
        <v>21</v>
      </c>
      <c r="E6512" s="33" t="s">
        <v>32</v>
      </c>
      <c r="F6512" s="22"/>
      <c r="G6512" s="34"/>
      <c r="H6512" s="35"/>
      <c r="I6512" s="36"/>
      <c r="J6512" s="36"/>
      <c r="K6512" s="37"/>
      <c r="L6512" s="38">
        <f>DONNEE!$A$4</f>
        <v>32</v>
      </c>
      <c r="M6512" s="39" t="str">
        <f>IFERROR(VLOOKUP(L6512,Tab_Code_Magasin[],2,0),"")</f>
        <v>CE LA MARSA ERRIADH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73</v>
      </c>
      <c r="T6512" s="40" t="str">
        <f t="shared" si="585"/>
        <v>32_A1_2025</v>
      </c>
      <c r="U6512" s="40" t="s">
        <v>805</v>
      </c>
      <c r="V6512" s="40" t="s">
        <v>842</v>
      </c>
      <c r="W6512" s="67" t="s">
        <v>843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817</v>
      </c>
      <c r="B6513" s="54" t="s">
        <v>818</v>
      </c>
      <c r="C6513" s="44" t="s">
        <v>261</v>
      </c>
      <c r="D6513" s="32" t="s">
        <v>21</v>
      </c>
      <c r="E6513" s="33" t="s">
        <v>32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32</v>
      </c>
      <c r="M6513" s="39" t="str">
        <f>IFERROR(VLOOKUP(L6513,Tab_Code_Magasin[],2,0),"")</f>
        <v>CE LA MARSA ERRIADH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73</v>
      </c>
      <c r="T6513" s="40" t="str">
        <f t="shared" si="585"/>
        <v>32_A1_2025</v>
      </c>
      <c r="U6513" s="40" t="s">
        <v>807</v>
      </c>
      <c r="V6513" s="40" t="s">
        <v>844</v>
      </c>
      <c r="W6513" s="67" t="s">
        <v>845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817</v>
      </c>
      <c r="B6514" s="54" t="s">
        <v>818</v>
      </c>
      <c r="C6514" s="51" t="s">
        <v>599</v>
      </c>
      <c r="D6514" s="32" t="s">
        <v>21</v>
      </c>
      <c r="E6514" s="33" t="s">
        <v>32</v>
      </c>
      <c r="F6514" s="22"/>
      <c r="G6514" s="34"/>
      <c r="H6514" s="35"/>
      <c r="I6514" s="36"/>
      <c r="J6514" s="36"/>
      <c r="K6514" s="37"/>
      <c r="L6514" s="38">
        <f>DONNEE!$A$4</f>
        <v>32</v>
      </c>
      <c r="M6514" s="39" t="str">
        <f>IFERROR(VLOOKUP(L6514,Tab_Code_Magasin[],2,0),"")</f>
        <v>CE LA MARSA ERRIADH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73</v>
      </c>
      <c r="T6514" s="40" t="str">
        <f t="shared" si="585"/>
        <v>32_A1_2025</v>
      </c>
      <c r="U6514" s="40" t="s">
        <v>809</v>
      </c>
      <c r="V6514" s="40" t="s">
        <v>846</v>
      </c>
      <c r="W6514" s="67" t="s">
        <v>847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817</v>
      </c>
      <c r="B6515" s="54" t="s">
        <v>818</v>
      </c>
      <c r="C6515" s="51" t="s">
        <v>746</v>
      </c>
      <c r="D6515" s="32" t="s">
        <v>21</v>
      </c>
      <c r="E6515" s="33" t="s">
        <v>32</v>
      </c>
      <c r="F6515" s="22"/>
      <c r="G6515" s="34"/>
      <c r="H6515" s="35"/>
      <c r="I6515" s="36"/>
      <c r="J6515" s="36"/>
      <c r="K6515" s="37"/>
      <c r="L6515" s="38">
        <f>DONNEE!$A$4</f>
        <v>32</v>
      </c>
      <c r="M6515" s="39" t="str">
        <f>IFERROR(VLOOKUP(L6515,Tab_Code_Magasin[],2,0),"")</f>
        <v>CE LA MARSA ERRIADH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73</v>
      </c>
      <c r="T6515" s="40" t="str">
        <f t="shared" si="585"/>
        <v>32_A1_2025</v>
      </c>
      <c r="U6515" s="40" t="s">
        <v>811</v>
      </c>
      <c r="V6515" s="40" t="s">
        <v>848</v>
      </c>
      <c r="W6515" s="67" t="s">
        <v>849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817</v>
      </c>
      <c r="B6516" s="54" t="s">
        <v>504</v>
      </c>
      <c r="C6516" s="31" t="s">
        <v>850</v>
      </c>
      <c r="D6516" s="32" t="s">
        <v>21</v>
      </c>
      <c r="E6516" s="33" t="s">
        <v>32</v>
      </c>
      <c r="F6516" s="22"/>
      <c r="G6516" s="34"/>
      <c r="H6516" s="35"/>
      <c r="I6516" s="36"/>
      <c r="J6516" s="36"/>
      <c r="K6516" s="37"/>
      <c r="L6516" s="38">
        <f>DONNEE!$A$4</f>
        <v>32</v>
      </c>
      <c r="M6516" s="39" t="str">
        <f>IFERROR(VLOOKUP(L6516,Tab_Code_Magasin[],2,0),"")</f>
        <v>CE LA MARSA ERRIADH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73</v>
      </c>
      <c r="T6516" s="40" t="str">
        <f t="shared" si="585"/>
        <v>32_A1_2025</v>
      </c>
      <c r="U6516" s="40" t="s">
        <v>851</v>
      </c>
      <c r="V6516" s="40" t="s">
        <v>852</v>
      </c>
      <c r="W6516" s="67" t="s">
        <v>853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817</v>
      </c>
      <c r="B6517" s="54" t="s">
        <v>504</v>
      </c>
      <c r="C6517" s="31" t="s">
        <v>854</v>
      </c>
      <c r="D6517" s="32" t="s">
        <v>21</v>
      </c>
      <c r="E6517" s="33" t="s">
        <v>32</v>
      </c>
      <c r="F6517" s="22"/>
      <c r="G6517" s="34"/>
      <c r="H6517" s="35"/>
      <c r="I6517" s="36"/>
      <c r="J6517" s="36"/>
      <c r="K6517" s="37"/>
      <c r="L6517" s="38">
        <f>DONNEE!$A$4</f>
        <v>32</v>
      </c>
      <c r="M6517" s="39" t="str">
        <f>IFERROR(VLOOKUP(L6517,Tab_Code_Magasin[],2,0),"")</f>
        <v>CE LA MARSA ERRIADH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73</v>
      </c>
      <c r="T6517" s="40" t="str">
        <f t="shared" si="585"/>
        <v>32_A1_2025</v>
      </c>
      <c r="U6517" s="40" t="s">
        <v>855</v>
      </c>
      <c r="V6517" s="40" t="s">
        <v>856</v>
      </c>
      <c r="W6517" s="67" t="s">
        <v>857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817</v>
      </c>
      <c r="B6518" s="54" t="s">
        <v>504</v>
      </c>
      <c r="C6518" s="52" t="s">
        <v>858</v>
      </c>
      <c r="D6518" s="32" t="s">
        <v>21</v>
      </c>
      <c r="E6518" s="33" t="s">
        <v>32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32</v>
      </c>
      <c r="M6518" s="39" t="str">
        <f>IFERROR(VLOOKUP(L6518,Tab_Code_Magasin[],2,0),"")</f>
        <v>CE LA MARSA ERRIADH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73</v>
      </c>
      <c r="T6518" s="40" t="str">
        <f t="shared" si="585"/>
        <v>32_A1_2025</v>
      </c>
      <c r="U6518" s="40" t="s">
        <v>859</v>
      </c>
      <c r="V6518" s="40" t="s">
        <v>860</v>
      </c>
      <c r="W6518" s="67" t="s">
        <v>861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817</v>
      </c>
      <c r="B6519" s="54" t="s">
        <v>504</v>
      </c>
      <c r="C6519" s="31" t="s">
        <v>862</v>
      </c>
      <c r="D6519" s="32" t="s">
        <v>21</v>
      </c>
      <c r="E6519" s="33" t="s">
        <v>32</v>
      </c>
      <c r="F6519" s="22"/>
      <c r="G6519" s="34"/>
      <c r="H6519" s="35"/>
      <c r="I6519" s="36"/>
      <c r="J6519" s="36"/>
      <c r="K6519" s="37"/>
      <c r="L6519" s="38">
        <f>DONNEE!$A$4</f>
        <v>32</v>
      </c>
      <c r="M6519" s="39" t="str">
        <f>IFERROR(VLOOKUP(L6519,Tab_Code_Magasin[],2,0),"")</f>
        <v>CE LA MARSA ERRIADH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73</v>
      </c>
      <c r="T6519" s="40" t="str">
        <f t="shared" si="585"/>
        <v>32_A1_2025</v>
      </c>
      <c r="U6519" s="40" t="s">
        <v>863</v>
      </c>
      <c r="V6519" s="40" t="s">
        <v>864</v>
      </c>
      <c r="W6519" s="67" t="s">
        <v>865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817</v>
      </c>
      <c r="B6520" s="54" t="s">
        <v>504</v>
      </c>
      <c r="C6520" s="31" t="s">
        <v>283</v>
      </c>
      <c r="D6520" s="32" t="s">
        <v>21</v>
      </c>
      <c r="E6520" s="33" t="s">
        <v>32</v>
      </c>
      <c r="F6520" s="22"/>
      <c r="G6520" s="34"/>
      <c r="H6520" s="35"/>
      <c r="I6520" s="36"/>
      <c r="J6520" s="36"/>
      <c r="K6520" s="37"/>
      <c r="L6520" s="38">
        <f>DONNEE!$A$4</f>
        <v>32</v>
      </c>
      <c r="M6520" s="39" t="str">
        <f>IFERROR(VLOOKUP(L6520,Tab_Code_Magasin[],2,0),"")</f>
        <v>CE LA MARSA ERRIADH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73</v>
      </c>
      <c r="T6520" s="40" t="str">
        <f t="shared" si="585"/>
        <v>32_A1_2025</v>
      </c>
      <c r="U6520" s="40" t="s">
        <v>866</v>
      </c>
      <c r="V6520" s="40" t="s">
        <v>867</v>
      </c>
      <c r="W6520" s="67" t="s">
        <v>868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817</v>
      </c>
      <c r="B6521" s="54" t="s">
        <v>504</v>
      </c>
      <c r="C6521" s="44" t="s">
        <v>151</v>
      </c>
      <c r="D6521" s="32" t="s">
        <v>21</v>
      </c>
      <c r="E6521" s="33" t="s">
        <v>32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32</v>
      </c>
      <c r="M6521" s="39" t="str">
        <f>IFERROR(VLOOKUP(L6521,Tab_Code_Magasin[],2,0),"")</f>
        <v>CE LA MARSA ERRIADH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73</v>
      </c>
      <c r="T6521" s="40" t="str">
        <f t="shared" si="585"/>
        <v>32_A1_2025</v>
      </c>
      <c r="U6521" s="40" t="s">
        <v>869</v>
      </c>
      <c r="V6521" s="40" t="s">
        <v>870</v>
      </c>
      <c r="W6521" s="67" t="s">
        <v>871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817</v>
      </c>
      <c r="B6522" s="54" t="s">
        <v>504</v>
      </c>
      <c r="C6522" s="52" t="s">
        <v>268</v>
      </c>
      <c r="D6522" s="32" t="s">
        <v>21</v>
      </c>
      <c r="E6522" s="33" t="s">
        <v>32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32</v>
      </c>
      <c r="M6522" s="39" t="str">
        <f>IFERROR(VLOOKUP(L6522,Tab_Code_Magasin[],2,0),"")</f>
        <v>CE LA MARSA ERRIADH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73</v>
      </c>
      <c r="T6522" s="40" t="str">
        <f t="shared" si="585"/>
        <v>32_A1_2025</v>
      </c>
      <c r="U6522" s="40" t="s">
        <v>872</v>
      </c>
      <c r="V6522" s="40" t="s">
        <v>873</v>
      </c>
      <c r="W6522" s="67" t="s">
        <v>874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817</v>
      </c>
      <c r="B6523" s="54" t="s">
        <v>504</v>
      </c>
      <c r="C6523" s="31" t="s">
        <v>875</v>
      </c>
      <c r="D6523" s="32" t="s">
        <v>21</v>
      </c>
      <c r="E6523" s="33" t="s">
        <v>32</v>
      </c>
      <c r="F6523" s="22"/>
      <c r="G6523" s="34"/>
      <c r="H6523" s="35"/>
      <c r="I6523" s="36"/>
      <c r="J6523" s="36"/>
      <c r="K6523" s="37"/>
      <c r="L6523" s="38">
        <f>DONNEE!$A$4</f>
        <v>32</v>
      </c>
      <c r="M6523" s="39" t="str">
        <f>IFERROR(VLOOKUP(L6523,Tab_Code_Magasin[],2,0),"")</f>
        <v>CE LA MARSA ERRIADH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73</v>
      </c>
      <c r="T6523" s="40" t="str">
        <f t="shared" si="585"/>
        <v>32_A1_2025</v>
      </c>
      <c r="U6523" s="40" t="s">
        <v>876</v>
      </c>
      <c r="V6523" s="40" t="s">
        <v>877</v>
      </c>
      <c r="W6523" s="67" t="s">
        <v>878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817</v>
      </c>
      <c r="B6524" s="54" t="s">
        <v>504</v>
      </c>
      <c r="C6524" s="44" t="s">
        <v>664</v>
      </c>
      <c r="D6524" s="32" t="s">
        <v>21</v>
      </c>
      <c r="E6524" s="33" t="s">
        <v>32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32</v>
      </c>
      <c r="M6524" s="39" t="str">
        <f>IFERROR(VLOOKUP(L6524,Tab_Code_Magasin[],2,0),"")</f>
        <v>CE LA MARSA ERRIADH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73</v>
      </c>
      <c r="T6524" s="40" t="str">
        <f t="shared" si="585"/>
        <v>32_A1_2025</v>
      </c>
      <c r="U6524" s="40" t="s">
        <v>879</v>
      </c>
      <c r="V6524" s="40" t="s">
        <v>880</v>
      </c>
      <c r="W6524" s="67" t="s">
        <v>881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817</v>
      </c>
      <c r="B6525" s="54" t="s">
        <v>504</v>
      </c>
      <c r="C6525" s="31" t="s">
        <v>882</v>
      </c>
      <c r="D6525" s="32" t="s">
        <v>21</v>
      </c>
      <c r="E6525" s="33" t="s">
        <v>32</v>
      </c>
      <c r="F6525" s="22"/>
      <c r="G6525" s="34"/>
      <c r="H6525" s="35"/>
      <c r="I6525" s="36"/>
      <c r="J6525" s="36"/>
      <c r="K6525" s="37"/>
      <c r="L6525" s="38">
        <f>DONNEE!$A$4</f>
        <v>32</v>
      </c>
      <c r="M6525" s="39" t="str">
        <f>IFERROR(VLOOKUP(L6525,Tab_Code_Magasin[],2,0),"")</f>
        <v>CE LA MARSA ERRIADH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73</v>
      </c>
      <c r="T6525" s="40" t="str">
        <f t="shared" si="585"/>
        <v>32_A1_2025</v>
      </c>
      <c r="U6525" s="40" t="s">
        <v>883</v>
      </c>
      <c r="V6525" s="40" t="s">
        <v>884</v>
      </c>
      <c r="W6525" s="67" t="s">
        <v>885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817</v>
      </c>
      <c r="B6526" s="54" t="s">
        <v>504</v>
      </c>
      <c r="C6526" s="31" t="s">
        <v>361</v>
      </c>
      <c r="D6526" s="32" t="s">
        <v>21</v>
      </c>
      <c r="E6526" s="33" t="s">
        <v>32</v>
      </c>
      <c r="F6526" s="22"/>
      <c r="G6526" s="34"/>
      <c r="H6526" s="35"/>
      <c r="I6526" s="36"/>
      <c r="J6526" s="36"/>
      <c r="K6526" s="37"/>
      <c r="L6526" s="38">
        <f>DONNEE!$A$4</f>
        <v>32</v>
      </c>
      <c r="M6526" s="39" t="str">
        <f>IFERROR(VLOOKUP(L6526,Tab_Code_Magasin[],2,0),"")</f>
        <v>CE LA MARSA ERRIADH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73</v>
      </c>
      <c r="T6526" s="40" t="str">
        <f t="shared" si="585"/>
        <v>32_A1_2025</v>
      </c>
      <c r="U6526" s="40" t="s">
        <v>821</v>
      </c>
      <c r="V6526" s="40" t="s">
        <v>886</v>
      </c>
      <c r="W6526" s="67" t="s">
        <v>887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817</v>
      </c>
      <c r="B6527" s="54" t="s">
        <v>504</v>
      </c>
      <c r="C6527" s="52" t="s">
        <v>888</v>
      </c>
      <c r="D6527" s="32" t="s">
        <v>21</v>
      </c>
      <c r="E6527" s="33" t="s">
        <v>32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32</v>
      </c>
      <c r="M6527" s="39" t="str">
        <f>IFERROR(VLOOKUP(L6527,Tab_Code_Magasin[],2,0),"")</f>
        <v>CE LA MARSA ERRIADH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73</v>
      </c>
      <c r="T6527" s="40" t="str">
        <f t="shared" si="585"/>
        <v>32_A1_2025</v>
      </c>
      <c r="U6527" s="40" t="s">
        <v>824</v>
      </c>
      <c r="V6527" s="40" t="s">
        <v>889</v>
      </c>
      <c r="W6527" s="67" t="s">
        <v>890</v>
      </c>
      <c r="X6527" s="76" t="s">
        <v>891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817</v>
      </c>
      <c r="B6528" s="54" t="s">
        <v>504</v>
      </c>
      <c r="C6528" s="31" t="s">
        <v>531</v>
      </c>
      <c r="D6528" s="32" t="s">
        <v>21</v>
      </c>
      <c r="E6528" s="33" t="s">
        <v>32</v>
      </c>
      <c r="F6528" s="22"/>
      <c r="G6528" s="34"/>
      <c r="H6528" s="35"/>
      <c r="I6528" s="36"/>
      <c r="J6528" s="36"/>
      <c r="K6528" s="37"/>
      <c r="L6528" s="38">
        <f>DONNEE!$A$4</f>
        <v>32</v>
      </c>
      <c r="M6528" s="39" t="str">
        <f>IFERROR(VLOOKUP(L6528,Tab_Code_Magasin[],2,0),"")</f>
        <v>CE LA MARSA ERRIADH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73</v>
      </c>
      <c r="T6528" s="40" t="str">
        <f t="shared" si="585"/>
        <v>32_A1_2025</v>
      </c>
      <c r="U6528" s="40"/>
      <c r="V6528" s="40"/>
      <c r="W6528" s="67" t="s">
        <v>892</v>
      </c>
      <c r="X6528" s="76" t="s">
        <v>167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817</v>
      </c>
      <c r="B6529" s="54" t="s">
        <v>504</v>
      </c>
      <c r="C6529" s="31" t="s">
        <v>893</v>
      </c>
      <c r="D6529" s="32" t="s">
        <v>21</v>
      </c>
      <c r="E6529" s="33" t="s">
        <v>32</v>
      </c>
      <c r="F6529" s="22"/>
      <c r="G6529" s="34"/>
      <c r="H6529" s="35"/>
      <c r="I6529" s="36"/>
      <c r="J6529" s="36"/>
      <c r="K6529" s="37"/>
      <c r="L6529" s="38">
        <f>DONNEE!$A$4</f>
        <v>32</v>
      </c>
      <c r="M6529" s="39" t="str">
        <f>IFERROR(VLOOKUP(L6529,Tab_Code_Magasin[],2,0),"")</f>
        <v>CE LA MARSA ERRIADH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73</v>
      </c>
      <c r="T6529" s="40" t="str">
        <f t="shared" si="585"/>
        <v>32_A1_2025</v>
      </c>
      <c r="U6529" s="40" t="s">
        <v>827</v>
      </c>
      <c r="V6529" s="40" t="s">
        <v>894</v>
      </c>
      <c r="W6529" s="67" t="s">
        <v>895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817</v>
      </c>
      <c r="B6530" s="54" t="s">
        <v>504</v>
      </c>
      <c r="C6530" s="52" t="s">
        <v>486</v>
      </c>
      <c r="D6530" s="32" t="s">
        <v>21</v>
      </c>
      <c r="E6530" s="33" t="s">
        <v>32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32</v>
      </c>
      <c r="M6530" s="39" t="str">
        <f>IFERROR(VLOOKUP(L6530,Tab_Code_Magasin[],2,0),"")</f>
        <v>CE LA MARSA ERRIADH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73</v>
      </c>
      <c r="T6530" s="40" t="str">
        <f t="shared" si="585"/>
        <v>32_A1_2025</v>
      </c>
      <c r="U6530" s="40" t="s">
        <v>830</v>
      </c>
      <c r="V6530" s="40" t="s">
        <v>896</v>
      </c>
      <c r="W6530" s="67" t="s">
        <v>897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817</v>
      </c>
      <c r="B6531" s="54" t="s">
        <v>504</v>
      </c>
      <c r="C6531" s="42" t="s">
        <v>234</v>
      </c>
      <c r="D6531" s="32" t="s">
        <v>21</v>
      </c>
      <c r="E6531" s="33" t="s">
        <v>32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32</v>
      </c>
      <c r="M6531" s="39" t="str">
        <f>IFERROR(VLOOKUP(L6531,Tab_Code_Magasin[],2,0),"")</f>
        <v>CE LA MARSA ERRIADH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73</v>
      </c>
      <c r="T6531" s="40" t="str">
        <f t="shared" si="585"/>
        <v>32_A1_2025</v>
      </c>
      <c r="U6531" s="40" t="s">
        <v>834</v>
      </c>
      <c r="V6531" s="40" t="s">
        <v>898</v>
      </c>
      <c r="W6531" s="67" t="s">
        <v>899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817</v>
      </c>
      <c r="B6532" s="54" t="s">
        <v>504</v>
      </c>
      <c r="C6532" s="42" t="s">
        <v>199</v>
      </c>
      <c r="D6532" s="32" t="s">
        <v>21</v>
      </c>
      <c r="E6532" s="33" t="s">
        <v>32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32</v>
      </c>
      <c r="M6532" s="39" t="str">
        <f>IFERROR(VLOOKUP(L6532,Tab_Code_Magasin[],2,0),"")</f>
        <v>CE LA MARSA ERRIADH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73</v>
      </c>
      <c r="T6532" s="40" t="str">
        <f t="shared" si="585"/>
        <v>32_A1_2025</v>
      </c>
      <c r="U6532" s="40" t="s">
        <v>837</v>
      </c>
      <c r="V6532" s="40" t="s">
        <v>900</v>
      </c>
      <c r="W6532" s="67" t="s">
        <v>901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817</v>
      </c>
      <c r="B6533" s="54" t="s">
        <v>504</v>
      </c>
      <c r="C6533" s="42" t="s">
        <v>202</v>
      </c>
      <c r="D6533" s="32" t="s">
        <v>21</v>
      </c>
      <c r="E6533" s="33" t="s">
        <v>32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32</v>
      </c>
      <c r="M6533" s="39" t="str">
        <f>IFERROR(VLOOKUP(L6533,Tab_Code_Magasin[],2,0),"")</f>
        <v>CE LA MARSA ERRIADH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73</v>
      </c>
      <c r="T6533" s="40" t="str">
        <f t="shared" si="585"/>
        <v>32_A1_2025</v>
      </c>
      <c r="U6533" s="40" t="s">
        <v>840</v>
      </c>
      <c r="V6533" s="40" t="s">
        <v>902</v>
      </c>
      <c r="W6533" s="67" t="s">
        <v>903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817</v>
      </c>
      <c r="B6534" s="54" t="s">
        <v>504</v>
      </c>
      <c r="C6534" s="31" t="s">
        <v>193</v>
      </c>
      <c r="D6534" s="32" t="s">
        <v>21</v>
      </c>
      <c r="E6534" s="33" t="s">
        <v>32</v>
      </c>
      <c r="F6534" s="22"/>
      <c r="G6534" s="34"/>
      <c r="H6534" s="35"/>
      <c r="I6534" s="36"/>
      <c r="J6534" s="36"/>
      <c r="K6534" s="37"/>
      <c r="L6534" s="38">
        <f>DONNEE!$A$4</f>
        <v>32</v>
      </c>
      <c r="M6534" s="39" t="str">
        <f>IFERROR(VLOOKUP(L6534,Tab_Code_Magasin[],2,0),"")</f>
        <v>CE LA MARSA ERRIADH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73</v>
      </c>
      <c r="T6534" s="40" t="str">
        <f t="shared" si="585"/>
        <v>32_A1_2025</v>
      </c>
      <c r="U6534" s="40" t="s">
        <v>843</v>
      </c>
      <c r="V6534" s="40" t="s">
        <v>904</v>
      </c>
      <c r="W6534" s="67" t="s">
        <v>905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817</v>
      </c>
      <c r="B6535" s="54" t="s">
        <v>504</v>
      </c>
      <c r="C6535" s="42" t="s">
        <v>205</v>
      </c>
      <c r="D6535" s="32" t="s">
        <v>21</v>
      </c>
      <c r="E6535" s="33" t="s">
        <v>32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32</v>
      </c>
      <c r="M6535" s="39" t="str">
        <f>IFERROR(VLOOKUP(L6535,Tab_Code_Magasin[],2,0),"")</f>
        <v>CE LA MARSA ERRIADH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73</v>
      </c>
      <c r="T6535" s="40" t="str">
        <f t="shared" si="585"/>
        <v>32_A1_2025</v>
      </c>
      <c r="U6535" s="40" t="s">
        <v>845</v>
      </c>
      <c r="V6535" s="40" t="s">
        <v>906</v>
      </c>
      <c r="W6535" s="67" t="s">
        <v>907</v>
      </c>
      <c r="X6535" s="76" t="s">
        <v>499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817</v>
      </c>
      <c r="B6536" s="54" t="s">
        <v>504</v>
      </c>
      <c r="C6536" s="31" t="s">
        <v>908</v>
      </c>
      <c r="D6536" s="32" t="s">
        <v>21</v>
      </c>
      <c r="E6536" s="33" t="s">
        <v>32</v>
      </c>
      <c r="F6536" s="22"/>
      <c r="G6536" s="34"/>
      <c r="H6536" s="35"/>
      <c r="I6536" s="36"/>
      <c r="J6536" s="36"/>
      <c r="K6536" s="37"/>
      <c r="L6536" s="38">
        <f>DONNEE!$A$4</f>
        <v>32</v>
      </c>
      <c r="M6536" s="39" t="str">
        <f>IFERROR(VLOOKUP(L6536,Tab_Code_Magasin[],2,0),"")</f>
        <v>CE LA MARSA ERRIADH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73</v>
      </c>
      <c r="T6536" s="40" t="str">
        <f t="shared" si="585"/>
        <v>32_A1_2025</v>
      </c>
      <c r="U6536" s="40"/>
      <c r="V6536" s="40"/>
      <c r="W6536" s="67" t="s">
        <v>909</v>
      </c>
      <c r="X6536" s="76" t="s">
        <v>910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817</v>
      </c>
      <c r="B6537" s="54" t="s">
        <v>504</v>
      </c>
      <c r="C6537" s="31" t="s">
        <v>911</v>
      </c>
      <c r="D6537" s="32" t="s">
        <v>21</v>
      </c>
      <c r="E6537" s="33" t="s">
        <v>32</v>
      </c>
      <c r="F6537" s="22"/>
      <c r="G6537" s="34"/>
      <c r="H6537" s="35"/>
      <c r="I6537" s="36"/>
      <c r="J6537" s="36"/>
      <c r="K6537" s="37"/>
      <c r="L6537" s="38">
        <f>DONNEE!$A$4</f>
        <v>32</v>
      </c>
      <c r="M6537" s="39" t="str">
        <f>IFERROR(VLOOKUP(L6537,Tab_Code_Magasin[],2,0),"")</f>
        <v>CE LA MARSA ERRIADH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73</v>
      </c>
      <c r="T6537" s="40" t="str">
        <f t="shared" si="585"/>
        <v>32_A1_2025</v>
      </c>
      <c r="U6537" s="40" t="s">
        <v>847</v>
      </c>
      <c r="V6537" s="40" t="s">
        <v>912</v>
      </c>
      <c r="W6537" s="67" t="s">
        <v>913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817</v>
      </c>
      <c r="B6538" s="54" t="s">
        <v>504</v>
      </c>
      <c r="C6538" s="31" t="s">
        <v>660</v>
      </c>
      <c r="D6538" s="32" t="s">
        <v>21</v>
      </c>
      <c r="E6538" s="33" t="s">
        <v>32</v>
      </c>
      <c r="F6538" s="22"/>
      <c r="G6538" s="34"/>
      <c r="H6538" s="35"/>
      <c r="I6538" s="36"/>
      <c r="J6538" s="36"/>
      <c r="K6538" s="37"/>
      <c r="L6538" s="38">
        <f>DONNEE!$A$4</f>
        <v>32</v>
      </c>
      <c r="M6538" s="39" t="str">
        <f>IFERROR(VLOOKUP(L6538,Tab_Code_Magasin[],2,0),"")</f>
        <v>CE LA MARSA ERRIADH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73</v>
      </c>
      <c r="T6538" s="40" t="str">
        <f t="shared" si="585"/>
        <v>32_A1_2025</v>
      </c>
      <c r="U6538" s="40" t="s">
        <v>849</v>
      </c>
      <c r="V6538" s="40" t="s">
        <v>914</v>
      </c>
      <c r="W6538" s="67" t="s">
        <v>915</v>
      </c>
      <c r="X6538" s="76" t="s">
        <v>171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817</v>
      </c>
      <c r="B6539" s="54" t="s">
        <v>114</v>
      </c>
      <c r="C6539" s="31" t="s">
        <v>115</v>
      </c>
      <c r="D6539" s="32" t="s">
        <v>21</v>
      </c>
      <c r="E6539" s="33" t="s">
        <v>32</v>
      </c>
      <c r="F6539" s="22"/>
      <c r="G6539" s="34"/>
      <c r="H6539" s="35"/>
      <c r="I6539" s="36"/>
      <c r="J6539" s="36"/>
      <c r="K6539" s="37"/>
      <c r="L6539" s="38">
        <f>DONNEE!$A$4</f>
        <v>32</v>
      </c>
      <c r="M6539" s="39" t="str">
        <f>IFERROR(VLOOKUP(L6539,Tab_Code_Magasin[],2,0),"")</f>
        <v>CE LA MARSA ERRIADH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73</v>
      </c>
      <c r="T6539" s="40" t="str">
        <f t="shared" si="585"/>
        <v>32_A1_2025</v>
      </c>
      <c r="U6539" s="40" t="s">
        <v>916</v>
      </c>
      <c r="V6539" s="40" t="s">
        <v>917</v>
      </c>
      <c r="W6539" s="67" t="s">
        <v>918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817</v>
      </c>
      <c r="B6540" s="54" t="s">
        <v>114</v>
      </c>
      <c r="C6540" s="31" t="s">
        <v>118</v>
      </c>
      <c r="D6540" s="32" t="s">
        <v>21</v>
      </c>
      <c r="E6540" s="33" t="s">
        <v>32</v>
      </c>
      <c r="F6540" s="22"/>
      <c r="G6540" s="34"/>
      <c r="H6540" s="35"/>
      <c r="I6540" s="36"/>
      <c r="J6540" s="36"/>
      <c r="K6540" s="37"/>
      <c r="L6540" s="38">
        <f>DONNEE!$A$4</f>
        <v>32</v>
      </c>
      <c r="M6540" s="39" t="str">
        <f>IFERROR(VLOOKUP(L6540,Tab_Code_Magasin[],2,0),"")</f>
        <v>CE LA MARSA ERRIADH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73</v>
      </c>
      <c r="T6540" s="40" t="str">
        <f t="shared" si="585"/>
        <v>32_A1_2025</v>
      </c>
      <c r="U6540" s="40" t="s">
        <v>919</v>
      </c>
      <c r="V6540" s="40" t="s">
        <v>920</v>
      </c>
      <c r="W6540" s="67" t="s">
        <v>921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817</v>
      </c>
      <c r="B6541" s="54" t="s">
        <v>114</v>
      </c>
      <c r="C6541" s="31" t="s">
        <v>301</v>
      </c>
      <c r="D6541" s="32" t="s">
        <v>21</v>
      </c>
      <c r="E6541" s="33" t="s">
        <v>32</v>
      </c>
      <c r="F6541" s="22"/>
      <c r="G6541" s="34"/>
      <c r="H6541" s="35"/>
      <c r="I6541" s="36"/>
      <c r="J6541" s="36"/>
      <c r="K6541" s="37"/>
      <c r="L6541" s="38">
        <f>DONNEE!$A$4</f>
        <v>32</v>
      </c>
      <c r="M6541" s="39" t="str">
        <f>IFERROR(VLOOKUP(L6541,Tab_Code_Magasin[],2,0),"")</f>
        <v>CE LA MARSA ERRIADH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73</v>
      </c>
      <c r="T6541" s="40" t="str">
        <f t="shared" si="585"/>
        <v>32_A1_2025</v>
      </c>
      <c r="U6541" s="40" t="s">
        <v>853</v>
      </c>
      <c r="V6541" s="40" t="s">
        <v>922</v>
      </c>
      <c r="W6541" s="67" t="s">
        <v>923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817</v>
      </c>
      <c r="B6542" s="54" t="s">
        <v>114</v>
      </c>
      <c r="C6542" s="51" t="s">
        <v>304</v>
      </c>
      <c r="D6542" s="32" t="s">
        <v>21</v>
      </c>
      <c r="E6542" s="33" t="s">
        <v>32</v>
      </c>
      <c r="F6542" s="22"/>
      <c r="G6542" s="34"/>
      <c r="H6542" s="35"/>
      <c r="I6542" s="36"/>
      <c r="J6542" s="36"/>
      <c r="K6542" s="37"/>
      <c r="L6542" s="38">
        <f>DONNEE!$A$4</f>
        <v>32</v>
      </c>
      <c r="M6542" s="39" t="str">
        <f>IFERROR(VLOOKUP(L6542,Tab_Code_Magasin[],2,0),"")</f>
        <v>CE LA MARSA ERRIADH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73</v>
      </c>
      <c r="T6542" s="40" t="str">
        <f t="shared" si="585"/>
        <v>32_A1_2025</v>
      </c>
      <c r="U6542" s="40" t="s">
        <v>857</v>
      </c>
      <c r="V6542" s="40" t="s">
        <v>924</v>
      </c>
      <c r="W6542" s="67" t="s">
        <v>925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817</v>
      </c>
      <c r="B6543" s="54" t="s">
        <v>114</v>
      </c>
      <c r="C6543" s="31" t="s">
        <v>812</v>
      </c>
      <c r="D6543" s="32" t="s">
        <v>21</v>
      </c>
      <c r="E6543" s="33" t="s">
        <v>32</v>
      </c>
      <c r="F6543" s="22"/>
      <c r="G6543" s="34"/>
      <c r="H6543" s="35"/>
      <c r="I6543" s="36"/>
      <c r="J6543" s="36"/>
      <c r="K6543" s="37"/>
      <c r="L6543" s="38">
        <f>DONNEE!$A$4</f>
        <v>32</v>
      </c>
      <c r="M6543" s="39" t="str">
        <f>IFERROR(VLOOKUP(L6543,Tab_Code_Magasin[],2,0),"")</f>
        <v>CE LA MARSA ERRIADH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73</v>
      </c>
      <c r="T6543" s="40" t="str">
        <f t="shared" si="585"/>
        <v>32_A1_2025</v>
      </c>
      <c r="U6543" s="40" t="s">
        <v>861</v>
      </c>
      <c r="V6543" s="40" t="s">
        <v>926</v>
      </c>
      <c r="W6543" s="67" t="s">
        <v>927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817</v>
      </c>
      <c r="B6544" s="54" t="s">
        <v>114</v>
      </c>
      <c r="C6544" s="42" t="s">
        <v>307</v>
      </c>
      <c r="D6544" s="32" t="s">
        <v>21</v>
      </c>
      <c r="E6544" s="33" t="s">
        <v>32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32</v>
      </c>
      <c r="M6544" s="39" t="str">
        <f>IFERROR(VLOOKUP(L6544,Tab_Code_Magasin[],2,0),"")</f>
        <v>CE LA MARSA ERRIADH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73</v>
      </c>
      <c r="T6544" s="40" t="str">
        <f t="shared" ref="T6544:T6607" si="594">L6544&amp;"_"&amp;O6544&amp;"_"&amp;Q6544</f>
        <v>32_A1_2025</v>
      </c>
      <c r="U6544" s="40" t="s">
        <v>865</v>
      </c>
      <c r="V6544" s="40" t="s">
        <v>928</v>
      </c>
      <c r="W6544" s="67" t="s">
        <v>929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817</v>
      </c>
      <c r="B6545" s="54" t="s">
        <v>114</v>
      </c>
      <c r="C6545" s="51" t="s">
        <v>310</v>
      </c>
      <c r="D6545" s="32" t="s">
        <v>21</v>
      </c>
      <c r="E6545" s="33" t="s">
        <v>32</v>
      </c>
      <c r="F6545" s="22"/>
      <c r="G6545" s="34"/>
      <c r="H6545" s="35"/>
      <c r="I6545" s="36"/>
      <c r="J6545" s="36"/>
      <c r="K6545" s="37"/>
      <c r="L6545" s="38">
        <f>DONNEE!$A$4</f>
        <v>32</v>
      </c>
      <c r="M6545" s="39" t="str">
        <f>IFERROR(VLOOKUP(L6545,Tab_Code_Magasin[],2,0),"")</f>
        <v>CE LA MARSA ERRIADH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73</v>
      </c>
      <c r="T6545" s="40" t="str">
        <f t="shared" si="594"/>
        <v>32_A1_2025</v>
      </c>
      <c r="U6545" s="40" t="s">
        <v>868</v>
      </c>
      <c r="V6545" s="40" t="s">
        <v>930</v>
      </c>
      <c r="W6545" s="67" t="s">
        <v>931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817</v>
      </c>
      <c r="B6546" s="31" t="s">
        <v>127</v>
      </c>
      <c r="C6546" s="31" t="s">
        <v>128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32</v>
      </c>
      <c r="M6546" s="39" t="str">
        <f>IFERROR(VLOOKUP(L6546,Tab_Code_Magasin[],2,0),"")</f>
        <v>CE LA MARSA ERRIADH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73</v>
      </c>
      <c r="T6546" s="40" t="str">
        <f t="shared" si="594"/>
        <v>32_A1_2025</v>
      </c>
      <c r="U6546" s="40" t="s">
        <v>871</v>
      </c>
      <c r="V6546" s="40" t="s">
        <v>932</v>
      </c>
      <c r="W6546" s="67" t="s">
        <v>933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934</v>
      </c>
      <c r="B6547" s="54" t="s">
        <v>935</v>
      </c>
      <c r="C6547" s="59" t="s">
        <v>936</v>
      </c>
      <c r="D6547" s="32" t="s">
        <v>21</v>
      </c>
      <c r="E6547" s="33" t="s">
        <v>32</v>
      </c>
      <c r="F6547" s="22"/>
      <c r="G6547" s="34"/>
      <c r="H6547" s="35"/>
      <c r="I6547" s="36"/>
      <c r="J6547" s="36"/>
      <c r="K6547" s="37"/>
      <c r="L6547" s="38">
        <f>DONNEE!$A$4</f>
        <v>32</v>
      </c>
      <c r="M6547" s="39" t="str">
        <f>IFERROR(VLOOKUP(L6547,Tab_Code_Magasin[],2,0),"")</f>
        <v>CE LA MARSA ERRIADH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73</v>
      </c>
      <c r="T6547" s="40" t="str">
        <f t="shared" si="594"/>
        <v>32_A1_2025</v>
      </c>
      <c r="U6547" s="40" t="s">
        <v>905</v>
      </c>
      <c r="V6547" s="40" t="s">
        <v>937</v>
      </c>
      <c r="W6547" s="67" t="s">
        <v>938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934</v>
      </c>
      <c r="B6548" s="54" t="s">
        <v>935</v>
      </c>
      <c r="C6548" s="60" t="s">
        <v>142</v>
      </c>
      <c r="D6548" s="32" t="s">
        <v>21</v>
      </c>
      <c r="E6548" s="33" t="s">
        <v>32</v>
      </c>
      <c r="F6548" s="22"/>
      <c r="G6548" s="34"/>
      <c r="H6548" s="35"/>
      <c r="I6548" s="36"/>
      <c r="J6548" s="36"/>
      <c r="K6548" s="37"/>
      <c r="L6548" s="38">
        <f>DONNEE!$A$4</f>
        <v>32</v>
      </c>
      <c r="M6548" s="39" t="str">
        <f>IFERROR(VLOOKUP(L6548,Tab_Code_Magasin[],2,0),"")</f>
        <v>CE LA MARSA ERRIADH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73</v>
      </c>
      <c r="T6548" s="40" t="str">
        <f t="shared" si="594"/>
        <v>32_A1_2025</v>
      </c>
      <c r="U6548" s="40" t="s">
        <v>907</v>
      </c>
      <c r="V6548" s="40" t="s">
        <v>939</v>
      </c>
      <c r="W6548" s="67" t="s">
        <v>940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934</v>
      </c>
      <c r="B6549" s="54" t="s">
        <v>935</v>
      </c>
      <c r="C6549" s="59" t="s">
        <v>941</v>
      </c>
      <c r="D6549" s="32" t="s">
        <v>21</v>
      </c>
      <c r="E6549" s="33" t="s">
        <v>32</v>
      </c>
      <c r="F6549" s="22"/>
      <c r="G6549" s="34"/>
      <c r="H6549" s="35"/>
      <c r="I6549" s="36"/>
      <c r="J6549" s="36"/>
      <c r="K6549" s="37"/>
      <c r="L6549" s="38">
        <f>DONNEE!$A$4</f>
        <v>32</v>
      </c>
      <c r="M6549" s="39" t="str">
        <f>IFERROR(VLOOKUP(L6549,Tab_Code_Magasin[],2,0),"")</f>
        <v>CE LA MARSA ERRIADH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73</v>
      </c>
      <c r="T6549" s="40" t="str">
        <f t="shared" si="594"/>
        <v>32_A1_2025</v>
      </c>
      <c r="U6549" s="40" t="s">
        <v>909</v>
      </c>
      <c r="V6549" s="40" t="s">
        <v>942</v>
      </c>
      <c r="W6549" s="67" t="s">
        <v>943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934</v>
      </c>
      <c r="B6550" s="54" t="s">
        <v>935</v>
      </c>
      <c r="C6550" s="59" t="s">
        <v>944</v>
      </c>
      <c r="D6550" s="32" t="s">
        <v>21</v>
      </c>
      <c r="E6550" s="33" t="s">
        <v>32</v>
      </c>
      <c r="F6550" s="22"/>
      <c r="G6550" s="34"/>
      <c r="H6550" s="35"/>
      <c r="I6550" s="36"/>
      <c r="J6550" s="36"/>
      <c r="K6550" s="37"/>
      <c r="L6550" s="38">
        <f>DONNEE!$A$4</f>
        <v>32</v>
      </c>
      <c r="M6550" s="39" t="str">
        <f>IFERROR(VLOOKUP(L6550,Tab_Code_Magasin[],2,0),"")</f>
        <v>CE LA MARSA ERRIADH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73</v>
      </c>
      <c r="T6550" s="40" t="str">
        <f t="shared" si="594"/>
        <v>32_A1_2025</v>
      </c>
      <c r="U6550" s="40" t="s">
        <v>913</v>
      </c>
      <c r="V6550" s="40" t="s">
        <v>945</v>
      </c>
      <c r="W6550" s="67" t="s">
        <v>946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934</v>
      </c>
      <c r="B6551" s="54" t="s">
        <v>935</v>
      </c>
      <c r="C6551" s="59" t="s">
        <v>947</v>
      </c>
      <c r="D6551" s="32" t="s">
        <v>21</v>
      </c>
      <c r="E6551" s="33" t="s">
        <v>32</v>
      </c>
      <c r="F6551" s="22"/>
      <c r="G6551" s="34"/>
      <c r="H6551" s="35"/>
      <c r="I6551" s="36"/>
      <c r="J6551" s="36"/>
      <c r="K6551" s="37"/>
      <c r="L6551" s="38">
        <f>DONNEE!$A$4</f>
        <v>32</v>
      </c>
      <c r="M6551" s="39" t="str">
        <f>IFERROR(VLOOKUP(L6551,Tab_Code_Magasin[],2,0),"")</f>
        <v>CE LA MARSA ERRIADH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73</v>
      </c>
      <c r="T6551" s="40" t="str">
        <f t="shared" si="594"/>
        <v>32_A1_2025</v>
      </c>
      <c r="U6551" s="40" t="s">
        <v>915</v>
      </c>
      <c r="V6551" s="40" t="s">
        <v>948</v>
      </c>
      <c r="W6551" s="67" t="s">
        <v>949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934</v>
      </c>
      <c r="B6552" s="54" t="s">
        <v>935</v>
      </c>
      <c r="C6552" s="59" t="s">
        <v>950</v>
      </c>
      <c r="D6552" s="32" t="s">
        <v>21</v>
      </c>
      <c r="E6552" s="33" t="s">
        <v>32</v>
      </c>
      <c r="F6552" s="22"/>
      <c r="G6552" s="34"/>
      <c r="H6552" s="35"/>
      <c r="I6552" s="36"/>
      <c r="J6552" s="36"/>
      <c r="K6552" s="37"/>
      <c r="L6552" s="38">
        <f>DONNEE!$A$4</f>
        <v>32</v>
      </c>
      <c r="M6552" s="39" t="str">
        <f>IFERROR(VLOOKUP(L6552,Tab_Code_Magasin[],2,0),"")</f>
        <v>CE LA MARSA ERRIADH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73</v>
      </c>
      <c r="T6552" s="40" t="str">
        <f t="shared" si="594"/>
        <v>32_A1_2025</v>
      </c>
      <c r="U6552" s="40" t="s">
        <v>951</v>
      </c>
      <c r="V6552" s="40" t="s">
        <v>952</v>
      </c>
      <c r="W6552" s="67" t="s">
        <v>953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934</v>
      </c>
      <c r="B6553" s="54" t="s">
        <v>935</v>
      </c>
      <c r="C6553" s="44" t="s">
        <v>954</v>
      </c>
      <c r="D6553" s="32" t="s">
        <v>21</v>
      </c>
      <c r="E6553" s="33" t="s">
        <v>32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32</v>
      </c>
      <c r="M6553" s="39" t="str">
        <f>IFERROR(VLOOKUP(L6553,Tab_Code_Magasin[],2,0),"")</f>
        <v>CE LA MARSA ERRIADH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73</v>
      </c>
      <c r="T6553" s="40" t="str">
        <f t="shared" si="594"/>
        <v>32_A1_2025</v>
      </c>
      <c r="U6553" s="40" t="s">
        <v>955</v>
      </c>
      <c r="V6553" s="40" t="s">
        <v>956</v>
      </c>
      <c r="W6553" s="67" t="s">
        <v>957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934</v>
      </c>
      <c r="B6554" s="54" t="s">
        <v>935</v>
      </c>
      <c r="C6554" s="59" t="s">
        <v>599</v>
      </c>
      <c r="D6554" s="32" t="s">
        <v>21</v>
      </c>
      <c r="E6554" s="33" t="s">
        <v>32</v>
      </c>
      <c r="F6554" s="22"/>
      <c r="G6554" s="34"/>
      <c r="H6554" s="35"/>
      <c r="I6554" s="36"/>
      <c r="J6554" s="36"/>
      <c r="K6554" s="37"/>
      <c r="L6554" s="38">
        <f>DONNEE!$A$4</f>
        <v>32</v>
      </c>
      <c r="M6554" s="39" t="str">
        <f>IFERROR(VLOOKUP(L6554,Tab_Code_Magasin[],2,0),"")</f>
        <v>CE LA MARSA ERRIADH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73</v>
      </c>
      <c r="T6554" s="40" t="str">
        <f t="shared" si="594"/>
        <v>32_A1_2025</v>
      </c>
      <c r="U6554" s="40" t="s">
        <v>918</v>
      </c>
      <c r="V6554" s="40" t="s">
        <v>958</v>
      </c>
      <c r="W6554" s="67" t="s">
        <v>959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934</v>
      </c>
      <c r="B6555" s="54" t="s">
        <v>960</v>
      </c>
      <c r="C6555" s="31" t="s">
        <v>961</v>
      </c>
      <c r="D6555" s="32" t="s">
        <v>21</v>
      </c>
      <c r="E6555" s="33" t="s">
        <v>32</v>
      </c>
      <c r="F6555" s="22"/>
      <c r="G6555" s="34"/>
      <c r="H6555" s="35"/>
      <c r="I6555" s="36"/>
      <c r="J6555" s="36"/>
      <c r="K6555" s="37"/>
      <c r="L6555" s="38">
        <f>DONNEE!$A$4</f>
        <v>32</v>
      </c>
      <c r="M6555" s="39" t="str">
        <f>IFERROR(VLOOKUP(L6555,Tab_Code_Magasin[],2,0),"")</f>
        <v>CE LA MARSA ERRIADH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73</v>
      </c>
      <c r="T6555" s="40" t="str">
        <f t="shared" si="594"/>
        <v>32_A1_2025</v>
      </c>
      <c r="U6555" s="40" t="s">
        <v>929</v>
      </c>
      <c r="V6555" s="40" t="s">
        <v>962</v>
      </c>
      <c r="W6555" s="67" t="s">
        <v>963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934</v>
      </c>
      <c r="B6556" s="54" t="s">
        <v>960</v>
      </c>
      <c r="C6556" s="31" t="s">
        <v>612</v>
      </c>
      <c r="D6556" s="32" t="s">
        <v>21</v>
      </c>
      <c r="E6556" s="33" t="s">
        <v>32</v>
      </c>
      <c r="F6556" s="22"/>
      <c r="G6556" s="34"/>
      <c r="H6556" s="35"/>
      <c r="I6556" s="36"/>
      <c r="J6556" s="36"/>
      <c r="K6556" s="37"/>
      <c r="L6556" s="38">
        <f>DONNEE!$A$4</f>
        <v>32</v>
      </c>
      <c r="M6556" s="39" t="str">
        <f>IFERROR(VLOOKUP(L6556,Tab_Code_Magasin[],2,0),"")</f>
        <v>CE LA MARSA ERRIADH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73</v>
      </c>
      <c r="T6556" s="40" t="str">
        <f t="shared" si="594"/>
        <v>32_A1_2025</v>
      </c>
      <c r="U6556" s="40"/>
      <c r="V6556" s="40"/>
      <c r="W6556" s="67" t="s">
        <v>964</v>
      </c>
      <c r="X6556" s="76" t="s">
        <v>167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934</v>
      </c>
      <c r="B6557" s="54" t="s">
        <v>960</v>
      </c>
      <c r="C6557" s="31" t="s">
        <v>531</v>
      </c>
      <c r="D6557" s="32" t="s">
        <v>21</v>
      </c>
      <c r="E6557" s="33" t="s">
        <v>32</v>
      </c>
      <c r="F6557" s="22"/>
      <c r="G6557" s="34"/>
      <c r="H6557" s="35"/>
      <c r="I6557" s="36"/>
      <c r="J6557" s="36"/>
      <c r="K6557" s="37"/>
      <c r="L6557" s="38">
        <f>DONNEE!$A$4</f>
        <v>32</v>
      </c>
      <c r="M6557" s="39" t="str">
        <f>IFERROR(VLOOKUP(L6557,Tab_Code_Magasin[],2,0),"")</f>
        <v>CE LA MARSA ERRIADH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73</v>
      </c>
      <c r="T6557" s="40" t="str">
        <f t="shared" si="594"/>
        <v>32_A1_2025</v>
      </c>
      <c r="U6557" s="40"/>
      <c r="V6557" s="40"/>
      <c r="W6557" s="67" t="s">
        <v>965</v>
      </c>
      <c r="X6557" s="76" t="s">
        <v>167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934</v>
      </c>
      <c r="B6558" s="54" t="s">
        <v>960</v>
      </c>
      <c r="C6558" s="42" t="s">
        <v>966</v>
      </c>
      <c r="D6558" s="32" t="s">
        <v>21</v>
      </c>
      <c r="E6558" s="33" t="s">
        <v>32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32</v>
      </c>
      <c r="M6558" s="39" t="str">
        <f>IFERROR(VLOOKUP(L6558,Tab_Code_Magasin[],2,0),"")</f>
        <v>CE LA MARSA ERRIADH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73</v>
      </c>
      <c r="T6558" s="40" t="str">
        <f t="shared" si="594"/>
        <v>32_A1_2025</v>
      </c>
      <c r="U6558" s="40" t="s">
        <v>931</v>
      </c>
      <c r="V6558" s="40" t="s">
        <v>967</v>
      </c>
      <c r="W6558" s="67" t="s">
        <v>968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934</v>
      </c>
      <c r="B6559" s="54" t="s">
        <v>960</v>
      </c>
      <c r="C6559" s="31" t="s">
        <v>969</v>
      </c>
      <c r="D6559" s="32" t="s">
        <v>21</v>
      </c>
      <c r="E6559" s="33" t="s">
        <v>32</v>
      </c>
      <c r="F6559" s="22"/>
      <c r="G6559" s="34"/>
      <c r="H6559" s="35"/>
      <c r="I6559" s="36"/>
      <c r="J6559" s="36"/>
      <c r="K6559" s="37"/>
      <c r="L6559" s="38">
        <f>DONNEE!$A$4</f>
        <v>32</v>
      </c>
      <c r="M6559" s="39" t="str">
        <f>IFERROR(VLOOKUP(L6559,Tab_Code_Magasin[],2,0),"")</f>
        <v>CE LA MARSA ERRIADH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73</v>
      </c>
      <c r="T6559" s="40" t="str">
        <f t="shared" si="594"/>
        <v>32_A1_2025</v>
      </c>
      <c r="U6559" s="40" t="s">
        <v>933</v>
      </c>
      <c r="V6559" s="40" t="s">
        <v>970</v>
      </c>
      <c r="W6559" s="67" t="s">
        <v>971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934</v>
      </c>
      <c r="B6560" s="54" t="s">
        <v>960</v>
      </c>
      <c r="C6560" s="58" t="s">
        <v>972</v>
      </c>
      <c r="D6560" s="32" t="s">
        <v>21</v>
      </c>
      <c r="E6560" s="33" t="s">
        <v>32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32</v>
      </c>
      <c r="M6560" s="39" t="str">
        <f>IFERROR(VLOOKUP(L6560,Tab_Code_Magasin[],2,0),"")</f>
        <v>CE LA MARSA ERRIADH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73</v>
      </c>
      <c r="T6560" s="40" t="str">
        <f t="shared" si="594"/>
        <v>32_A1_2025</v>
      </c>
      <c r="U6560" s="40" t="s">
        <v>973</v>
      </c>
      <c r="V6560" s="40" t="s">
        <v>974</v>
      </c>
      <c r="W6560" s="67" t="s">
        <v>975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934</v>
      </c>
      <c r="B6561" s="54" t="s">
        <v>960</v>
      </c>
      <c r="C6561" s="58" t="s">
        <v>976</v>
      </c>
      <c r="D6561" s="32" t="s">
        <v>21</v>
      </c>
      <c r="E6561" s="33" t="s">
        <v>32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32</v>
      </c>
      <c r="M6561" s="39" t="str">
        <f>IFERROR(VLOOKUP(L6561,Tab_Code_Magasin[],2,0),"")</f>
        <v>CE LA MARSA ERRIADH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73</v>
      </c>
      <c r="T6561" s="40" t="str">
        <f t="shared" si="594"/>
        <v>32_A1_2025</v>
      </c>
      <c r="U6561" s="40" t="s">
        <v>977</v>
      </c>
      <c r="V6561" s="40" t="s">
        <v>978</v>
      </c>
      <c r="W6561" s="67" t="s">
        <v>979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934</v>
      </c>
      <c r="B6562" s="54" t="s">
        <v>960</v>
      </c>
      <c r="C6562" s="31" t="s">
        <v>980</v>
      </c>
      <c r="D6562" s="32" t="s">
        <v>21</v>
      </c>
      <c r="E6562" s="33" t="s">
        <v>32</v>
      </c>
      <c r="F6562" s="22"/>
      <c r="G6562" s="34"/>
      <c r="H6562" s="35"/>
      <c r="I6562" s="36"/>
      <c r="J6562" s="36"/>
      <c r="K6562" s="37"/>
      <c r="L6562" s="38">
        <f>DONNEE!$A$4</f>
        <v>32</v>
      </c>
      <c r="M6562" s="39" t="str">
        <f>IFERROR(VLOOKUP(L6562,Tab_Code_Magasin[],2,0),"")</f>
        <v>CE LA MARSA ERRIADH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73</v>
      </c>
      <c r="T6562" s="40" t="str">
        <f t="shared" si="594"/>
        <v>32_A1_2025</v>
      </c>
      <c r="U6562" s="40" t="s">
        <v>981</v>
      </c>
      <c r="V6562" s="40" t="s">
        <v>982</v>
      </c>
      <c r="W6562" s="67" t="s">
        <v>983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934</v>
      </c>
      <c r="B6563" s="54" t="s">
        <v>960</v>
      </c>
      <c r="C6563" s="44" t="s">
        <v>954</v>
      </c>
      <c r="D6563" s="32" t="s">
        <v>21</v>
      </c>
      <c r="E6563" s="33" t="s">
        <v>32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32</v>
      </c>
      <c r="M6563" s="39" t="str">
        <f>IFERROR(VLOOKUP(L6563,Tab_Code_Magasin[],2,0),"")</f>
        <v>CE LA MARSA ERRIADH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73</v>
      </c>
      <c r="T6563" s="40" t="str">
        <f t="shared" si="594"/>
        <v>32_A1_2025</v>
      </c>
      <c r="U6563" s="40" t="s">
        <v>984</v>
      </c>
      <c r="V6563" s="40" t="s">
        <v>985</v>
      </c>
      <c r="W6563" s="67" t="s">
        <v>986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934</v>
      </c>
      <c r="B6564" s="54" t="s">
        <v>960</v>
      </c>
      <c r="C6564" s="31" t="s">
        <v>987</v>
      </c>
      <c r="D6564" s="32" t="s">
        <v>21</v>
      </c>
      <c r="E6564" s="33" t="s">
        <v>32</v>
      </c>
      <c r="F6564" s="22"/>
      <c r="G6564" s="34"/>
      <c r="H6564" s="35"/>
      <c r="I6564" s="36"/>
      <c r="J6564" s="36"/>
      <c r="K6564" s="37"/>
      <c r="L6564" s="38">
        <f>DONNEE!$A$4</f>
        <v>32</v>
      </c>
      <c r="M6564" s="39" t="str">
        <f>IFERROR(VLOOKUP(L6564,Tab_Code_Magasin[],2,0),"")</f>
        <v>CE LA MARSA ERRIADH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73</v>
      </c>
      <c r="T6564" s="40" t="str">
        <f t="shared" si="594"/>
        <v>32_A1_2025</v>
      </c>
      <c r="U6564" s="40" t="s">
        <v>988</v>
      </c>
      <c r="V6564" s="40" t="s">
        <v>989</v>
      </c>
      <c r="W6564" s="67" t="s">
        <v>990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934</v>
      </c>
      <c r="B6565" s="54" t="s">
        <v>960</v>
      </c>
      <c r="C6565" s="42" t="s">
        <v>234</v>
      </c>
      <c r="D6565" s="32" t="s">
        <v>21</v>
      </c>
      <c r="E6565" s="33" t="s">
        <v>32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32</v>
      </c>
      <c r="M6565" s="39" t="str">
        <f>IFERROR(VLOOKUP(L6565,Tab_Code_Magasin[],2,0),"")</f>
        <v>CE LA MARSA ERRIADH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73</v>
      </c>
      <c r="T6565" s="40" t="str">
        <f t="shared" si="594"/>
        <v>32_A1_2025</v>
      </c>
      <c r="U6565" s="40" t="s">
        <v>991</v>
      </c>
      <c r="V6565" s="40" t="s">
        <v>992</v>
      </c>
      <c r="W6565" s="67" t="s">
        <v>993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934</v>
      </c>
      <c r="B6566" s="54" t="s">
        <v>960</v>
      </c>
      <c r="C6566" s="42" t="s">
        <v>199</v>
      </c>
      <c r="D6566" s="32" t="s">
        <v>21</v>
      </c>
      <c r="E6566" s="33" t="s">
        <v>32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32</v>
      </c>
      <c r="M6566" s="39" t="str">
        <f>IFERROR(VLOOKUP(L6566,Tab_Code_Magasin[],2,0),"")</f>
        <v>CE LA MARSA ERRIADH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73</v>
      </c>
      <c r="T6566" s="40" t="str">
        <f t="shared" si="594"/>
        <v>32_A1_2025</v>
      </c>
      <c r="U6566" s="40" t="s">
        <v>994</v>
      </c>
      <c r="V6566" s="40" t="s">
        <v>995</v>
      </c>
      <c r="W6566" s="67" t="s">
        <v>996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934</v>
      </c>
      <c r="B6567" s="54" t="s">
        <v>960</v>
      </c>
      <c r="C6567" s="42" t="s">
        <v>202</v>
      </c>
      <c r="D6567" s="32" t="s">
        <v>21</v>
      </c>
      <c r="E6567" s="33" t="s">
        <v>32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32</v>
      </c>
      <c r="M6567" s="39" t="str">
        <f>IFERROR(VLOOKUP(L6567,Tab_Code_Magasin[],2,0),"")</f>
        <v>CE LA MARSA ERRIADH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73</v>
      </c>
      <c r="T6567" s="40" t="str">
        <f t="shared" si="594"/>
        <v>32_A1_2025</v>
      </c>
      <c r="U6567" s="40" t="s">
        <v>997</v>
      </c>
      <c r="V6567" s="40" t="s">
        <v>998</v>
      </c>
      <c r="W6567" s="67" t="s">
        <v>999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934</v>
      </c>
      <c r="B6568" s="54" t="s">
        <v>960</v>
      </c>
      <c r="C6568" s="56" t="s">
        <v>205</v>
      </c>
      <c r="D6568" s="32" t="s">
        <v>21</v>
      </c>
      <c r="E6568" s="33" t="s">
        <v>32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32</v>
      </c>
      <c r="M6568" s="39" t="str">
        <f>IFERROR(VLOOKUP(L6568,Tab_Code_Magasin[],2,0),"")</f>
        <v>CE LA MARSA ERRIADH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73</v>
      </c>
      <c r="T6568" s="40" t="str">
        <f t="shared" si="594"/>
        <v>32_A1_2025</v>
      </c>
      <c r="U6568" s="40" t="s">
        <v>1000</v>
      </c>
      <c r="V6568" s="40" t="s">
        <v>1001</v>
      </c>
      <c r="W6568" s="67" t="s">
        <v>1002</v>
      </c>
      <c r="X6568" s="76" t="s">
        <v>499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934</v>
      </c>
      <c r="B6569" s="54" t="s">
        <v>960</v>
      </c>
      <c r="C6569" s="31" t="s">
        <v>660</v>
      </c>
      <c r="D6569" s="32" t="s">
        <v>21</v>
      </c>
      <c r="E6569" s="33" t="s">
        <v>32</v>
      </c>
      <c r="F6569" s="22"/>
      <c r="G6569" s="34"/>
      <c r="H6569" s="35"/>
      <c r="I6569" s="36"/>
      <c r="J6569" s="36"/>
      <c r="K6569" s="37"/>
      <c r="L6569" s="38">
        <f>DONNEE!$A$4</f>
        <v>32</v>
      </c>
      <c r="M6569" s="39" t="str">
        <f>IFERROR(VLOOKUP(L6569,Tab_Code_Magasin[],2,0),"")</f>
        <v>CE LA MARSA ERRIADH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73</v>
      </c>
      <c r="T6569" s="40" t="str">
        <f t="shared" si="594"/>
        <v>32_A1_2025</v>
      </c>
      <c r="U6569" s="40" t="s">
        <v>1003</v>
      </c>
      <c r="V6569" s="40" t="s">
        <v>1004</v>
      </c>
      <c r="W6569" s="67" t="s">
        <v>1005</v>
      </c>
      <c r="X6569" s="76" t="s">
        <v>171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934</v>
      </c>
      <c r="B6570" s="54" t="s">
        <v>960</v>
      </c>
      <c r="C6570" s="52" t="s">
        <v>664</v>
      </c>
      <c r="D6570" s="32" t="s">
        <v>21</v>
      </c>
      <c r="E6570" s="33" t="s">
        <v>32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32</v>
      </c>
      <c r="M6570" s="39" t="str">
        <f>IFERROR(VLOOKUP(L6570,Tab_Code_Magasin[],2,0),"")</f>
        <v>CE LA MARSA ERRIADH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73</v>
      </c>
      <c r="T6570" s="40" t="str">
        <f t="shared" si="594"/>
        <v>32_A1_2025</v>
      </c>
      <c r="U6570" s="40" t="s">
        <v>1006</v>
      </c>
      <c r="V6570" s="40" t="s">
        <v>1007</v>
      </c>
      <c r="W6570" s="67" t="s">
        <v>1008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934</v>
      </c>
      <c r="B6571" s="54" t="s">
        <v>114</v>
      </c>
      <c r="C6571" s="31" t="s">
        <v>115</v>
      </c>
      <c r="D6571" s="32" t="s">
        <v>21</v>
      </c>
      <c r="E6571" s="33" t="s">
        <v>32</v>
      </c>
      <c r="F6571" s="22"/>
      <c r="G6571" s="34"/>
      <c r="H6571" s="35"/>
      <c r="I6571" s="36"/>
      <c r="J6571" s="36"/>
      <c r="K6571" s="37"/>
      <c r="L6571" s="38">
        <f>DONNEE!$A$4</f>
        <v>32</v>
      </c>
      <c r="M6571" s="39" t="str">
        <f>IFERROR(VLOOKUP(L6571,Tab_Code_Magasin[],2,0),"")</f>
        <v>CE LA MARSA ERRIADH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73</v>
      </c>
      <c r="T6571" s="40" t="str">
        <f t="shared" si="594"/>
        <v>32_A1_2025</v>
      </c>
      <c r="U6571" s="40" t="s">
        <v>940</v>
      </c>
      <c r="V6571" s="40" t="s">
        <v>1009</v>
      </c>
      <c r="W6571" s="67" t="s">
        <v>1010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934</v>
      </c>
      <c r="B6572" s="54" t="s">
        <v>114</v>
      </c>
      <c r="C6572" s="31" t="s">
        <v>118</v>
      </c>
      <c r="D6572" s="32" t="s">
        <v>21</v>
      </c>
      <c r="E6572" s="33" t="s">
        <v>32</v>
      </c>
      <c r="F6572" s="22"/>
      <c r="G6572" s="34"/>
      <c r="H6572" s="35"/>
      <c r="I6572" s="36"/>
      <c r="J6572" s="36"/>
      <c r="K6572" s="37"/>
      <c r="L6572" s="38">
        <f>DONNEE!$A$4</f>
        <v>32</v>
      </c>
      <c r="M6572" s="39" t="str">
        <f>IFERROR(VLOOKUP(L6572,Tab_Code_Magasin[],2,0),"")</f>
        <v>CE LA MARSA ERRIADH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73</v>
      </c>
      <c r="T6572" s="40" t="str">
        <f t="shared" si="594"/>
        <v>32_A1_2025</v>
      </c>
      <c r="U6572" s="40" t="s">
        <v>943</v>
      </c>
      <c r="V6572" s="40" t="s">
        <v>1011</v>
      </c>
      <c r="W6572" s="67" t="s">
        <v>1012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934</v>
      </c>
      <c r="B6573" s="54" t="s">
        <v>114</v>
      </c>
      <c r="C6573" s="51" t="s">
        <v>304</v>
      </c>
      <c r="D6573" s="32" t="s">
        <v>21</v>
      </c>
      <c r="E6573" s="33" t="s">
        <v>32</v>
      </c>
      <c r="F6573" s="22"/>
      <c r="G6573" s="34"/>
      <c r="H6573" s="35"/>
      <c r="I6573" s="36"/>
      <c r="J6573" s="36"/>
      <c r="K6573" s="37"/>
      <c r="L6573" s="38">
        <f>DONNEE!$A$4</f>
        <v>32</v>
      </c>
      <c r="M6573" s="39" t="str">
        <f>IFERROR(VLOOKUP(L6573,Tab_Code_Magasin[],2,0),"")</f>
        <v>CE LA MARSA ERRIADH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73</v>
      </c>
      <c r="T6573" s="40" t="str">
        <f t="shared" si="594"/>
        <v>32_A1_2025</v>
      </c>
      <c r="U6573" s="40" t="s">
        <v>946</v>
      </c>
      <c r="V6573" s="40" t="s">
        <v>1013</v>
      </c>
      <c r="W6573" s="67" t="s">
        <v>1014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934</v>
      </c>
      <c r="B6574" s="54" t="s">
        <v>114</v>
      </c>
      <c r="C6574" s="42" t="s">
        <v>307</v>
      </c>
      <c r="D6574" s="32" t="s">
        <v>21</v>
      </c>
      <c r="E6574" s="33" t="s">
        <v>32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32</v>
      </c>
      <c r="M6574" s="39" t="str">
        <f>IFERROR(VLOOKUP(L6574,Tab_Code_Magasin[],2,0),"")</f>
        <v>CE LA MARSA ERRIADH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73</v>
      </c>
      <c r="T6574" s="40" t="str">
        <f t="shared" si="594"/>
        <v>32_A1_2025</v>
      </c>
      <c r="U6574" s="40" t="s">
        <v>949</v>
      </c>
      <c r="V6574" s="40" t="s">
        <v>1015</v>
      </c>
      <c r="W6574" s="67" t="s">
        <v>1016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934</v>
      </c>
      <c r="B6575" s="54" t="s">
        <v>114</v>
      </c>
      <c r="C6575" s="51" t="s">
        <v>310</v>
      </c>
      <c r="D6575" s="32" t="s">
        <v>21</v>
      </c>
      <c r="E6575" s="33" t="s">
        <v>32</v>
      </c>
      <c r="F6575" s="22"/>
      <c r="G6575" s="34"/>
      <c r="H6575" s="35"/>
      <c r="I6575" s="36"/>
      <c r="J6575" s="36"/>
      <c r="K6575" s="37"/>
      <c r="L6575" s="38">
        <f>DONNEE!$A$4</f>
        <v>32</v>
      </c>
      <c r="M6575" s="39" t="str">
        <f>IFERROR(VLOOKUP(L6575,Tab_Code_Magasin[],2,0),"")</f>
        <v>CE LA MARSA ERRIADH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73</v>
      </c>
      <c r="T6575" s="40" t="str">
        <f t="shared" si="594"/>
        <v>32_A1_2025</v>
      </c>
      <c r="U6575" s="40" t="s">
        <v>953</v>
      </c>
      <c r="V6575" s="40" t="s">
        <v>1017</v>
      </c>
      <c r="W6575" s="67" t="s">
        <v>1018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934</v>
      </c>
      <c r="B6576" s="54" t="s">
        <v>114</v>
      </c>
      <c r="C6576" s="31" t="s">
        <v>124</v>
      </c>
      <c r="D6576" s="32" t="s">
        <v>21</v>
      </c>
      <c r="E6576" s="33" t="s">
        <v>32</v>
      </c>
      <c r="F6576" s="22"/>
      <c r="G6576" s="34"/>
      <c r="H6576" s="35"/>
      <c r="I6576" s="36"/>
      <c r="J6576" s="36"/>
      <c r="K6576" s="37"/>
      <c r="L6576" s="38">
        <f>DONNEE!$A$4</f>
        <v>32</v>
      </c>
      <c r="M6576" s="39" t="str">
        <f>IFERROR(VLOOKUP(L6576,Tab_Code_Magasin[],2,0),"")</f>
        <v>CE LA MARSA ERRIADH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73</v>
      </c>
      <c r="T6576" s="40" t="str">
        <f t="shared" si="594"/>
        <v>32_A1_2025</v>
      </c>
      <c r="U6576" s="40" t="s">
        <v>957</v>
      </c>
      <c r="V6576" s="40" t="s">
        <v>1019</v>
      </c>
      <c r="W6576" s="67" t="s">
        <v>1020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934</v>
      </c>
      <c r="B6577" s="31" t="s">
        <v>127</v>
      </c>
      <c r="C6577" s="31" t="s">
        <v>128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32</v>
      </c>
      <c r="M6577" s="39" t="str">
        <f>IFERROR(VLOOKUP(L6577,Tab_Code_Magasin[],2,0),"")</f>
        <v>CE LA MARSA ERRIADH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73</v>
      </c>
      <c r="T6577" s="40" t="str">
        <f t="shared" si="594"/>
        <v>32_A1_2025</v>
      </c>
      <c r="U6577" s="40" t="s">
        <v>959</v>
      </c>
      <c r="V6577" s="40" t="s">
        <v>1021</v>
      </c>
      <c r="W6577" s="67" t="s">
        <v>1022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1023</v>
      </c>
      <c r="B6578" s="54" t="s">
        <v>132</v>
      </c>
      <c r="C6578" s="31" t="s">
        <v>1024</v>
      </c>
      <c r="D6578" s="32" t="s">
        <v>21</v>
      </c>
      <c r="E6578" s="33" t="s">
        <v>32</v>
      </c>
      <c r="F6578" s="62"/>
      <c r="G6578" s="34"/>
      <c r="H6578" s="35"/>
      <c r="I6578" s="36"/>
      <c r="J6578" s="36"/>
      <c r="K6578" s="37"/>
      <c r="L6578" s="38">
        <f>DONNEE!$A$4</f>
        <v>32</v>
      </c>
      <c r="M6578" s="39" t="str">
        <f>IFERROR(VLOOKUP(L6578,Tab_Code_Magasin[],2,0),"")</f>
        <v>CE LA MARSA ERRIADH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73</v>
      </c>
      <c r="T6578" s="40" t="str">
        <f t="shared" si="594"/>
        <v>32_A1_2025</v>
      </c>
      <c r="U6578" s="40" t="s">
        <v>986</v>
      </c>
      <c r="V6578" s="40" t="s">
        <v>1025</v>
      </c>
      <c r="W6578" s="67" t="s">
        <v>1026</v>
      </c>
      <c r="X6578" s="76" t="s">
        <v>722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1023</v>
      </c>
      <c r="B6579" s="54" t="s">
        <v>132</v>
      </c>
      <c r="C6579" s="31" t="s">
        <v>1027</v>
      </c>
      <c r="D6579" s="32" t="s">
        <v>21</v>
      </c>
      <c r="E6579" s="33" t="s">
        <v>32</v>
      </c>
      <c r="F6579" s="62"/>
      <c r="G6579" s="34"/>
      <c r="H6579" s="35"/>
      <c r="I6579" s="36"/>
      <c r="J6579" s="36"/>
      <c r="K6579" s="37"/>
      <c r="L6579" s="38">
        <f>DONNEE!$A$4</f>
        <v>32</v>
      </c>
      <c r="M6579" s="39" t="str">
        <f>IFERROR(VLOOKUP(L6579,Tab_Code_Magasin[],2,0),"")</f>
        <v>CE LA MARSA ERRIADH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73</v>
      </c>
      <c r="T6579" s="40" t="str">
        <f t="shared" si="594"/>
        <v>32_A1_2025</v>
      </c>
      <c r="U6579" s="40"/>
      <c r="V6579" s="40"/>
      <c r="W6579" s="67" t="s">
        <v>1028</v>
      </c>
      <c r="X6579" s="76" t="s">
        <v>1029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1023</v>
      </c>
      <c r="B6580" s="54" t="s">
        <v>132</v>
      </c>
      <c r="C6580" s="51" t="s">
        <v>1030</v>
      </c>
      <c r="D6580" s="32" t="s">
        <v>21</v>
      </c>
      <c r="E6580" s="33" t="s">
        <v>32</v>
      </c>
      <c r="F6580" s="62"/>
      <c r="G6580" s="34"/>
      <c r="H6580" s="35"/>
      <c r="I6580" s="36"/>
      <c r="J6580" s="36"/>
      <c r="K6580" s="37"/>
      <c r="L6580" s="38">
        <f>DONNEE!$A$4</f>
        <v>32</v>
      </c>
      <c r="M6580" s="39" t="str">
        <f>IFERROR(VLOOKUP(L6580,Tab_Code_Magasin[],2,0),"")</f>
        <v>CE LA MARSA ERRIADH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73</v>
      </c>
      <c r="T6580" s="40" t="str">
        <f t="shared" si="594"/>
        <v>32_A1_2025</v>
      </c>
      <c r="U6580" s="40" t="s">
        <v>990</v>
      </c>
      <c r="V6580" s="40" t="s">
        <v>1031</v>
      </c>
      <c r="W6580" s="67" t="s">
        <v>1032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1023</v>
      </c>
      <c r="B6581" s="54" t="s">
        <v>132</v>
      </c>
      <c r="C6581" s="51" t="s">
        <v>950</v>
      </c>
      <c r="D6581" s="32" t="s">
        <v>21</v>
      </c>
      <c r="E6581" s="33" t="s">
        <v>32</v>
      </c>
      <c r="F6581" s="62"/>
      <c r="G6581" s="34"/>
      <c r="H6581" s="35"/>
      <c r="I6581" s="36"/>
      <c r="J6581" s="36"/>
      <c r="K6581" s="37"/>
      <c r="L6581" s="38">
        <f>DONNEE!$A$4</f>
        <v>32</v>
      </c>
      <c r="M6581" s="39" t="str">
        <f>IFERROR(VLOOKUP(L6581,Tab_Code_Magasin[],2,0),"")</f>
        <v>CE LA MARSA ERRIADH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73</v>
      </c>
      <c r="T6581" s="40" t="str">
        <f t="shared" si="594"/>
        <v>32_A1_2025</v>
      </c>
      <c r="U6581" s="40" t="s">
        <v>993</v>
      </c>
      <c r="V6581" s="40" t="s">
        <v>1033</v>
      </c>
      <c r="W6581" s="67" t="s">
        <v>1034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1023</v>
      </c>
      <c r="B6582" s="54" t="s">
        <v>132</v>
      </c>
      <c r="C6582" s="51" t="s">
        <v>941</v>
      </c>
      <c r="D6582" s="32" t="s">
        <v>21</v>
      </c>
      <c r="E6582" s="33" t="s">
        <v>32</v>
      </c>
      <c r="F6582" s="62"/>
      <c r="G6582" s="34"/>
      <c r="H6582" s="35"/>
      <c r="I6582" s="36"/>
      <c r="J6582" s="36"/>
      <c r="K6582" s="37"/>
      <c r="L6582" s="38">
        <f>DONNEE!$A$4</f>
        <v>32</v>
      </c>
      <c r="M6582" s="39" t="str">
        <f>IFERROR(VLOOKUP(L6582,Tab_Code_Magasin[],2,0),"")</f>
        <v>CE LA MARSA ERRIADH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73</v>
      </c>
      <c r="T6582" s="40" t="str">
        <f t="shared" si="594"/>
        <v>32_A1_2025</v>
      </c>
      <c r="U6582" s="40" t="s">
        <v>996</v>
      </c>
      <c r="V6582" s="40" t="s">
        <v>1035</v>
      </c>
      <c r="W6582" s="67" t="s">
        <v>1036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1023</v>
      </c>
      <c r="B6583" s="54" t="s">
        <v>1037</v>
      </c>
      <c r="C6583" s="51" t="s">
        <v>1038</v>
      </c>
      <c r="D6583" s="32" t="s">
        <v>21</v>
      </c>
      <c r="E6583" s="33" t="s">
        <v>32</v>
      </c>
      <c r="F6583" s="62"/>
      <c r="G6583" s="34"/>
      <c r="H6583" s="35"/>
      <c r="I6583" s="36"/>
      <c r="J6583" s="36"/>
      <c r="K6583" s="37"/>
      <c r="L6583" s="38">
        <f>DONNEE!$A$4</f>
        <v>32</v>
      </c>
      <c r="M6583" s="39" t="str">
        <f>IFERROR(VLOOKUP(L6583,Tab_Code_Magasin[],2,0),"")</f>
        <v>CE LA MARSA ERRIADH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73</v>
      </c>
      <c r="T6583" s="40" t="str">
        <f t="shared" si="594"/>
        <v>32_A1_2025</v>
      </c>
      <c r="U6583" s="40" t="s">
        <v>1005</v>
      </c>
      <c r="V6583" s="40" t="s">
        <v>1039</v>
      </c>
      <c r="W6583" s="67" t="s">
        <v>1040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1023</v>
      </c>
      <c r="B6584" s="54" t="s">
        <v>1037</v>
      </c>
      <c r="C6584" s="51" t="s">
        <v>161</v>
      </c>
      <c r="D6584" s="32" t="s">
        <v>21</v>
      </c>
      <c r="E6584" s="33" t="s">
        <v>32</v>
      </c>
      <c r="F6584" s="62"/>
      <c r="G6584" s="34"/>
      <c r="H6584" s="35"/>
      <c r="I6584" s="36"/>
      <c r="J6584" s="36"/>
      <c r="K6584" s="37"/>
      <c r="L6584" s="38">
        <f>DONNEE!$A$4</f>
        <v>32</v>
      </c>
      <c r="M6584" s="39" t="str">
        <f>IFERROR(VLOOKUP(L6584,Tab_Code_Magasin[],2,0),"")</f>
        <v>CE LA MARSA ERRIADH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73</v>
      </c>
      <c r="T6584" s="40" t="str">
        <f t="shared" si="594"/>
        <v>32_A1_2025</v>
      </c>
      <c r="U6584" s="40" t="s">
        <v>1008</v>
      </c>
      <c r="V6584" s="40" t="s">
        <v>1041</v>
      </c>
      <c r="W6584" s="67" t="s">
        <v>1042</v>
      </c>
      <c r="X6584" s="76" t="s">
        <v>171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1023</v>
      </c>
      <c r="B6585" s="54" t="s">
        <v>1037</v>
      </c>
      <c r="C6585" s="51" t="s">
        <v>1043</v>
      </c>
      <c r="D6585" s="32" t="s">
        <v>21</v>
      </c>
      <c r="E6585" s="33" t="s">
        <v>32</v>
      </c>
      <c r="F6585" s="62"/>
      <c r="G6585" s="34"/>
      <c r="H6585" s="35"/>
      <c r="I6585" s="36"/>
      <c r="J6585" s="36"/>
      <c r="K6585" s="37"/>
      <c r="L6585" s="38">
        <f>DONNEE!$A$4</f>
        <v>32</v>
      </c>
      <c r="M6585" s="39" t="str">
        <f>IFERROR(VLOOKUP(L6585,Tab_Code_Magasin[],2,0),"")</f>
        <v>CE LA MARSA ERRIADH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73</v>
      </c>
      <c r="T6585" s="40" t="str">
        <f t="shared" si="594"/>
        <v>32_A1_2025</v>
      </c>
      <c r="U6585" s="40" t="s">
        <v>1044</v>
      </c>
      <c r="V6585" s="40" t="s">
        <v>1045</v>
      </c>
      <c r="W6585" s="67" t="s">
        <v>1046</v>
      </c>
      <c r="X6585" s="76" t="s">
        <v>171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1023</v>
      </c>
      <c r="B6586" s="54" t="s">
        <v>1037</v>
      </c>
      <c r="C6586" s="56" t="s">
        <v>1047</v>
      </c>
      <c r="D6586" s="32" t="s">
        <v>21</v>
      </c>
      <c r="E6586" s="33" t="s">
        <v>32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32</v>
      </c>
      <c r="M6586" s="39" t="str">
        <f>IFERROR(VLOOKUP(L6586,Tab_Code_Magasin[],2,0),"")</f>
        <v>CE LA MARSA ERRIADH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73</v>
      </c>
      <c r="T6586" s="40" t="str">
        <f t="shared" si="594"/>
        <v>32_A1_2025</v>
      </c>
      <c r="U6586" s="40" t="s">
        <v>1048</v>
      </c>
      <c r="V6586" s="40" t="s">
        <v>1049</v>
      </c>
      <c r="W6586" s="67" t="s">
        <v>1050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1023</v>
      </c>
      <c r="B6587" s="54" t="s">
        <v>1037</v>
      </c>
      <c r="C6587" s="51" t="s">
        <v>361</v>
      </c>
      <c r="D6587" s="32" t="s">
        <v>21</v>
      </c>
      <c r="E6587" s="33" t="s">
        <v>32</v>
      </c>
      <c r="F6587" s="62"/>
      <c r="G6587" s="34"/>
      <c r="H6587" s="35"/>
      <c r="I6587" s="36"/>
      <c r="J6587" s="36"/>
      <c r="K6587" s="37"/>
      <c r="L6587" s="38">
        <f>DONNEE!$A$4</f>
        <v>32</v>
      </c>
      <c r="M6587" s="39" t="str">
        <f>IFERROR(VLOOKUP(L6587,Tab_Code_Magasin[],2,0),"")</f>
        <v>CE LA MARSA ERRIADH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73</v>
      </c>
      <c r="T6587" s="40" t="str">
        <f t="shared" si="594"/>
        <v>32_A1_2025</v>
      </c>
      <c r="U6587" s="40" t="s">
        <v>1010</v>
      </c>
      <c r="V6587" s="40" t="s">
        <v>1051</v>
      </c>
      <c r="W6587" s="67" t="s">
        <v>1052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1023</v>
      </c>
      <c r="B6588" s="54" t="s">
        <v>1037</v>
      </c>
      <c r="C6588" s="56" t="s">
        <v>480</v>
      </c>
      <c r="D6588" s="32" t="s">
        <v>21</v>
      </c>
      <c r="E6588" s="33" t="s">
        <v>32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32</v>
      </c>
      <c r="M6588" s="39" t="str">
        <f>IFERROR(VLOOKUP(L6588,Tab_Code_Magasin[],2,0),"")</f>
        <v>CE LA MARSA ERRIADH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73</v>
      </c>
      <c r="T6588" s="40" t="str">
        <f t="shared" si="594"/>
        <v>32_A1_2025</v>
      </c>
      <c r="U6588" s="40" t="s">
        <v>1012</v>
      </c>
      <c r="V6588" s="40" t="s">
        <v>1053</v>
      </c>
      <c r="W6588" s="67" t="s">
        <v>1054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1023</v>
      </c>
      <c r="B6589" s="54" t="s">
        <v>1037</v>
      </c>
      <c r="C6589" s="51" t="s">
        <v>1055</v>
      </c>
      <c r="D6589" s="32" t="s">
        <v>21</v>
      </c>
      <c r="E6589" s="33" t="s">
        <v>32</v>
      </c>
      <c r="F6589" s="62"/>
      <c r="G6589" s="34"/>
      <c r="H6589" s="35"/>
      <c r="I6589" s="36"/>
      <c r="J6589" s="36"/>
      <c r="K6589" s="37"/>
      <c r="L6589" s="38">
        <f>DONNEE!$A$4</f>
        <v>32</v>
      </c>
      <c r="M6589" s="39" t="str">
        <f>IFERROR(VLOOKUP(L6589,Tab_Code_Magasin[],2,0),"")</f>
        <v>CE LA MARSA ERRIADH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73</v>
      </c>
      <c r="T6589" s="40" t="str">
        <f t="shared" si="594"/>
        <v>32_A1_2025</v>
      </c>
      <c r="U6589" s="40" t="s">
        <v>1014</v>
      </c>
      <c r="V6589" s="40" t="s">
        <v>1056</v>
      </c>
      <c r="W6589" s="67" t="s">
        <v>1057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1023</v>
      </c>
      <c r="B6590" s="54" t="s">
        <v>1037</v>
      </c>
      <c r="C6590" s="56" t="s">
        <v>205</v>
      </c>
      <c r="D6590" s="32" t="s">
        <v>21</v>
      </c>
      <c r="E6590" s="33" t="s">
        <v>32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32</v>
      </c>
      <c r="M6590" s="39" t="str">
        <f>IFERROR(VLOOKUP(L6590,Tab_Code_Magasin[],2,0),"")</f>
        <v>CE LA MARSA ERRIADH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73</v>
      </c>
      <c r="T6590" s="40" t="str">
        <f t="shared" si="594"/>
        <v>32_A1_2025</v>
      </c>
      <c r="U6590" s="40" t="s">
        <v>1016</v>
      </c>
      <c r="V6590" s="40" t="s">
        <v>1058</v>
      </c>
      <c r="W6590" s="67" t="s">
        <v>1059</v>
      </c>
      <c r="X6590" s="76" t="s">
        <v>499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1023</v>
      </c>
      <c r="B6591" s="54" t="s">
        <v>1037</v>
      </c>
      <c r="C6591" s="31" t="s">
        <v>660</v>
      </c>
      <c r="D6591" s="32" t="s">
        <v>21</v>
      </c>
      <c r="E6591" s="33" t="s">
        <v>32</v>
      </c>
      <c r="F6591" s="62"/>
      <c r="G6591" s="34"/>
      <c r="H6591" s="35"/>
      <c r="I6591" s="36"/>
      <c r="J6591" s="36"/>
      <c r="K6591" s="37"/>
      <c r="L6591" s="38">
        <f>DONNEE!$A$4</f>
        <v>32</v>
      </c>
      <c r="M6591" s="39" t="str">
        <f>IFERROR(VLOOKUP(L6591,Tab_Code_Magasin[],2,0),"")</f>
        <v>CE LA MARSA ERRIADH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73</v>
      </c>
      <c r="T6591" s="40" t="str">
        <f t="shared" si="594"/>
        <v>32_A1_2025</v>
      </c>
      <c r="U6591" s="40" t="s">
        <v>1018</v>
      </c>
      <c r="V6591" s="40" t="s">
        <v>1060</v>
      </c>
      <c r="W6591" s="67" t="s">
        <v>1061</v>
      </c>
      <c r="X6591" s="76" t="s">
        <v>171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1023</v>
      </c>
      <c r="B6592" s="54" t="s">
        <v>1062</v>
      </c>
      <c r="C6592" s="51" t="s">
        <v>1038</v>
      </c>
      <c r="D6592" s="32" t="s">
        <v>21</v>
      </c>
      <c r="E6592" s="33" t="s">
        <v>32</v>
      </c>
      <c r="F6592" s="62"/>
      <c r="G6592" s="34"/>
      <c r="H6592" s="35"/>
      <c r="I6592" s="36"/>
      <c r="J6592" s="36"/>
      <c r="K6592" s="37"/>
      <c r="L6592" s="38">
        <f>DONNEE!$A$4</f>
        <v>32</v>
      </c>
      <c r="M6592" s="39" t="str">
        <f>IFERROR(VLOOKUP(L6592,Tab_Code_Magasin[],2,0),"")</f>
        <v>CE LA MARSA ERRIADH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73</v>
      </c>
      <c r="T6592" s="40" t="str">
        <f t="shared" si="594"/>
        <v>32_A1_2025</v>
      </c>
      <c r="U6592" s="40" t="s">
        <v>1063</v>
      </c>
      <c r="V6592" s="40" t="s">
        <v>1064</v>
      </c>
      <c r="W6592" s="67" t="s">
        <v>1065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1023</v>
      </c>
      <c r="B6593" s="54" t="s">
        <v>1062</v>
      </c>
      <c r="C6593" s="51" t="s">
        <v>1066</v>
      </c>
      <c r="D6593" s="32" t="s">
        <v>21</v>
      </c>
      <c r="E6593" s="33" t="s">
        <v>32</v>
      </c>
      <c r="F6593" s="62"/>
      <c r="G6593" s="34"/>
      <c r="H6593" s="35"/>
      <c r="I6593" s="36"/>
      <c r="J6593" s="36"/>
      <c r="K6593" s="37"/>
      <c r="L6593" s="38">
        <f>DONNEE!$A$4</f>
        <v>32</v>
      </c>
      <c r="M6593" s="39" t="str">
        <f>IFERROR(VLOOKUP(L6593,Tab_Code_Magasin[],2,0),"")</f>
        <v>CE LA MARSA ERRIADH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73</v>
      </c>
      <c r="T6593" s="40" t="str">
        <f t="shared" si="594"/>
        <v>32_A1_2025</v>
      </c>
      <c r="U6593" s="40" t="s">
        <v>1067</v>
      </c>
      <c r="V6593" s="40" t="s">
        <v>1068</v>
      </c>
      <c r="W6593" s="67" t="s">
        <v>1069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1023</v>
      </c>
      <c r="B6594" s="54" t="s">
        <v>1062</v>
      </c>
      <c r="C6594" s="51" t="s">
        <v>1070</v>
      </c>
      <c r="D6594" s="32" t="s">
        <v>21</v>
      </c>
      <c r="E6594" s="33" t="s">
        <v>32</v>
      </c>
      <c r="F6594" s="62"/>
      <c r="G6594" s="34"/>
      <c r="H6594" s="35"/>
      <c r="I6594" s="36"/>
      <c r="J6594" s="36"/>
      <c r="K6594" s="37"/>
      <c r="L6594" s="38">
        <f>DONNEE!$A$4</f>
        <v>32</v>
      </c>
      <c r="M6594" s="39" t="str">
        <f>IFERROR(VLOOKUP(L6594,Tab_Code_Magasin[],2,0),"")</f>
        <v>CE LA MARSA ERRIADH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73</v>
      </c>
      <c r="T6594" s="40" t="str">
        <f t="shared" si="594"/>
        <v>32_A1_2025</v>
      </c>
      <c r="U6594" s="40" t="s">
        <v>1071</v>
      </c>
      <c r="V6594" s="40" t="s">
        <v>1072</v>
      </c>
      <c r="W6594" s="67" t="s">
        <v>1073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1023</v>
      </c>
      <c r="B6595" s="54" t="s">
        <v>1062</v>
      </c>
      <c r="C6595" s="44" t="s">
        <v>158</v>
      </c>
      <c r="D6595" s="32" t="s">
        <v>21</v>
      </c>
      <c r="E6595" s="33" t="s">
        <v>32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32</v>
      </c>
      <c r="M6595" s="39" t="str">
        <f>IFERROR(VLOOKUP(L6595,Tab_Code_Magasin[],2,0),"")</f>
        <v>CE LA MARSA ERRIADH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73</v>
      </c>
      <c r="T6595" s="40" t="str">
        <f t="shared" si="594"/>
        <v>32_A1_2025</v>
      </c>
      <c r="U6595" s="40"/>
      <c r="V6595" s="40"/>
      <c r="W6595" s="67" t="s">
        <v>1074</v>
      </c>
      <c r="X6595" s="76" t="s">
        <v>714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1023</v>
      </c>
      <c r="B6596" s="54" t="s">
        <v>1062</v>
      </c>
      <c r="C6596" s="44" t="s">
        <v>261</v>
      </c>
      <c r="D6596" s="32" t="s">
        <v>21</v>
      </c>
      <c r="E6596" s="33" t="s">
        <v>32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32</v>
      </c>
      <c r="M6596" s="39" t="str">
        <f>IFERROR(VLOOKUP(L6596,Tab_Code_Magasin[],2,0),"")</f>
        <v>CE LA MARSA ERRIADH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73</v>
      </c>
      <c r="T6596" s="40" t="str">
        <f t="shared" si="594"/>
        <v>32_A1_2025</v>
      </c>
      <c r="U6596" s="40" t="s">
        <v>1075</v>
      </c>
      <c r="V6596" s="40" t="s">
        <v>1076</v>
      </c>
      <c r="W6596" s="67" t="s">
        <v>1077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1023</v>
      </c>
      <c r="B6597" s="54" t="s">
        <v>1062</v>
      </c>
      <c r="C6597" s="44" t="s">
        <v>387</v>
      </c>
      <c r="D6597" s="32" t="s">
        <v>21</v>
      </c>
      <c r="E6597" s="33" t="s">
        <v>32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32</v>
      </c>
      <c r="M6597" s="39" t="str">
        <f>IFERROR(VLOOKUP(L6597,Tab_Code_Magasin[],2,0),"")</f>
        <v>CE LA MARSA ERRIADH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73</v>
      </c>
      <c r="T6597" s="40" t="str">
        <f t="shared" si="594"/>
        <v>32_A1_2025</v>
      </c>
      <c r="U6597" s="40" t="s">
        <v>1078</v>
      </c>
      <c r="V6597" s="40" t="s">
        <v>1079</v>
      </c>
      <c r="W6597" s="67" t="s">
        <v>1080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1023</v>
      </c>
      <c r="B6598" s="54" t="s">
        <v>1062</v>
      </c>
      <c r="C6598" s="51" t="s">
        <v>1081</v>
      </c>
      <c r="D6598" s="32" t="s">
        <v>21</v>
      </c>
      <c r="E6598" s="33" t="s">
        <v>32</v>
      </c>
      <c r="F6598" s="62"/>
      <c r="G6598" s="34"/>
      <c r="H6598" s="35"/>
      <c r="I6598" s="36"/>
      <c r="J6598" s="36"/>
      <c r="K6598" s="37"/>
      <c r="L6598" s="38">
        <f>DONNEE!$A$4</f>
        <v>32</v>
      </c>
      <c r="M6598" s="39" t="str">
        <f>IFERROR(VLOOKUP(L6598,Tab_Code_Magasin[],2,0),"")</f>
        <v>CE LA MARSA ERRIADH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73</v>
      </c>
      <c r="T6598" s="40" t="str">
        <f t="shared" si="594"/>
        <v>32_A1_2025</v>
      </c>
      <c r="U6598" s="40" t="s">
        <v>1082</v>
      </c>
      <c r="V6598" s="40" t="s">
        <v>1083</v>
      </c>
      <c r="W6598" s="67" t="s">
        <v>1084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1023</v>
      </c>
      <c r="B6599" s="54" t="s">
        <v>1062</v>
      </c>
      <c r="C6599" s="42" t="s">
        <v>234</v>
      </c>
      <c r="D6599" s="32" t="s">
        <v>21</v>
      </c>
      <c r="E6599" s="33" t="s">
        <v>32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32</v>
      </c>
      <c r="M6599" s="39" t="str">
        <f>IFERROR(VLOOKUP(L6599,Tab_Code_Magasin[],2,0),"")</f>
        <v>CE LA MARSA ERRIADH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73</v>
      </c>
      <c r="T6599" s="40" t="str">
        <f t="shared" si="594"/>
        <v>32_A1_2025</v>
      </c>
      <c r="U6599" s="40" t="s">
        <v>1085</v>
      </c>
      <c r="V6599" s="40" t="s">
        <v>1086</v>
      </c>
      <c r="W6599" s="67" t="s">
        <v>1087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1023</v>
      </c>
      <c r="B6600" s="54" t="s">
        <v>1062</v>
      </c>
      <c r="C6600" s="42" t="s">
        <v>199</v>
      </c>
      <c r="D6600" s="32" t="s">
        <v>21</v>
      </c>
      <c r="E6600" s="33" t="s">
        <v>32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32</v>
      </c>
      <c r="M6600" s="39" t="str">
        <f>IFERROR(VLOOKUP(L6600,Tab_Code_Magasin[],2,0),"")</f>
        <v>CE LA MARSA ERRIADH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73</v>
      </c>
      <c r="T6600" s="40" t="str">
        <f t="shared" si="594"/>
        <v>32_A1_2025</v>
      </c>
      <c r="U6600" s="40" t="s">
        <v>1088</v>
      </c>
      <c r="V6600" s="40" t="s">
        <v>1089</v>
      </c>
      <c r="W6600" s="67" t="s">
        <v>1090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1023</v>
      </c>
      <c r="B6601" s="54" t="s">
        <v>1062</v>
      </c>
      <c r="C6601" s="42" t="s">
        <v>202</v>
      </c>
      <c r="D6601" s="32" t="s">
        <v>21</v>
      </c>
      <c r="E6601" s="33" t="s">
        <v>32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32</v>
      </c>
      <c r="M6601" s="39" t="str">
        <f>IFERROR(VLOOKUP(L6601,Tab_Code_Magasin[],2,0),"")</f>
        <v>CE LA MARSA ERRIADH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73</v>
      </c>
      <c r="T6601" s="40" t="str">
        <f t="shared" si="594"/>
        <v>32_A1_2025</v>
      </c>
      <c r="U6601" s="40" t="s">
        <v>1091</v>
      </c>
      <c r="V6601" s="40" t="s">
        <v>1092</v>
      </c>
      <c r="W6601" s="67" t="s">
        <v>1093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1023</v>
      </c>
      <c r="B6602" s="54" t="s">
        <v>1062</v>
      </c>
      <c r="C6602" s="31" t="s">
        <v>660</v>
      </c>
      <c r="D6602" s="32" t="s">
        <v>21</v>
      </c>
      <c r="E6602" s="33" t="s">
        <v>32</v>
      </c>
      <c r="F6602" s="22"/>
      <c r="G6602" s="34"/>
      <c r="H6602" s="35"/>
      <c r="I6602" s="36"/>
      <c r="J6602" s="36"/>
      <c r="K6602" s="37"/>
      <c r="L6602" s="38">
        <f>DONNEE!$A$4</f>
        <v>32</v>
      </c>
      <c r="M6602" s="39" t="str">
        <f>IFERROR(VLOOKUP(L6602,Tab_Code_Magasin[],2,0),"")</f>
        <v>CE LA MARSA ERRIADH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73</v>
      </c>
      <c r="T6602" s="40" t="str">
        <f t="shared" si="594"/>
        <v>32_A1_2025</v>
      </c>
      <c r="U6602" s="40" t="s">
        <v>1094</v>
      </c>
      <c r="V6602" s="40" t="s">
        <v>1095</v>
      </c>
      <c r="W6602" s="67" t="s">
        <v>1096</v>
      </c>
      <c r="X6602" s="76" t="s">
        <v>171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1023</v>
      </c>
      <c r="B6603" s="54" t="s">
        <v>1062</v>
      </c>
      <c r="C6603" s="52" t="s">
        <v>209</v>
      </c>
      <c r="D6603" s="32" t="s">
        <v>21</v>
      </c>
      <c r="E6603" s="33" t="s">
        <v>32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32</v>
      </c>
      <c r="M6603" s="39" t="str">
        <f>IFERROR(VLOOKUP(L6603,Tab_Code_Magasin[],2,0),"")</f>
        <v>CE LA MARSA ERRIADH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73</v>
      </c>
      <c r="T6603" s="40" t="str">
        <f t="shared" si="594"/>
        <v>32_A1_2025</v>
      </c>
      <c r="U6603" s="40" t="s">
        <v>1097</v>
      </c>
      <c r="V6603" s="40" t="s">
        <v>1098</v>
      </c>
      <c r="W6603" s="67" t="s">
        <v>1099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1023</v>
      </c>
      <c r="B6604" s="54" t="s">
        <v>114</v>
      </c>
      <c r="C6604" s="51" t="s">
        <v>401</v>
      </c>
      <c r="D6604" s="32" t="s">
        <v>21</v>
      </c>
      <c r="E6604" s="33" t="s">
        <v>32</v>
      </c>
      <c r="F6604" s="62"/>
      <c r="G6604" s="34"/>
      <c r="H6604" s="35"/>
      <c r="I6604" s="36"/>
      <c r="J6604" s="36"/>
      <c r="K6604" s="37"/>
      <c r="L6604" s="38">
        <f>DONNEE!$A$4</f>
        <v>32</v>
      </c>
      <c r="M6604" s="39" t="str">
        <f>IFERROR(VLOOKUP(L6604,Tab_Code_Magasin[],2,0),"")</f>
        <v>CE LA MARSA ERRIADH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73</v>
      </c>
      <c r="T6604" s="40" t="str">
        <f t="shared" si="594"/>
        <v>32_A1_2025</v>
      </c>
      <c r="U6604" s="40" t="s">
        <v>1028</v>
      </c>
      <c r="V6604" s="40" t="s">
        <v>1100</v>
      </c>
      <c r="W6604" s="67" t="s">
        <v>1101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1023</v>
      </c>
      <c r="B6605" s="54" t="s">
        <v>114</v>
      </c>
      <c r="C6605" s="51" t="s">
        <v>404</v>
      </c>
      <c r="D6605" s="32" t="s">
        <v>21</v>
      </c>
      <c r="E6605" s="33" t="s">
        <v>32</v>
      </c>
      <c r="F6605" s="62"/>
      <c r="G6605" s="34"/>
      <c r="H6605" s="35"/>
      <c r="I6605" s="36"/>
      <c r="J6605" s="36"/>
      <c r="K6605" s="37"/>
      <c r="L6605" s="38">
        <f>DONNEE!$A$4</f>
        <v>32</v>
      </c>
      <c r="M6605" s="39" t="str">
        <f>IFERROR(VLOOKUP(L6605,Tab_Code_Magasin[],2,0),"")</f>
        <v>CE LA MARSA ERRIADH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73</v>
      </c>
      <c r="T6605" s="40" t="str">
        <f t="shared" si="594"/>
        <v>32_A1_2025</v>
      </c>
      <c r="U6605" s="40" t="s">
        <v>1032</v>
      </c>
      <c r="V6605" s="40" t="s">
        <v>1102</v>
      </c>
      <c r="W6605" s="67" t="s">
        <v>1103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1023</v>
      </c>
      <c r="B6606" s="54" t="s">
        <v>114</v>
      </c>
      <c r="C6606" s="42" t="s">
        <v>411</v>
      </c>
      <c r="D6606" s="32" t="s">
        <v>21</v>
      </c>
      <c r="E6606" s="33" t="s">
        <v>32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32</v>
      </c>
      <c r="M6606" s="39" t="str">
        <f>IFERROR(VLOOKUP(L6606,Tab_Code_Magasin[],2,0),"")</f>
        <v>CE LA MARSA ERRIADH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73</v>
      </c>
      <c r="T6606" s="40" t="str">
        <f t="shared" si="594"/>
        <v>32_A1_2025</v>
      </c>
      <c r="U6606" s="40" t="s">
        <v>1034</v>
      </c>
      <c r="V6606" s="40" t="s">
        <v>1104</v>
      </c>
      <c r="W6606" s="67" t="s">
        <v>1105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1023</v>
      </c>
      <c r="B6607" s="54" t="s">
        <v>114</v>
      </c>
      <c r="C6607" s="51" t="s">
        <v>310</v>
      </c>
      <c r="D6607" s="32" t="s">
        <v>21</v>
      </c>
      <c r="E6607" s="33" t="s">
        <v>32</v>
      </c>
      <c r="F6607" s="62"/>
      <c r="G6607" s="34"/>
      <c r="H6607" s="35"/>
      <c r="I6607" s="36"/>
      <c r="J6607" s="36"/>
      <c r="K6607" s="37"/>
      <c r="L6607" s="38">
        <f>DONNEE!$A$4</f>
        <v>32</v>
      </c>
      <c r="M6607" s="39" t="str">
        <f>IFERROR(VLOOKUP(L6607,Tab_Code_Magasin[],2,0),"")</f>
        <v>CE LA MARSA ERRIADH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73</v>
      </c>
      <c r="T6607" s="40" t="str">
        <f t="shared" si="594"/>
        <v>32_A1_2025</v>
      </c>
      <c r="U6607" s="40" t="s">
        <v>1036</v>
      </c>
      <c r="V6607" s="40" t="s">
        <v>1106</v>
      </c>
      <c r="W6607" s="67" t="s">
        <v>1107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1023</v>
      </c>
      <c r="B6608" s="54" t="s">
        <v>114</v>
      </c>
      <c r="C6608" s="51" t="s">
        <v>1108</v>
      </c>
      <c r="D6608" s="32" t="s">
        <v>21</v>
      </c>
      <c r="E6608" s="33" t="s">
        <v>32</v>
      </c>
      <c r="F6608" s="62"/>
      <c r="G6608" s="34"/>
      <c r="H6608" s="35"/>
      <c r="I6608" s="36"/>
      <c r="J6608" s="36"/>
      <c r="K6608" s="37"/>
      <c r="L6608" s="38">
        <f>DONNEE!$A$4</f>
        <v>32</v>
      </c>
      <c r="M6608" s="39" t="str">
        <f>IFERROR(VLOOKUP(L6608,Tab_Code_Magasin[],2,0),"")</f>
        <v>CE LA MARSA ERRIADH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73</v>
      </c>
      <c r="T6608" s="40" t="str">
        <f t="shared" ref="T6608:T6671" si="603">L6608&amp;"_"&amp;O6608&amp;"_"&amp;Q6608</f>
        <v>32_A1_2025</v>
      </c>
      <c r="U6608" s="40" t="s">
        <v>1109</v>
      </c>
      <c r="V6608" s="40" t="s">
        <v>1110</v>
      </c>
      <c r="W6608" s="67" t="s">
        <v>1111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1023</v>
      </c>
      <c r="B6609" s="54" t="s">
        <v>114</v>
      </c>
      <c r="C6609" s="51" t="s">
        <v>124</v>
      </c>
      <c r="D6609" s="32" t="s">
        <v>21</v>
      </c>
      <c r="E6609" s="33" t="s">
        <v>32</v>
      </c>
      <c r="F6609" s="62"/>
      <c r="G6609" s="34"/>
      <c r="H6609" s="35"/>
      <c r="I6609" s="36"/>
      <c r="J6609" s="36"/>
      <c r="K6609" s="37"/>
      <c r="L6609" s="38">
        <f>DONNEE!$A$4</f>
        <v>32</v>
      </c>
      <c r="M6609" s="39" t="str">
        <f>IFERROR(VLOOKUP(L6609,Tab_Code_Magasin[],2,0),"")</f>
        <v>CE LA MARSA ERRIADH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73</v>
      </c>
      <c r="T6609" s="40" t="str">
        <f t="shared" si="603"/>
        <v>32_A1_2025</v>
      </c>
      <c r="U6609" s="40" t="s">
        <v>1112</v>
      </c>
      <c r="V6609" s="40" t="s">
        <v>1113</v>
      </c>
      <c r="W6609" s="67" t="s">
        <v>1114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1023</v>
      </c>
      <c r="B6610" s="31" t="s">
        <v>127</v>
      </c>
      <c r="C6610" s="31" t="s">
        <v>128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32</v>
      </c>
      <c r="M6610" s="39" t="str">
        <f>IFERROR(VLOOKUP(L6610,Tab_Code_Magasin[],2,0),"")</f>
        <v>CE LA MARSA ERRIADH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73</v>
      </c>
      <c r="T6610" s="40" t="str">
        <f t="shared" si="603"/>
        <v>32_A1_2025</v>
      </c>
      <c r="U6610" s="40" t="s">
        <v>1040</v>
      </c>
      <c r="V6610" s="40" t="s">
        <v>1115</v>
      </c>
      <c r="W6610" s="67" t="s">
        <v>1116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1117</v>
      </c>
      <c r="B6611" s="54" t="s">
        <v>935</v>
      </c>
      <c r="C6611" s="59" t="s">
        <v>936</v>
      </c>
      <c r="D6611" s="32" t="s">
        <v>21</v>
      </c>
      <c r="E6611" s="33" t="s">
        <v>32</v>
      </c>
      <c r="F6611" s="22"/>
      <c r="G6611" s="34"/>
      <c r="H6611" s="35"/>
      <c r="I6611" s="36"/>
      <c r="J6611" s="36"/>
      <c r="K6611" s="37"/>
      <c r="L6611" s="38">
        <f>DONNEE!$A$4</f>
        <v>32</v>
      </c>
      <c r="M6611" s="39" t="str">
        <f>IFERROR(VLOOKUP(L6611,Tab_Code_Magasin[],2,0),"")</f>
        <v>CE LA MARSA ERRIADH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73</v>
      </c>
      <c r="T6611" s="40" t="str">
        <f t="shared" si="603"/>
        <v>32_A1_2025</v>
      </c>
      <c r="U6611" s="40" t="s">
        <v>1065</v>
      </c>
      <c r="V6611" s="40" t="s">
        <v>1118</v>
      </c>
      <c r="W6611" s="67" t="s">
        <v>1119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1117</v>
      </c>
      <c r="B6612" s="54" t="s">
        <v>935</v>
      </c>
      <c r="C6612" s="59" t="s">
        <v>941</v>
      </c>
      <c r="D6612" s="32" t="s">
        <v>21</v>
      </c>
      <c r="E6612" s="33" t="s">
        <v>32</v>
      </c>
      <c r="F6612" s="22"/>
      <c r="G6612" s="34"/>
      <c r="H6612" s="35"/>
      <c r="I6612" s="36"/>
      <c r="J6612" s="36"/>
      <c r="K6612" s="37"/>
      <c r="L6612" s="38">
        <f>DONNEE!$A$4</f>
        <v>32</v>
      </c>
      <c r="M6612" s="39" t="str">
        <f>IFERROR(VLOOKUP(L6612,Tab_Code_Magasin[],2,0),"")</f>
        <v>CE LA MARSA ERRIADH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73</v>
      </c>
      <c r="T6612" s="40" t="str">
        <f t="shared" si="603"/>
        <v>32_A1_2025</v>
      </c>
      <c r="U6612" s="40" t="s">
        <v>1069</v>
      </c>
      <c r="V6612" s="40" t="s">
        <v>1120</v>
      </c>
      <c r="W6612" s="67" t="s">
        <v>1121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1117</v>
      </c>
      <c r="B6613" s="54" t="s">
        <v>935</v>
      </c>
      <c r="C6613" s="59" t="s">
        <v>1122</v>
      </c>
      <c r="D6613" s="32" t="s">
        <v>21</v>
      </c>
      <c r="E6613" s="33" t="s">
        <v>32</v>
      </c>
      <c r="F6613" s="22"/>
      <c r="G6613" s="34"/>
      <c r="H6613" s="35"/>
      <c r="I6613" s="36"/>
      <c r="J6613" s="36"/>
      <c r="K6613" s="37"/>
      <c r="L6613" s="38">
        <f>DONNEE!$A$4</f>
        <v>32</v>
      </c>
      <c r="M6613" s="39" t="str">
        <f>IFERROR(VLOOKUP(L6613,Tab_Code_Magasin[],2,0),"")</f>
        <v>CE LA MARSA ERRIADH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73</v>
      </c>
      <c r="T6613" s="40" t="str">
        <f t="shared" si="603"/>
        <v>32_A1_2025</v>
      </c>
      <c r="U6613" s="40" t="s">
        <v>1073</v>
      </c>
      <c r="V6613" s="40" t="s">
        <v>1123</v>
      </c>
      <c r="W6613" s="67" t="s">
        <v>1124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1117</v>
      </c>
      <c r="B6614" s="54" t="s">
        <v>935</v>
      </c>
      <c r="C6614" s="59" t="s">
        <v>1125</v>
      </c>
      <c r="D6614" s="32" t="s">
        <v>21</v>
      </c>
      <c r="E6614" s="33" t="s">
        <v>32</v>
      </c>
      <c r="F6614" s="22"/>
      <c r="G6614" s="34"/>
      <c r="H6614" s="35"/>
      <c r="I6614" s="36"/>
      <c r="J6614" s="36"/>
      <c r="K6614" s="37"/>
      <c r="L6614" s="38">
        <f>DONNEE!$A$4</f>
        <v>32</v>
      </c>
      <c r="M6614" s="39" t="str">
        <f>IFERROR(VLOOKUP(L6614,Tab_Code_Magasin[],2,0),"")</f>
        <v>CE LA MARSA ERRIADH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73</v>
      </c>
      <c r="T6614" s="40" t="str">
        <f t="shared" si="603"/>
        <v>32_A1_2025</v>
      </c>
      <c r="U6614" s="40" t="s">
        <v>1077</v>
      </c>
      <c r="V6614" s="40" t="s">
        <v>1126</v>
      </c>
      <c r="W6614" s="67" t="s">
        <v>1127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1117</v>
      </c>
      <c r="B6615" s="54" t="s">
        <v>935</v>
      </c>
      <c r="C6615" s="44" t="s">
        <v>954</v>
      </c>
      <c r="D6615" s="32" t="s">
        <v>21</v>
      </c>
      <c r="E6615" s="33" t="s">
        <v>32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32</v>
      </c>
      <c r="M6615" s="39" t="str">
        <f>IFERROR(VLOOKUP(L6615,Tab_Code_Magasin[],2,0),"")</f>
        <v>CE LA MARSA ERRIADH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73</v>
      </c>
      <c r="T6615" s="40" t="str">
        <f t="shared" si="603"/>
        <v>32_A1_2025</v>
      </c>
      <c r="U6615" s="40" t="s">
        <v>1080</v>
      </c>
      <c r="V6615" s="40" t="s">
        <v>1128</v>
      </c>
      <c r="W6615" s="67" t="s">
        <v>1129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1117</v>
      </c>
      <c r="B6616" s="54" t="s">
        <v>935</v>
      </c>
      <c r="C6616" s="59" t="s">
        <v>1130</v>
      </c>
      <c r="D6616" s="32" t="s">
        <v>21</v>
      </c>
      <c r="E6616" s="33" t="s">
        <v>32</v>
      </c>
      <c r="F6616" s="22"/>
      <c r="G6616" s="34"/>
      <c r="H6616" s="35"/>
      <c r="I6616" s="36"/>
      <c r="J6616" s="36"/>
      <c r="K6616" s="37"/>
      <c r="L6616" s="38">
        <f>DONNEE!$A$4</f>
        <v>32</v>
      </c>
      <c r="M6616" s="39" t="str">
        <f>IFERROR(VLOOKUP(L6616,Tab_Code_Magasin[],2,0),"")</f>
        <v>CE LA MARSA ERRIADH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73</v>
      </c>
      <c r="T6616" s="40" t="str">
        <f t="shared" si="603"/>
        <v>32_A1_2025</v>
      </c>
      <c r="U6616" s="40" t="s">
        <v>1084</v>
      </c>
      <c r="V6616" s="40" t="s">
        <v>1131</v>
      </c>
      <c r="W6616" s="67" t="s">
        <v>1132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1117</v>
      </c>
      <c r="B6617" s="54" t="s">
        <v>960</v>
      </c>
      <c r="C6617" s="31" t="s">
        <v>1133</v>
      </c>
      <c r="D6617" s="32" t="s">
        <v>21</v>
      </c>
      <c r="E6617" s="33" t="s">
        <v>32</v>
      </c>
      <c r="F6617" s="22"/>
      <c r="G6617" s="34"/>
      <c r="H6617" s="35"/>
      <c r="I6617" s="36"/>
      <c r="J6617" s="36"/>
      <c r="K6617" s="37"/>
      <c r="L6617" s="38">
        <f>DONNEE!$A$4</f>
        <v>32</v>
      </c>
      <c r="M6617" s="39" t="str">
        <f>IFERROR(VLOOKUP(L6617,Tab_Code_Magasin[],2,0),"")</f>
        <v>CE LA MARSA ERRIADH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73</v>
      </c>
      <c r="T6617" s="40" t="str">
        <f t="shared" si="603"/>
        <v>32_A1_2025</v>
      </c>
      <c r="U6617" s="40" t="s">
        <v>1099</v>
      </c>
      <c r="V6617" s="40" t="s">
        <v>1134</v>
      </c>
      <c r="W6617" s="67" t="s">
        <v>1135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1117</v>
      </c>
      <c r="B6618" s="54" t="s">
        <v>960</v>
      </c>
      <c r="C6618" s="31" t="s">
        <v>612</v>
      </c>
      <c r="D6618" s="32" t="s">
        <v>21</v>
      </c>
      <c r="E6618" s="33" t="s">
        <v>32</v>
      </c>
      <c r="F6618" s="22"/>
      <c r="G6618" s="34"/>
      <c r="H6618" s="35"/>
      <c r="I6618" s="36"/>
      <c r="J6618" s="36"/>
      <c r="K6618" s="37"/>
      <c r="L6618" s="38">
        <f>DONNEE!$A$4</f>
        <v>32</v>
      </c>
      <c r="M6618" s="39" t="str">
        <f>IFERROR(VLOOKUP(L6618,Tab_Code_Magasin[],2,0),"")</f>
        <v>CE LA MARSA ERRIADH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73</v>
      </c>
      <c r="T6618" s="40" t="str">
        <f t="shared" si="603"/>
        <v>32_A1_2025</v>
      </c>
      <c r="U6618" s="40"/>
      <c r="V6618" s="40"/>
      <c r="W6618" s="67" t="s">
        <v>1136</v>
      </c>
      <c r="X6618" s="76" t="s">
        <v>167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1117</v>
      </c>
      <c r="B6619" s="54" t="s">
        <v>960</v>
      </c>
      <c r="C6619" s="31" t="s">
        <v>531</v>
      </c>
      <c r="D6619" s="32" t="s">
        <v>21</v>
      </c>
      <c r="E6619" s="33" t="s">
        <v>32</v>
      </c>
      <c r="F6619" s="22"/>
      <c r="G6619" s="34"/>
      <c r="H6619" s="35"/>
      <c r="I6619" s="36"/>
      <c r="J6619" s="36"/>
      <c r="K6619" s="37"/>
      <c r="L6619" s="38">
        <f>DONNEE!$A$4</f>
        <v>32</v>
      </c>
      <c r="M6619" s="39" t="str">
        <f>IFERROR(VLOOKUP(L6619,Tab_Code_Magasin[],2,0),"")</f>
        <v>CE LA MARSA ERRIADH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73</v>
      </c>
      <c r="T6619" s="40" t="str">
        <f t="shared" si="603"/>
        <v>32_A1_2025</v>
      </c>
      <c r="U6619" s="40"/>
      <c r="V6619" s="40"/>
      <c r="W6619" s="67" t="s">
        <v>1137</v>
      </c>
      <c r="X6619" s="76" t="s">
        <v>167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1117</v>
      </c>
      <c r="B6620" s="54" t="s">
        <v>960</v>
      </c>
      <c r="C6620" s="31" t="s">
        <v>1138</v>
      </c>
      <c r="D6620" s="32" t="s">
        <v>21</v>
      </c>
      <c r="E6620" s="33" t="s">
        <v>32</v>
      </c>
      <c r="F6620" s="22"/>
      <c r="G6620" s="34"/>
      <c r="H6620" s="35"/>
      <c r="I6620" s="36"/>
      <c r="J6620" s="36"/>
      <c r="K6620" s="37"/>
      <c r="L6620" s="38">
        <f>DONNEE!$A$4</f>
        <v>32</v>
      </c>
      <c r="M6620" s="39" t="str">
        <f>IFERROR(VLOOKUP(L6620,Tab_Code_Magasin[],2,0),"")</f>
        <v>CE LA MARSA ERRIADH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73</v>
      </c>
      <c r="T6620" s="40" t="str">
        <f t="shared" si="603"/>
        <v>32_A1_2025</v>
      </c>
      <c r="U6620" s="40" t="s">
        <v>1139</v>
      </c>
      <c r="V6620" s="40" t="s">
        <v>1140</v>
      </c>
      <c r="W6620" s="67" t="s">
        <v>1141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1117</v>
      </c>
      <c r="B6621" s="54" t="s">
        <v>960</v>
      </c>
      <c r="C6621" s="31" t="s">
        <v>1142</v>
      </c>
      <c r="D6621" s="32" t="s">
        <v>21</v>
      </c>
      <c r="E6621" s="33" t="s">
        <v>32</v>
      </c>
      <c r="F6621" s="22"/>
      <c r="G6621" s="34"/>
      <c r="H6621" s="35"/>
      <c r="I6621" s="36"/>
      <c r="J6621" s="36"/>
      <c r="K6621" s="37"/>
      <c r="L6621" s="38">
        <f>DONNEE!$A$4</f>
        <v>32</v>
      </c>
      <c r="M6621" s="39" t="str">
        <f>IFERROR(VLOOKUP(L6621,Tab_Code_Magasin[],2,0),"")</f>
        <v>CE LA MARSA ERRIADH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73</v>
      </c>
      <c r="T6621" s="40" t="str">
        <f t="shared" si="603"/>
        <v>32_A1_2025</v>
      </c>
      <c r="U6621" s="40" t="s">
        <v>1143</v>
      </c>
      <c r="V6621" s="40" t="s">
        <v>1144</v>
      </c>
      <c r="W6621" s="67" t="s">
        <v>1145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1117</v>
      </c>
      <c r="B6622" s="54" t="s">
        <v>960</v>
      </c>
      <c r="C6622" s="31" t="s">
        <v>1146</v>
      </c>
      <c r="D6622" s="32" t="s">
        <v>21</v>
      </c>
      <c r="E6622" s="33" t="s">
        <v>32</v>
      </c>
      <c r="F6622" s="22"/>
      <c r="G6622" s="34"/>
      <c r="H6622" s="35"/>
      <c r="I6622" s="36"/>
      <c r="J6622" s="36"/>
      <c r="K6622" s="37"/>
      <c r="L6622" s="38">
        <f>DONNEE!$A$4</f>
        <v>32</v>
      </c>
      <c r="M6622" s="39" t="str">
        <f>IFERROR(VLOOKUP(L6622,Tab_Code_Magasin[],2,0),"")</f>
        <v>CE LA MARSA ERRIADH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73</v>
      </c>
      <c r="T6622" s="40" t="str">
        <f t="shared" si="603"/>
        <v>32_A1_2025</v>
      </c>
      <c r="U6622" s="40" t="s">
        <v>1101</v>
      </c>
      <c r="V6622" s="40" t="s">
        <v>1147</v>
      </c>
      <c r="W6622" s="67" t="s">
        <v>1148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1117</v>
      </c>
      <c r="B6623" s="54" t="s">
        <v>960</v>
      </c>
      <c r="C6623" s="52" t="s">
        <v>1149</v>
      </c>
      <c r="D6623" s="32" t="s">
        <v>21</v>
      </c>
      <c r="E6623" s="33" t="s">
        <v>32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32</v>
      </c>
      <c r="M6623" s="39" t="str">
        <f>IFERROR(VLOOKUP(L6623,Tab_Code_Magasin[],2,0),"")</f>
        <v>CE LA MARSA ERRIADH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73</v>
      </c>
      <c r="T6623" s="40" t="str">
        <f t="shared" si="603"/>
        <v>32_A1_2025</v>
      </c>
      <c r="U6623" s="40" t="s">
        <v>1103</v>
      </c>
      <c r="V6623" s="40" t="s">
        <v>1150</v>
      </c>
      <c r="W6623" s="67" t="s">
        <v>1151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1117</v>
      </c>
      <c r="B6624" s="54" t="s">
        <v>960</v>
      </c>
      <c r="C6624" s="42" t="s">
        <v>205</v>
      </c>
      <c r="D6624" s="32" t="s">
        <v>21</v>
      </c>
      <c r="E6624" s="33" t="s">
        <v>32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32</v>
      </c>
      <c r="M6624" s="39" t="str">
        <f>IFERROR(VLOOKUP(L6624,Tab_Code_Magasin[],2,0),"")</f>
        <v>CE LA MARSA ERRIADH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73</v>
      </c>
      <c r="T6624" s="40" t="str">
        <f t="shared" si="603"/>
        <v>32_A1_2025</v>
      </c>
      <c r="U6624" s="40" t="s">
        <v>1105</v>
      </c>
      <c r="V6624" s="40" t="s">
        <v>1152</v>
      </c>
      <c r="W6624" s="67" t="s">
        <v>1153</v>
      </c>
      <c r="X6624" s="76" t="s">
        <v>499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1117</v>
      </c>
      <c r="B6625" s="54" t="s">
        <v>960</v>
      </c>
      <c r="C6625" s="31" t="s">
        <v>1154</v>
      </c>
      <c r="D6625" s="32" t="s">
        <v>21</v>
      </c>
      <c r="E6625" s="33" t="s">
        <v>32</v>
      </c>
      <c r="F6625" s="22"/>
      <c r="G6625" s="34"/>
      <c r="H6625" s="35"/>
      <c r="I6625" s="36"/>
      <c r="J6625" s="36"/>
      <c r="K6625" s="37"/>
      <c r="L6625" s="38">
        <f>DONNEE!$A$4</f>
        <v>32</v>
      </c>
      <c r="M6625" s="39" t="str">
        <f>IFERROR(VLOOKUP(L6625,Tab_Code_Magasin[],2,0),"")</f>
        <v>CE LA MARSA ERRIADH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73</v>
      </c>
      <c r="T6625" s="40" t="str">
        <f t="shared" si="603"/>
        <v>32_A1_2025</v>
      </c>
      <c r="U6625" s="40"/>
      <c r="V6625" s="40"/>
      <c r="W6625" s="67" t="s">
        <v>1155</v>
      </c>
      <c r="X6625" s="76" t="s">
        <v>167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1117</v>
      </c>
      <c r="B6626" s="54" t="s">
        <v>960</v>
      </c>
      <c r="C6626" s="31" t="s">
        <v>660</v>
      </c>
      <c r="D6626" s="32" t="s">
        <v>21</v>
      </c>
      <c r="E6626" s="33" t="s">
        <v>32</v>
      </c>
      <c r="F6626" s="22"/>
      <c r="G6626" s="34"/>
      <c r="H6626" s="35"/>
      <c r="I6626" s="36"/>
      <c r="J6626" s="36"/>
      <c r="K6626" s="37"/>
      <c r="L6626" s="38">
        <f>DONNEE!$A$4</f>
        <v>32</v>
      </c>
      <c r="M6626" s="39" t="str">
        <f>IFERROR(VLOOKUP(L6626,Tab_Code_Magasin[],2,0),"")</f>
        <v>CE LA MARSA ERRIADH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73</v>
      </c>
      <c r="T6626" s="40" t="str">
        <f t="shared" si="603"/>
        <v>32_A1_2025</v>
      </c>
      <c r="U6626" s="40" t="s">
        <v>1107</v>
      </c>
      <c r="V6626" s="40" t="s">
        <v>1156</v>
      </c>
      <c r="W6626" s="67" t="s">
        <v>1157</v>
      </c>
      <c r="X6626" s="76" t="s">
        <v>171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1117</v>
      </c>
      <c r="B6627" s="54" t="s">
        <v>960</v>
      </c>
      <c r="C6627" s="42" t="s">
        <v>234</v>
      </c>
      <c r="D6627" s="32" t="s">
        <v>21</v>
      </c>
      <c r="E6627" s="33" t="s">
        <v>32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32</v>
      </c>
      <c r="M6627" s="39" t="str">
        <f>IFERROR(VLOOKUP(L6627,Tab_Code_Magasin[],2,0),"")</f>
        <v>CE LA MARSA ERRIADH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73</v>
      </c>
      <c r="T6627" s="40" t="str">
        <f t="shared" si="603"/>
        <v>32_A1_2025</v>
      </c>
      <c r="U6627" s="40" t="s">
        <v>1111</v>
      </c>
      <c r="V6627" s="40" t="s">
        <v>1158</v>
      </c>
      <c r="W6627" s="67" t="s">
        <v>1159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1117</v>
      </c>
      <c r="B6628" s="54" t="s">
        <v>960</v>
      </c>
      <c r="C6628" s="42" t="s">
        <v>199</v>
      </c>
      <c r="D6628" s="32" t="s">
        <v>21</v>
      </c>
      <c r="E6628" s="33" t="s">
        <v>32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32</v>
      </c>
      <c r="M6628" s="39" t="str">
        <f>IFERROR(VLOOKUP(L6628,Tab_Code_Magasin[],2,0),"")</f>
        <v>CE LA MARSA ERRIADH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73</v>
      </c>
      <c r="T6628" s="40" t="str">
        <f t="shared" si="603"/>
        <v>32_A1_2025</v>
      </c>
      <c r="U6628" s="40" t="s">
        <v>1114</v>
      </c>
      <c r="V6628" s="40" t="s">
        <v>1160</v>
      </c>
      <c r="W6628" s="67" t="s">
        <v>1161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1117</v>
      </c>
      <c r="B6629" s="54" t="s">
        <v>960</v>
      </c>
      <c r="C6629" s="42" t="s">
        <v>202</v>
      </c>
      <c r="D6629" s="32" t="s">
        <v>21</v>
      </c>
      <c r="E6629" s="33" t="s">
        <v>32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32</v>
      </c>
      <c r="M6629" s="39" t="str">
        <f>IFERROR(VLOOKUP(L6629,Tab_Code_Magasin[],2,0),"")</f>
        <v>CE LA MARSA ERRIADH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73</v>
      </c>
      <c r="T6629" s="40" t="str">
        <f t="shared" si="603"/>
        <v>32_A1_2025</v>
      </c>
      <c r="U6629" s="40" t="s">
        <v>1116</v>
      </c>
      <c r="V6629" s="40" t="s">
        <v>1162</v>
      </c>
      <c r="W6629" s="67" t="s">
        <v>1163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1117</v>
      </c>
      <c r="B6630" s="54" t="s">
        <v>114</v>
      </c>
      <c r="C6630" s="31" t="s">
        <v>115</v>
      </c>
      <c r="D6630" s="32" t="s">
        <v>21</v>
      </c>
      <c r="E6630" s="33" t="s">
        <v>32</v>
      </c>
      <c r="F6630" s="22"/>
      <c r="G6630" s="34"/>
      <c r="H6630" s="35"/>
      <c r="I6630" s="36"/>
      <c r="J6630" s="36"/>
      <c r="K6630" s="37"/>
      <c r="L6630" s="38">
        <f>DONNEE!$A$4</f>
        <v>32</v>
      </c>
      <c r="M6630" s="39" t="str">
        <f>IFERROR(VLOOKUP(L6630,Tab_Code_Magasin[],2,0),"")</f>
        <v>CE LA MARSA ERRIADH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73</v>
      </c>
      <c r="T6630" s="40" t="str">
        <f t="shared" si="603"/>
        <v>32_A1_2025</v>
      </c>
      <c r="U6630" s="40" t="s">
        <v>1164</v>
      </c>
      <c r="V6630" s="40" t="s">
        <v>1165</v>
      </c>
      <c r="W6630" s="67" t="s">
        <v>1166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1117</v>
      </c>
      <c r="B6631" s="54" t="s">
        <v>114</v>
      </c>
      <c r="C6631" s="31" t="s">
        <v>118</v>
      </c>
      <c r="D6631" s="32" t="s">
        <v>21</v>
      </c>
      <c r="E6631" s="33" t="s">
        <v>32</v>
      </c>
      <c r="F6631" s="22"/>
      <c r="G6631" s="34"/>
      <c r="H6631" s="35"/>
      <c r="I6631" s="36"/>
      <c r="J6631" s="36"/>
      <c r="K6631" s="37"/>
      <c r="L6631" s="38">
        <f>DONNEE!$A$4</f>
        <v>32</v>
      </c>
      <c r="M6631" s="39" t="str">
        <f>IFERROR(VLOOKUP(L6631,Tab_Code_Magasin[],2,0),"")</f>
        <v>CE LA MARSA ERRIADH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73</v>
      </c>
      <c r="T6631" s="40" t="str">
        <f t="shared" si="603"/>
        <v>32_A1_2025</v>
      </c>
      <c r="U6631" s="40" t="s">
        <v>1167</v>
      </c>
      <c r="V6631" s="40" t="s">
        <v>1168</v>
      </c>
      <c r="W6631" s="67" t="s">
        <v>1169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1117</v>
      </c>
      <c r="B6632" s="54" t="s">
        <v>114</v>
      </c>
      <c r="C6632" s="31" t="s">
        <v>301</v>
      </c>
      <c r="D6632" s="32" t="s">
        <v>21</v>
      </c>
      <c r="E6632" s="33" t="s">
        <v>32</v>
      </c>
      <c r="F6632" s="22"/>
      <c r="G6632" s="34"/>
      <c r="H6632" s="35"/>
      <c r="I6632" s="36"/>
      <c r="J6632" s="36"/>
      <c r="K6632" s="37"/>
      <c r="L6632" s="38">
        <f>DONNEE!$A$4</f>
        <v>32</v>
      </c>
      <c r="M6632" s="39" t="str">
        <f>IFERROR(VLOOKUP(L6632,Tab_Code_Magasin[],2,0),"")</f>
        <v>CE LA MARSA ERRIADH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73</v>
      </c>
      <c r="T6632" s="40" t="str">
        <f t="shared" si="603"/>
        <v>32_A1_2025</v>
      </c>
      <c r="U6632" s="40" t="s">
        <v>1170</v>
      </c>
      <c r="V6632" s="40" t="s">
        <v>1171</v>
      </c>
      <c r="W6632" s="67" t="s">
        <v>1172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1117</v>
      </c>
      <c r="B6633" s="54" t="s">
        <v>114</v>
      </c>
      <c r="C6633" s="51" t="s">
        <v>304</v>
      </c>
      <c r="D6633" s="32" t="s">
        <v>21</v>
      </c>
      <c r="E6633" s="33" t="s">
        <v>32</v>
      </c>
      <c r="F6633" s="22"/>
      <c r="G6633" s="34"/>
      <c r="H6633" s="35"/>
      <c r="I6633" s="36"/>
      <c r="J6633" s="36"/>
      <c r="K6633" s="37"/>
      <c r="L6633" s="38">
        <f>DONNEE!$A$4</f>
        <v>32</v>
      </c>
      <c r="M6633" s="39" t="str">
        <f>IFERROR(VLOOKUP(L6633,Tab_Code_Magasin[],2,0),"")</f>
        <v>CE LA MARSA ERRIADH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73</v>
      </c>
      <c r="T6633" s="40" t="str">
        <f t="shared" si="603"/>
        <v>32_A1_2025</v>
      </c>
      <c r="U6633" s="40" t="s">
        <v>1173</v>
      </c>
      <c r="V6633" s="40" t="s">
        <v>1174</v>
      </c>
      <c r="W6633" s="67" t="s">
        <v>1175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1117</v>
      </c>
      <c r="B6634" s="54" t="s">
        <v>114</v>
      </c>
      <c r="C6634" s="42" t="s">
        <v>307</v>
      </c>
      <c r="D6634" s="32" t="s">
        <v>21</v>
      </c>
      <c r="E6634" s="33" t="s">
        <v>32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32</v>
      </c>
      <c r="M6634" s="39" t="str">
        <f>IFERROR(VLOOKUP(L6634,Tab_Code_Magasin[],2,0),"")</f>
        <v>CE LA MARSA ERRIADH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73</v>
      </c>
      <c r="T6634" s="40" t="str">
        <f t="shared" si="603"/>
        <v>32_A1_2025</v>
      </c>
      <c r="U6634" s="40" t="s">
        <v>1176</v>
      </c>
      <c r="V6634" s="40" t="s">
        <v>1177</v>
      </c>
      <c r="W6634" s="67" t="s">
        <v>1178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1117</v>
      </c>
      <c r="B6635" s="54" t="s">
        <v>114</v>
      </c>
      <c r="C6635" s="51" t="s">
        <v>310</v>
      </c>
      <c r="D6635" s="32" t="s">
        <v>21</v>
      </c>
      <c r="E6635" s="33" t="s">
        <v>32</v>
      </c>
      <c r="F6635" s="22"/>
      <c r="G6635" s="34"/>
      <c r="H6635" s="35"/>
      <c r="I6635" s="36"/>
      <c r="J6635" s="36"/>
      <c r="K6635" s="37"/>
      <c r="L6635" s="38">
        <f>DONNEE!$A$4</f>
        <v>32</v>
      </c>
      <c r="M6635" s="39" t="str">
        <f>IFERROR(VLOOKUP(L6635,Tab_Code_Magasin[],2,0),"")</f>
        <v>CE LA MARSA ERRIADH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73</v>
      </c>
      <c r="T6635" s="40" t="str">
        <f t="shared" si="603"/>
        <v>32_A1_2025</v>
      </c>
      <c r="U6635" s="40" t="s">
        <v>1179</v>
      </c>
      <c r="V6635" s="40" t="s">
        <v>1180</v>
      </c>
      <c r="W6635" s="67" t="s">
        <v>1181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1117</v>
      </c>
      <c r="B6636" s="54" t="s">
        <v>114</v>
      </c>
      <c r="C6636" s="31" t="s">
        <v>124</v>
      </c>
      <c r="D6636" s="32" t="s">
        <v>21</v>
      </c>
      <c r="E6636" s="33" t="s">
        <v>32</v>
      </c>
      <c r="F6636" s="22"/>
      <c r="G6636" s="34"/>
      <c r="H6636" s="35"/>
      <c r="I6636" s="36"/>
      <c r="J6636" s="36"/>
      <c r="K6636" s="37"/>
      <c r="L6636" s="38">
        <f>DONNEE!$A$4</f>
        <v>32</v>
      </c>
      <c r="M6636" s="39" t="str">
        <f>IFERROR(VLOOKUP(L6636,Tab_Code_Magasin[],2,0),"")</f>
        <v>CE LA MARSA ERRIADH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73</v>
      </c>
      <c r="T6636" s="40" t="str">
        <f t="shared" si="603"/>
        <v>32_A1_2025</v>
      </c>
      <c r="U6636" s="40" t="s">
        <v>1182</v>
      </c>
      <c r="V6636" s="40" t="s">
        <v>1183</v>
      </c>
      <c r="W6636" s="67" t="s">
        <v>1184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1117</v>
      </c>
      <c r="B6637" s="31" t="s">
        <v>127</v>
      </c>
      <c r="C6637" s="31" t="s">
        <v>128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32</v>
      </c>
      <c r="M6637" s="39" t="str">
        <f>IFERROR(VLOOKUP(L6637,Tab_Code_Magasin[],2,0),"")</f>
        <v>CE LA MARSA ERRIADH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73</v>
      </c>
      <c r="T6637" s="40" t="str">
        <f t="shared" si="603"/>
        <v>32_A1_2025</v>
      </c>
      <c r="U6637" s="40" t="s">
        <v>1185</v>
      </c>
      <c r="V6637" s="40" t="s">
        <v>1186</v>
      </c>
      <c r="W6637" s="67" t="s">
        <v>1187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1188</v>
      </c>
      <c r="B6638" s="54" t="s">
        <v>1189</v>
      </c>
      <c r="C6638" s="31" t="s">
        <v>133</v>
      </c>
      <c r="D6638" s="32" t="s">
        <v>21</v>
      </c>
      <c r="E6638" s="33" t="s">
        <v>32</v>
      </c>
      <c r="F6638" s="22"/>
      <c r="G6638" s="34"/>
      <c r="H6638" s="35"/>
      <c r="I6638" s="36"/>
      <c r="J6638" s="36"/>
      <c r="K6638" s="37"/>
      <c r="L6638" s="38">
        <f>DONNEE!$A$4</f>
        <v>32</v>
      </c>
      <c r="M6638" s="39" t="str">
        <f>IFERROR(VLOOKUP(L6638,Tab_Code_Magasin[],2,0),"")</f>
        <v>CE LA MARSA ERRIADH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73</v>
      </c>
      <c r="T6638" s="40" t="str">
        <f t="shared" si="603"/>
        <v>32_A1_2025</v>
      </c>
      <c r="U6638" s="40" t="s">
        <v>1141</v>
      </c>
      <c r="V6638" s="40" t="s">
        <v>1190</v>
      </c>
      <c r="W6638" s="67" t="s">
        <v>1191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1188</v>
      </c>
      <c r="B6639" s="54" t="s">
        <v>1189</v>
      </c>
      <c r="C6639" s="31" t="s">
        <v>1192</v>
      </c>
      <c r="D6639" s="32" t="s">
        <v>21</v>
      </c>
      <c r="E6639" s="33" t="s">
        <v>32</v>
      </c>
      <c r="F6639" s="22"/>
      <c r="G6639" s="34"/>
      <c r="H6639" s="35"/>
      <c r="I6639" s="36"/>
      <c r="J6639" s="36"/>
      <c r="K6639" s="37"/>
      <c r="L6639" s="38">
        <f>DONNEE!$A$4</f>
        <v>32</v>
      </c>
      <c r="M6639" s="39" t="str">
        <f>IFERROR(VLOOKUP(L6639,Tab_Code_Magasin[],2,0),"")</f>
        <v>CE LA MARSA ERRIADH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73</v>
      </c>
      <c r="T6639" s="40" t="str">
        <f t="shared" si="603"/>
        <v>32_A1_2025</v>
      </c>
      <c r="U6639" s="40" t="s">
        <v>1145</v>
      </c>
      <c r="V6639" s="40" t="s">
        <v>1193</v>
      </c>
      <c r="W6639" s="67" t="s">
        <v>1194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1188</v>
      </c>
      <c r="B6640" s="54" t="s">
        <v>1189</v>
      </c>
      <c r="C6640" s="31" t="s">
        <v>432</v>
      </c>
      <c r="D6640" s="32" t="s">
        <v>21</v>
      </c>
      <c r="E6640" s="33" t="s">
        <v>32</v>
      </c>
      <c r="F6640" s="22"/>
      <c r="G6640" s="34"/>
      <c r="H6640" s="35"/>
      <c r="I6640" s="36"/>
      <c r="J6640" s="36"/>
      <c r="K6640" s="37"/>
      <c r="L6640" s="38">
        <f>DONNEE!$A$4</f>
        <v>32</v>
      </c>
      <c r="M6640" s="39" t="str">
        <f>IFERROR(VLOOKUP(L6640,Tab_Code_Magasin[],2,0),"")</f>
        <v>CE LA MARSA ERRIADH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73</v>
      </c>
      <c r="T6640" s="40" t="str">
        <f t="shared" si="603"/>
        <v>32_A1_2025</v>
      </c>
      <c r="U6640" s="40" t="s">
        <v>1148</v>
      </c>
      <c r="V6640" s="40" t="s">
        <v>1195</v>
      </c>
      <c r="W6640" s="67" t="s">
        <v>1196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1188</v>
      </c>
      <c r="B6641" s="54" t="s">
        <v>1189</v>
      </c>
      <c r="C6641" s="56" t="s">
        <v>1197</v>
      </c>
      <c r="D6641" s="32" t="s">
        <v>21</v>
      </c>
      <c r="E6641" s="33" t="s">
        <v>32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32</v>
      </c>
      <c r="M6641" s="39" t="str">
        <f>IFERROR(VLOOKUP(L6641,Tab_Code_Magasin[],2,0),"")</f>
        <v>CE LA MARSA ERRIADH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73</v>
      </c>
      <c r="T6641" s="40" t="str">
        <f t="shared" si="603"/>
        <v>32_A1_2025</v>
      </c>
      <c r="U6641" s="40" t="s">
        <v>1151</v>
      </c>
      <c r="V6641" s="40" t="s">
        <v>1198</v>
      </c>
      <c r="W6641" s="67" t="s">
        <v>1199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1188</v>
      </c>
      <c r="B6642" s="54" t="s">
        <v>1189</v>
      </c>
      <c r="C6642" s="44" t="s">
        <v>1200</v>
      </c>
      <c r="D6642" s="32" t="s">
        <v>21</v>
      </c>
      <c r="E6642" s="33" t="s">
        <v>32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32</v>
      </c>
      <c r="M6642" s="39" t="str">
        <f>IFERROR(VLOOKUP(L6642,Tab_Code_Magasin[],2,0),"")</f>
        <v>CE LA MARSA ERRIADH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73</v>
      </c>
      <c r="T6642" s="40" t="str">
        <f t="shared" si="603"/>
        <v>32_A1_2025</v>
      </c>
      <c r="U6642" s="40" t="s">
        <v>1153</v>
      </c>
      <c r="V6642" s="40" t="s">
        <v>1201</v>
      </c>
      <c r="W6642" s="67" t="s">
        <v>1202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1188</v>
      </c>
      <c r="B6643" s="54" t="s">
        <v>1189</v>
      </c>
      <c r="C6643" s="31" t="s">
        <v>599</v>
      </c>
      <c r="D6643" s="32" t="s">
        <v>21</v>
      </c>
      <c r="E6643" s="33" t="s">
        <v>32</v>
      </c>
      <c r="F6643" s="22"/>
      <c r="G6643" s="34"/>
      <c r="H6643" s="35"/>
      <c r="I6643" s="36"/>
      <c r="J6643" s="36"/>
      <c r="K6643" s="37"/>
      <c r="L6643" s="38">
        <f>DONNEE!$A$4</f>
        <v>32</v>
      </c>
      <c r="M6643" s="39" t="str">
        <f>IFERROR(VLOOKUP(L6643,Tab_Code_Magasin[],2,0),"")</f>
        <v>CE LA MARSA ERRIADH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73</v>
      </c>
      <c r="T6643" s="40" t="str">
        <f t="shared" si="603"/>
        <v>32_A1_2025</v>
      </c>
      <c r="U6643" s="40" t="s">
        <v>1155</v>
      </c>
      <c r="V6643" s="40" t="s">
        <v>1203</v>
      </c>
      <c r="W6643" s="67" t="s">
        <v>1204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1188</v>
      </c>
      <c r="B6644" s="54" t="s">
        <v>1189</v>
      </c>
      <c r="C6644" s="58" t="s">
        <v>1205</v>
      </c>
      <c r="D6644" s="32" t="s">
        <v>21</v>
      </c>
      <c r="E6644" s="33" t="s">
        <v>32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32</v>
      </c>
      <c r="M6644" s="39" t="str">
        <f>IFERROR(VLOOKUP(L6644,Tab_Code_Magasin[],2,0),"")</f>
        <v>CE LA MARSA ERRIADH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73</v>
      </c>
      <c r="T6644" s="40" t="str">
        <f t="shared" si="603"/>
        <v>32_A1_2025</v>
      </c>
      <c r="U6644" s="40" t="s">
        <v>1157</v>
      </c>
      <c r="V6644" s="40" t="s">
        <v>1206</v>
      </c>
      <c r="W6644" s="67" t="s">
        <v>1207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1188</v>
      </c>
      <c r="B6645" s="54" t="s">
        <v>1189</v>
      </c>
      <c r="C6645" s="42" t="s">
        <v>107</v>
      </c>
      <c r="D6645" s="32" t="s">
        <v>21</v>
      </c>
      <c r="E6645" s="33" t="s">
        <v>32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32</v>
      </c>
      <c r="M6645" s="39" t="str">
        <f>IFERROR(VLOOKUP(L6645,Tab_Code_Magasin[],2,0),"")</f>
        <v>CE LA MARSA ERRIADH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73</v>
      </c>
      <c r="T6645" s="40" t="str">
        <f t="shared" si="603"/>
        <v>32_A1_2025</v>
      </c>
      <c r="U6645" s="40" t="s">
        <v>1159</v>
      </c>
      <c r="V6645" s="40" t="s">
        <v>1208</v>
      </c>
      <c r="W6645" s="67" t="s">
        <v>1209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1188</v>
      </c>
      <c r="B6646" s="54" t="s">
        <v>1189</v>
      </c>
      <c r="C6646" s="31" t="s">
        <v>1210</v>
      </c>
      <c r="D6646" s="32" t="s">
        <v>21</v>
      </c>
      <c r="E6646" s="33" t="s">
        <v>32</v>
      </c>
      <c r="F6646" s="22"/>
      <c r="G6646" s="34"/>
      <c r="H6646" s="35"/>
      <c r="I6646" s="36"/>
      <c r="J6646" s="36"/>
      <c r="K6646" s="37"/>
      <c r="L6646" s="38">
        <f>DONNEE!$A$4</f>
        <v>32</v>
      </c>
      <c r="M6646" s="39" t="str">
        <f>IFERROR(VLOOKUP(L6646,Tab_Code_Magasin[],2,0),"")</f>
        <v>CE LA MARSA ERRIADH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73</v>
      </c>
      <c r="T6646" s="40" t="str">
        <f t="shared" si="603"/>
        <v>32_A1_2025</v>
      </c>
      <c r="U6646" s="40" t="s">
        <v>1161</v>
      </c>
      <c r="V6646" s="40" t="s">
        <v>1211</v>
      </c>
      <c r="W6646" s="67" t="s">
        <v>1212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1188</v>
      </c>
      <c r="B6647" s="54" t="s">
        <v>1062</v>
      </c>
      <c r="C6647" s="31" t="s">
        <v>1213</v>
      </c>
      <c r="D6647" s="32" t="s">
        <v>21</v>
      </c>
      <c r="E6647" s="33" t="s">
        <v>32</v>
      </c>
      <c r="F6647" s="22"/>
      <c r="G6647" s="34"/>
      <c r="H6647" s="35"/>
      <c r="I6647" s="36"/>
      <c r="J6647" s="36"/>
      <c r="K6647" s="37"/>
      <c r="L6647" s="38">
        <f>DONNEE!$A$4</f>
        <v>32</v>
      </c>
      <c r="M6647" s="39" t="str">
        <f>IFERROR(VLOOKUP(L6647,Tab_Code_Magasin[],2,0),"")</f>
        <v>CE LA MARSA ERRIADH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73</v>
      </c>
      <c r="T6647" s="40" t="str">
        <f t="shared" si="603"/>
        <v>32_A1_2025</v>
      </c>
      <c r="U6647" s="40" t="s">
        <v>1169</v>
      </c>
      <c r="V6647" s="40" t="s">
        <v>1214</v>
      </c>
      <c r="W6647" s="67" t="s">
        <v>1215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1188</v>
      </c>
      <c r="B6648" s="54" t="s">
        <v>1062</v>
      </c>
      <c r="C6648" s="44" t="s">
        <v>151</v>
      </c>
      <c r="D6648" s="32" t="s">
        <v>21</v>
      </c>
      <c r="E6648" s="33" t="s">
        <v>32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32</v>
      </c>
      <c r="M6648" s="39" t="str">
        <f>IFERROR(VLOOKUP(L6648,Tab_Code_Magasin[],2,0),"")</f>
        <v>CE LA MARSA ERRIADH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73</v>
      </c>
      <c r="T6648" s="40" t="str">
        <f t="shared" si="603"/>
        <v>32_A1_2025</v>
      </c>
      <c r="U6648" s="40" t="s">
        <v>1172</v>
      </c>
      <c r="V6648" s="40" t="s">
        <v>1216</v>
      </c>
      <c r="W6648" s="67" t="s">
        <v>1217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1188</v>
      </c>
      <c r="B6649" s="54" t="s">
        <v>1062</v>
      </c>
      <c r="C6649" s="31" t="s">
        <v>599</v>
      </c>
      <c r="D6649" s="32" t="s">
        <v>21</v>
      </c>
      <c r="E6649" s="33" t="s">
        <v>32</v>
      </c>
      <c r="F6649" s="22"/>
      <c r="G6649" s="34"/>
      <c r="H6649" s="35"/>
      <c r="I6649" s="36"/>
      <c r="J6649" s="36"/>
      <c r="K6649" s="37"/>
      <c r="L6649" s="38">
        <f>DONNEE!$A$4</f>
        <v>32</v>
      </c>
      <c r="M6649" s="39" t="str">
        <f>IFERROR(VLOOKUP(L6649,Tab_Code_Magasin[],2,0),"")</f>
        <v>CE LA MARSA ERRIADH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73</v>
      </c>
      <c r="T6649" s="40" t="str">
        <f t="shared" si="603"/>
        <v>32_A1_2025</v>
      </c>
      <c r="U6649" s="40" t="s">
        <v>1175</v>
      </c>
      <c r="V6649" s="40" t="s">
        <v>1218</v>
      </c>
      <c r="W6649" s="67" t="s">
        <v>1219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1188</v>
      </c>
      <c r="B6650" s="54" t="s">
        <v>1062</v>
      </c>
      <c r="C6650" s="31" t="s">
        <v>875</v>
      </c>
      <c r="D6650" s="32" t="s">
        <v>21</v>
      </c>
      <c r="E6650" s="33" t="s">
        <v>32</v>
      </c>
      <c r="F6650" s="22"/>
      <c r="G6650" s="34"/>
      <c r="H6650" s="35"/>
      <c r="I6650" s="36"/>
      <c r="J6650" s="36"/>
      <c r="K6650" s="37"/>
      <c r="L6650" s="38">
        <f>DONNEE!$A$4</f>
        <v>32</v>
      </c>
      <c r="M6650" s="39" t="str">
        <f>IFERROR(VLOOKUP(L6650,Tab_Code_Magasin[],2,0),"")</f>
        <v>CE LA MARSA ERRIADH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73</v>
      </c>
      <c r="T6650" s="40" t="str">
        <f t="shared" si="603"/>
        <v>32_A1_2025</v>
      </c>
      <c r="U6650" s="40" t="s">
        <v>1178</v>
      </c>
      <c r="V6650" s="40" t="s">
        <v>1220</v>
      </c>
      <c r="W6650" s="67" t="s">
        <v>1221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1188</v>
      </c>
      <c r="B6651" s="54" t="s">
        <v>1062</v>
      </c>
      <c r="C6651" s="42" t="s">
        <v>1222</v>
      </c>
      <c r="D6651" s="32" t="s">
        <v>21</v>
      </c>
      <c r="E6651" s="33" t="s">
        <v>32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32</v>
      </c>
      <c r="M6651" s="39" t="str">
        <f>IFERROR(VLOOKUP(L6651,Tab_Code_Magasin[],2,0),"")</f>
        <v>CE LA MARSA ERRIADH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73</v>
      </c>
      <c r="T6651" s="40" t="str">
        <f t="shared" si="603"/>
        <v>32_A1_2025</v>
      </c>
      <c r="U6651" s="40" t="s">
        <v>1181</v>
      </c>
      <c r="V6651" s="40" t="s">
        <v>1223</v>
      </c>
      <c r="W6651" s="67" t="s">
        <v>1224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1188</v>
      </c>
      <c r="B6652" s="54" t="s">
        <v>1062</v>
      </c>
      <c r="C6652" s="42" t="s">
        <v>205</v>
      </c>
      <c r="D6652" s="32" t="s">
        <v>21</v>
      </c>
      <c r="E6652" s="33" t="s">
        <v>32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32</v>
      </c>
      <c r="M6652" s="39" t="str">
        <f>IFERROR(VLOOKUP(L6652,Tab_Code_Magasin[],2,0),"")</f>
        <v>CE LA MARSA ERRIADH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73</v>
      </c>
      <c r="T6652" s="40" t="str">
        <f t="shared" si="603"/>
        <v>32_A1_2025</v>
      </c>
      <c r="U6652" s="40" t="s">
        <v>1184</v>
      </c>
      <c r="V6652" s="40" t="s">
        <v>1225</v>
      </c>
      <c r="W6652" s="67" t="s">
        <v>1226</v>
      </c>
      <c r="X6652" s="76" t="s">
        <v>499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1188</v>
      </c>
      <c r="B6653" s="54" t="s">
        <v>114</v>
      </c>
      <c r="C6653" s="31" t="s">
        <v>115</v>
      </c>
      <c r="D6653" s="32" t="s">
        <v>21</v>
      </c>
      <c r="E6653" s="33" t="s">
        <v>32</v>
      </c>
      <c r="F6653" s="22"/>
      <c r="G6653" s="34"/>
      <c r="H6653" s="35"/>
      <c r="I6653" s="36"/>
      <c r="J6653" s="36"/>
      <c r="K6653" s="37"/>
      <c r="L6653" s="38">
        <f>DONNEE!$A$4</f>
        <v>32</v>
      </c>
      <c r="M6653" s="39" t="str">
        <f>IFERROR(VLOOKUP(L6653,Tab_Code_Magasin[],2,0),"")</f>
        <v>CE LA MARSA ERRIADH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73</v>
      </c>
      <c r="T6653" s="40" t="str">
        <f t="shared" si="603"/>
        <v>32_A1_2025</v>
      </c>
      <c r="U6653" s="40" t="s">
        <v>1227</v>
      </c>
      <c r="V6653" s="40" t="s">
        <v>1228</v>
      </c>
      <c r="W6653" s="67" t="s">
        <v>1229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1188</v>
      </c>
      <c r="B6654" s="54" t="s">
        <v>114</v>
      </c>
      <c r="C6654" s="42" t="s">
        <v>107</v>
      </c>
      <c r="D6654" s="32" t="s">
        <v>21</v>
      </c>
      <c r="E6654" s="33" t="s">
        <v>32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32</v>
      </c>
      <c r="M6654" s="39" t="str">
        <f>IFERROR(VLOOKUP(L6654,Tab_Code_Magasin[],2,0),"")</f>
        <v>CE LA MARSA ERRIADH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73</v>
      </c>
      <c r="T6654" s="40" t="str">
        <f t="shared" si="603"/>
        <v>32_A1_2025</v>
      </c>
      <c r="U6654" s="40" t="s">
        <v>1230</v>
      </c>
      <c r="V6654" s="40" t="s">
        <v>1231</v>
      </c>
      <c r="W6654" s="67" t="s">
        <v>1232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1188</v>
      </c>
      <c r="B6655" s="54" t="s">
        <v>114</v>
      </c>
      <c r="C6655" s="31" t="s">
        <v>118</v>
      </c>
      <c r="D6655" s="32" t="s">
        <v>21</v>
      </c>
      <c r="E6655" s="33" t="s">
        <v>32</v>
      </c>
      <c r="F6655" s="22"/>
      <c r="G6655" s="34"/>
      <c r="H6655" s="35"/>
      <c r="I6655" s="36"/>
      <c r="J6655" s="36"/>
      <c r="K6655" s="37"/>
      <c r="L6655" s="38">
        <f>DONNEE!$A$4</f>
        <v>32</v>
      </c>
      <c r="M6655" s="39" t="str">
        <f>IFERROR(VLOOKUP(L6655,Tab_Code_Magasin[],2,0),"")</f>
        <v>CE LA MARSA ERRIADH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73</v>
      </c>
      <c r="T6655" s="40" t="str">
        <f t="shared" si="603"/>
        <v>32_A1_2025</v>
      </c>
      <c r="U6655" s="40" t="s">
        <v>1233</v>
      </c>
      <c r="V6655" s="40" t="s">
        <v>1234</v>
      </c>
      <c r="W6655" s="67" t="s">
        <v>1235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1188</v>
      </c>
      <c r="B6656" s="54" t="s">
        <v>114</v>
      </c>
      <c r="C6656" s="51" t="s">
        <v>304</v>
      </c>
      <c r="D6656" s="32" t="s">
        <v>21</v>
      </c>
      <c r="E6656" s="33" t="s">
        <v>32</v>
      </c>
      <c r="F6656" s="22"/>
      <c r="G6656" s="34"/>
      <c r="H6656" s="35"/>
      <c r="I6656" s="36"/>
      <c r="J6656" s="36"/>
      <c r="K6656" s="37"/>
      <c r="L6656" s="38">
        <f>DONNEE!$A$4</f>
        <v>32</v>
      </c>
      <c r="M6656" s="39" t="str">
        <f>IFERROR(VLOOKUP(L6656,Tab_Code_Magasin[],2,0),"")</f>
        <v>CE LA MARSA ERRIADH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73</v>
      </c>
      <c r="T6656" s="40" t="str">
        <f t="shared" si="603"/>
        <v>32_A1_2025</v>
      </c>
      <c r="U6656" s="40" t="s">
        <v>1236</v>
      </c>
      <c r="V6656" s="40" t="s">
        <v>1237</v>
      </c>
      <c r="W6656" s="67" t="s">
        <v>1238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1188</v>
      </c>
      <c r="B6657" s="54" t="s">
        <v>114</v>
      </c>
      <c r="C6657" s="51" t="s">
        <v>310</v>
      </c>
      <c r="D6657" s="32" t="s">
        <v>21</v>
      </c>
      <c r="E6657" s="33" t="s">
        <v>32</v>
      </c>
      <c r="F6657" s="22"/>
      <c r="G6657" s="34"/>
      <c r="H6657" s="35"/>
      <c r="I6657" s="36"/>
      <c r="J6657" s="36"/>
      <c r="K6657" s="37"/>
      <c r="L6657" s="38">
        <f>DONNEE!$A$4</f>
        <v>32</v>
      </c>
      <c r="M6657" s="39" t="str">
        <f>IFERROR(VLOOKUP(L6657,Tab_Code_Magasin[],2,0),"")</f>
        <v>CE LA MARSA ERRIADH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73</v>
      </c>
      <c r="T6657" s="40" t="str">
        <f t="shared" si="603"/>
        <v>32_A1_2025</v>
      </c>
      <c r="U6657" s="40" t="s">
        <v>1239</v>
      </c>
      <c r="V6657" s="40" t="s">
        <v>1240</v>
      </c>
      <c r="W6657" s="67" t="s">
        <v>1241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1188</v>
      </c>
      <c r="B6658" s="54" t="s">
        <v>114</v>
      </c>
      <c r="C6658" s="31" t="s">
        <v>124</v>
      </c>
      <c r="D6658" s="32" t="s">
        <v>21</v>
      </c>
      <c r="E6658" s="33" t="s">
        <v>32</v>
      </c>
      <c r="F6658" s="22"/>
      <c r="G6658" s="34"/>
      <c r="H6658" s="35"/>
      <c r="I6658" s="36"/>
      <c r="J6658" s="36"/>
      <c r="K6658" s="37"/>
      <c r="L6658" s="38">
        <f>DONNEE!$A$4</f>
        <v>32</v>
      </c>
      <c r="M6658" s="39" t="str">
        <f>IFERROR(VLOOKUP(L6658,Tab_Code_Magasin[],2,0),"")</f>
        <v>CE LA MARSA ERRIADH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73</v>
      </c>
      <c r="T6658" s="40" t="str">
        <f t="shared" si="603"/>
        <v>32_A1_2025</v>
      </c>
      <c r="U6658" s="40" t="s">
        <v>1242</v>
      </c>
      <c r="V6658" s="40" t="s">
        <v>1243</v>
      </c>
      <c r="W6658" s="67" t="s">
        <v>1244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1188</v>
      </c>
      <c r="B6659" s="31" t="s">
        <v>127</v>
      </c>
      <c r="C6659" s="31" t="s">
        <v>128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32</v>
      </c>
      <c r="M6659" s="39" t="str">
        <f>IFERROR(VLOOKUP(L6659,Tab_Code_Magasin[],2,0),"")</f>
        <v>CE LA MARSA ERRIADH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73</v>
      </c>
      <c r="T6659" s="40" t="str">
        <f t="shared" si="603"/>
        <v>32_A1_2025</v>
      </c>
      <c r="U6659" s="40" t="s">
        <v>1245</v>
      </c>
      <c r="V6659" s="40" t="s">
        <v>1246</v>
      </c>
      <c r="W6659" s="67" t="s">
        <v>1247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1248</v>
      </c>
      <c r="B6660" s="54" t="s">
        <v>1249</v>
      </c>
      <c r="C6660" s="51" t="s">
        <v>1250</v>
      </c>
      <c r="D6660" s="32" t="s">
        <v>21</v>
      </c>
      <c r="E6660" s="33" t="s">
        <v>32</v>
      </c>
      <c r="F6660" s="22"/>
      <c r="G6660" s="34"/>
      <c r="H6660" s="35"/>
      <c r="I6660" s="36"/>
      <c r="J6660" s="36"/>
      <c r="K6660" s="37"/>
      <c r="L6660" s="38">
        <f>DONNEE!$A$4</f>
        <v>32</v>
      </c>
      <c r="M6660" s="39" t="str">
        <f>IFERROR(VLOOKUP(L6660,Tab_Code_Magasin[],2,0),"")</f>
        <v>CE LA MARSA ERRIADH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73</v>
      </c>
      <c r="T6660" s="40" t="str">
        <f t="shared" si="603"/>
        <v>32_A1_2025</v>
      </c>
      <c r="U6660" s="40" t="s">
        <v>1207</v>
      </c>
      <c r="V6660" s="40" t="s">
        <v>1251</v>
      </c>
      <c r="W6660" s="67" t="s">
        <v>1252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1248</v>
      </c>
      <c r="B6661" s="54" t="s">
        <v>1249</v>
      </c>
      <c r="C6661" s="51" t="s">
        <v>1253</v>
      </c>
      <c r="D6661" s="32" t="s">
        <v>21</v>
      </c>
      <c r="E6661" s="33" t="s">
        <v>32</v>
      </c>
      <c r="F6661" s="22"/>
      <c r="G6661" s="34"/>
      <c r="H6661" s="35"/>
      <c r="I6661" s="36"/>
      <c r="J6661" s="36"/>
      <c r="K6661" s="37"/>
      <c r="L6661" s="38">
        <f>DONNEE!$A$4</f>
        <v>32</v>
      </c>
      <c r="M6661" s="39" t="str">
        <f>IFERROR(VLOOKUP(L6661,Tab_Code_Magasin[],2,0),"")</f>
        <v>CE LA MARSA ERRIADH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73</v>
      </c>
      <c r="T6661" s="40" t="str">
        <f t="shared" si="603"/>
        <v>32_A1_2025</v>
      </c>
      <c r="U6661" s="40" t="s">
        <v>1209</v>
      </c>
      <c r="V6661" s="40" t="s">
        <v>1254</v>
      </c>
      <c r="W6661" s="67" t="s">
        <v>1255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1248</v>
      </c>
      <c r="B6662" s="54" t="s">
        <v>1249</v>
      </c>
      <c r="C6662" s="51" t="s">
        <v>1256</v>
      </c>
      <c r="D6662" s="32" t="s">
        <v>21</v>
      </c>
      <c r="E6662" s="33" t="s">
        <v>32</v>
      </c>
      <c r="F6662" s="22"/>
      <c r="G6662" s="34"/>
      <c r="H6662" s="35"/>
      <c r="I6662" s="36"/>
      <c r="J6662" s="36"/>
      <c r="K6662" s="37"/>
      <c r="L6662" s="38">
        <f>DONNEE!$A$4</f>
        <v>32</v>
      </c>
      <c r="M6662" s="39" t="str">
        <f>IFERROR(VLOOKUP(L6662,Tab_Code_Magasin[],2,0),"")</f>
        <v>CE LA MARSA ERRIADH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73</v>
      </c>
      <c r="T6662" s="40" t="str">
        <f t="shared" si="603"/>
        <v>32_A1_2025</v>
      </c>
      <c r="U6662" s="40" t="s">
        <v>1212</v>
      </c>
      <c r="V6662" s="40" t="s">
        <v>1257</v>
      </c>
      <c r="W6662" s="67" t="s">
        <v>1258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1248</v>
      </c>
      <c r="B6663" s="54" t="s">
        <v>1249</v>
      </c>
      <c r="C6663" s="51" t="s">
        <v>1259</v>
      </c>
      <c r="D6663" s="32" t="s">
        <v>21</v>
      </c>
      <c r="E6663" s="33" t="s">
        <v>32</v>
      </c>
      <c r="F6663" s="22"/>
      <c r="G6663" s="34"/>
      <c r="H6663" s="35"/>
      <c r="I6663" s="36"/>
      <c r="J6663" s="36"/>
      <c r="K6663" s="37"/>
      <c r="L6663" s="38">
        <f>DONNEE!$A$4</f>
        <v>32</v>
      </c>
      <c r="M6663" s="39" t="str">
        <f>IFERROR(VLOOKUP(L6663,Tab_Code_Magasin[],2,0),"")</f>
        <v>CE LA MARSA ERRIADH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73</v>
      </c>
      <c r="T6663" s="40" t="str">
        <f t="shared" si="603"/>
        <v>32_A1_2025</v>
      </c>
      <c r="U6663" s="40" t="s">
        <v>1260</v>
      </c>
      <c r="V6663" s="40" t="s">
        <v>1261</v>
      </c>
      <c r="W6663" s="67" t="s">
        <v>1262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1248</v>
      </c>
      <c r="B6664" s="54" t="s">
        <v>1249</v>
      </c>
      <c r="C6664" s="44" t="s">
        <v>261</v>
      </c>
      <c r="D6664" s="32" t="s">
        <v>21</v>
      </c>
      <c r="E6664" s="33" t="s">
        <v>32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32</v>
      </c>
      <c r="M6664" s="39" t="str">
        <f>IFERROR(VLOOKUP(L6664,Tab_Code_Magasin[],2,0),"")</f>
        <v>CE LA MARSA ERRIADH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73</v>
      </c>
      <c r="T6664" s="40" t="str">
        <f t="shared" si="603"/>
        <v>32_A1_2025</v>
      </c>
      <c r="U6664" s="40" t="s">
        <v>1263</v>
      </c>
      <c r="V6664" s="40" t="s">
        <v>1264</v>
      </c>
      <c r="W6664" s="67" t="s">
        <v>1265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1248</v>
      </c>
      <c r="B6665" s="54" t="s">
        <v>1249</v>
      </c>
      <c r="C6665" s="51" t="s">
        <v>599</v>
      </c>
      <c r="D6665" s="32" t="s">
        <v>21</v>
      </c>
      <c r="E6665" s="33" t="s">
        <v>32</v>
      </c>
      <c r="F6665" s="22"/>
      <c r="G6665" s="34"/>
      <c r="H6665" s="35"/>
      <c r="I6665" s="36"/>
      <c r="J6665" s="36"/>
      <c r="K6665" s="37"/>
      <c r="L6665" s="38">
        <f>DONNEE!$A$4</f>
        <v>32</v>
      </c>
      <c r="M6665" s="39" t="str">
        <f>IFERROR(VLOOKUP(L6665,Tab_Code_Magasin[],2,0),"")</f>
        <v>CE LA MARSA ERRIADH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73</v>
      </c>
      <c r="T6665" s="40" t="str">
        <f t="shared" si="603"/>
        <v>32_A1_2025</v>
      </c>
      <c r="U6665" s="40" t="s">
        <v>1266</v>
      </c>
      <c r="V6665" s="40" t="s">
        <v>1267</v>
      </c>
      <c r="W6665" s="67" t="s">
        <v>1268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1248</v>
      </c>
      <c r="B6666" s="54" t="s">
        <v>1249</v>
      </c>
      <c r="C6666" s="51" t="s">
        <v>1269</v>
      </c>
      <c r="D6666" s="32" t="s">
        <v>21</v>
      </c>
      <c r="E6666" s="33" t="s">
        <v>32</v>
      </c>
      <c r="F6666" s="22"/>
      <c r="G6666" s="34"/>
      <c r="H6666" s="35"/>
      <c r="I6666" s="36"/>
      <c r="J6666" s="36"/>
      <c r="K6666" s="37"/>
      <c r="L6666" s="38">
        <f>DONNEE!$A$4</f>
        <v>32</v>
      </c>
      <c r="M6666" s="39" t="str">
        <f>IFERROR(VLOOKUP(L6666,Tab_Code_Magasin[],2,0),"")</f>
        <v>CE LA MARSA ERRIADH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73</v>
      </c>
      <c r="T6666" s="40" t="str">
        <f t="shared" si="603"/>
        <v>32_A1_2025</v>
      </c>
      <c r="U6666" s="40" t="s">
        <v>1270</v>
      </c>
      <c r="V6666" s="40" t="s">
        <v>1271</v>
      </c>
      <c r="W6666" s="67" t="s">
        <v>1272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1248</v>
      </c>
      <c r="B6667" s="54" t="s">
        <v>1249</v>
      </c>
      <c r="C6667" s="44" t="s">
        <v>1273</v>
      </c>
      <c r="D6667" s="32" t="s">
        <v>21</v>
      </c>
      <c r="E6667" s="33" t="s">
        <v>32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32</v>
      </c>
      <c r="M6667" s="39" t="str">
        <f>IFERROR(VLOOKUP(L6667,Tab_Code_Magasin[],2,0),"")</f>
        <v>CE LA MARSA ERRIADH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73</v>
      </c>
      <c r="T6667" s="40" t="str">
        <f t="shared" si="603"/>
        <v>32_A1_2025</v>
      </c>
      <c r="U6667" s="40" t="s">
        <v>1215</v>
      </c>
      <c r="V6667" s="40" t="s">
        <v>1274</v>
      </c>
      <c r="W6667" s="67" t="s">
        <v>1275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1248</v>
      </c>
      <c r="B6668" s="54" t="s">
        <v>1276</v>
      </c>
      <c r="C6668" s="31" t="s">
        <v>257</v>
      </c>
      <c r="D6668" s="32" t="s">
        <v>21</v>
      </c>
      <c r="E6668" s="33" t="s">
        <v>32</v>
      </c>
      <c r="F6668" s="22"/>
      <c r="G6668" s="34"/>
      <c r="H6668" s="35"/>
      <c r="I6668" s="36"/>
      <c r="J6668" s="36"/>
      <c r="K6668" s="37"/>
      <c r="L6668" s="38">
        <f>DONNEE!$A$4</f>
        <v>32</v>
      </c>
      <c r="M6668" s="39" t="str">
        <f>IFERROR(VLOOKUP(L6668,Tab_Code_Magasin[],2,0),"")</f>
        <v>CE LA MARSA ERRIADH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73</v>
      </c>
      <c r="T6668" s="40" t="str">
        <f t="shared" si="603"/>
        <v>32_A1_2025</v>
      </c>
      <c r="U6668" s="40" t="s">
        <v>1226</v>
      </c>
      <c r="V6668" s="40" t="s">
        <v>1277</v>
      </c>
      <c r="W6668" s="67" t="s">
        <v>1278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1248</v>
      </c>
      <c r="B6669" s="54" t="s">
        <v>1276</v>
      </c>
      <c r="C6669" s="44" t="s">
        <v>261</v>
      </c>
      <c r="D6669" s="32" t="s">
        <v>21</v>
      </c>
      <c r="E6669" s="33" t="s">
        <v>32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32</v>
      </c>
      <c r="M6669" s="39" t="str">
        <f>IFERROR(VLOOKUP(L6669,Tab_Code_Magasin[],2,0),"")</f>
        <v>CE LA MARSA ERRIADH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73</v>
      </c>
      <c r="T6669" s="40" t="str">
        <f t="shared" si="603"/>
        <v>32_A1_2025</v>
      </c>
      <c r="U6669" s="40" t="s">
        <v>1279</v>
      </c>
      <c r="V6669" s="40" t="s">
        <v>1280</v>
      </c>
      <c r="W6669" s="67" t="s">
        <v>1281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1248</v>
      </c>
      <c r="B6670" s="54" t="s">
        <v>1276</v>
      </c>
      <c r="C6670" s="31" t="s">
        <v>875</v>
      </c>
      <c r="D6670" s="32" t="s">
        <v>21</v>
      </c>
      <c r="E6670" s="33" t="s">
        <v>32</v>
      </c>
      <c r="F6670" s="22"/>
      <c r="G6670" s="34"/>
      <c r="H6670" s="35"/>
      <c r="I6670" s="36"/>
      <c r="J6670" s="36"/>
      <c r="K6670" s="37"/>
      <c r="L6670" s="38">
        <f>DONNEE!$A$4</f>
        <v>32</v>
      </c>
      <c r="M6670" s="39" t="str">
        <f>IFERROR(VLOOKUP(L6670,Tab_Code_Magasin[],2,0),"")</f>
        <v>CE LA MARSA ERRIADH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73</v>
      </c>
      <c r="T6670" s="40" t="str">
        <f t="shared" si="603"/>
        <v>32_A1_2025</v>
      </c>
      <c r="U6670" s="40" t="s">
        <v>1229</v>
      </c>
      <c r="V6670" s="40" t="s">
        <v>1282</v>
      </c>
      <c r="W6670" s="67" t="s">
        <v>1283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1248</v>
      </c>
      <c r="B6671" s="54" t="s">
        <v>1276</v>
      </c>
      <c r="C6671" s="31" t="s">
        <v>1284</v>
      </c>
      <c r="D6671" s="32" t="s">
        <v>21</v>
      </c>
      <c r="E6671" s="33" t="s">
        <v>32</v>
      </c>
      <c r="F6671" s="22"/>
      <c r="G6671" s="34"/>
      <c r="H6671" s="35"/>
      <c r="I6671" s="36"/>
      <c r="J6671" s="36"/>
      <c r="K6671" s="37"/>
      <c r="L6671" s="38">
        <f>DONNEE!$A$4</f>
        <v>32</v>
      </c>
      <c r="M6671" s="39" t="str">
        <f>IFERROR(VLOOKUP(L6671,Tab_Code_Magasin[],2,0),"")</f>
        <v>CE LA MARSA ERRIADH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73</v>
      </c>
      <c r="T6671" s="40" t="str">
        <f t="shared" si="603"/>
        <v>32_A1_2025</v>
      </c>
      <c r="U6671" s="40" t="s">
        <v>1232</v>
      </c>
      <c r="V6671" s="40" t="s">
        <v>1285</v>
      </c>
      <c r="W6671" s="67" t="s">
        <v>1286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1248</v>
      </c>
      <c r="B6672" s="54" t="s">
        <v>1276</v>
      </c>
      <c r="C6672" s="31" t="s">
        <v>1287</v>
      </c>
      <c r="D6672" s="32" t="s">
        <v>21</v>
      </c>
      <c r="E6672" s="33" t="s">
        <v>32</v>
      </c>
      <c r="F6672" s="22"/>
      <c r="G6672" s="34"/>
      <c r="H6672" s="35"/>
      <c r="I6672" s="36"/>
      <c r="J6672" s="36"/>
      <c r="K6672" s="37"/>
      <c r="L6672" s="38">
        <f>DONNEE!$A$4</f>
        <v>32</v>
      </c>
      <c r="M6672" s="39" t="str">
        <f>IFERROR(VLOOKUP(L6672,Tab_Code_Magasin[],2,0),"")</f>
        <v>CE LA MARSA ERRIADH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73</v>
      </c>
      <c r="T6672" s="40" t="str">
        <f t="shared" ref="T6672:T6735" si="610">L6672&amp;"_"&amp;O6672&amp;"_"&amp;Q6672</f>
        <v>32_A1_2025</v>
      </c>
      <c r="U6672" s="40" t="s">
        <v>1235</v>
      </c>
      <c r="V6672" s="40" t="s">
        <v>1288</v>
      </c>
      <c r="W6672" s="67" t="s">
        <v>1289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1248</v>
      </c>
      <c r="B6673" s="54" t="s">
        <v>1276</v>
      </c>
      <c r="C6673" s="51" t="s">
        <v>1290</v>
      </c>
      <c r="D6673" s="32" t="s">
        <v>21</v>
      </c>
      <c r="E6673" s="33" t="s">
        <v>32</v>
      </c>
      <c r="F6673" s="22"/>
      <c r="G6673" s="34"/>
      <c r="H6673" s="35"/>
      <c r="I6673" s="36"/>
      <c r="J6673" s="36"/>
      <c r="K6673" s="37"/>
      <c r="L6673" s="38">
        <f>DONNEE!$A$4</f>
        <v>32</v>
      </c>
      <c r="M6673" s="39" t="str">
        <f>IFERROR(VLOOKUP(L6673,Tab_Code_Magasin[],2,0),"")</f>
        <v>CE LA MARSA ERRIADH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73</v>
      </c>
      <c r="T6673" s="40" t="str">
        <f t="shared" si="610"/>
        <v>32_A1_2025</v>
      </c>
      <c r="U6673" s="40" t="s">
        <v>1238</v>
      </c>
      <c r="V6673" s="40" t="s">
        <v>1291</v>
      </c>
      <c r="W6673" s="67" t="s">
        <v>1292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1248</v>
      </c>
      <c r="B6674" s="54" t="s">
        <v>1276</v>
      </c>
      <c r="C6674" s="51" t="s">
        <v>1293</v>
      </c>
      <c r="D6674" s="32" t="s">
        <v>21</v>
      </c>
      <c r="E6674" s="33" t="s">
        <v>32</v>
      </c>
      <c r="F6674" s="22"/>
      <c r="G6674" s="34"/>
      <c r="H6674" s="35"/>
      <c r="I6674" s="36"/>
      <c r="J6674" s="36"/>
      <c r="K6674" s="37"/>
      <c r="L6674" s="38">
        <f>DONNEE!$A$4</f>
        <v>32</v>
      </c>
      <c r="M6674" s="39" t="str">
        <f>IFERROR(VLOOKUP(L6674,Tab_Code_Magasin[],2,0),"")</f>
        <v>CE LA MARSA ERRIADH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73</v>
      </c>
      <c r="T6674" s="40" t="str">
        <f t="shared" si="610"/>
        <v>32_A1_2025</v>
      </c>
      <c r="U6674" s="40" t="s">
        <v>1241</v>
      </c>
      <c r="V6674" s="40" t="s">
        <v>1294</v>
      </c>
      <c r="W6674" s="67" t="s">
        <v>1295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1248</v>
      </c>
      <c r="B6675" s="54" t="s">
        <v>1276</v>
      </c>
      <c r="C6675" s="52" t="s">
        <v>1273</v>
      </c>
      <c r="D6675" s="32" t="s">
        <v>21</v>
      </c>
      <c r="E6675" s="33" t="s">
        <v>32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32</v>
      </c>
      <c r="M6675" s="39" t="str">
        <f>IFERROR(VLOOKUP(L6675,Tab_Code_Magasin[],2,0),"")</f>
        <v>CE LA MARSA ERRIADH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73</v>
      </c>
      <c r="T6675" s="40" t="str">
        <f t="shared" si="610"/>
        <v>32_A1_2025</v>
      </c>
      <c r="U6675" s="40" t="s">
        <v>1244</v>
      </c>
      <c r="V6675" s="40" t="s">
        <v>1296</v>
      </c>
      <c r="W6675" s="67" t="s">
        <v>1297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1248</v>
      </c>
      <c r="B6676" s="54" t="s">
        <v>1276</v>
      </c>
      <c r="C6676" s="42" t="s">
        <v>1298</v>
      </c>
      <c r="D6676" s="32" t="s">
        <v>21</v>
      </c>
      <c r="E6676" s="33" t="s">
        <v>32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32</v>
      </c>
      <c r="M6676" s="39" t="str">
        <f>IFERROR(VLOOKUP(L6676,Tab_Code_Magasin[],2,0),"")</f>
        <v>CE LA MARSA ERRIADH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73</v>
      </c>
      <c r="T6676" s="40" t="str">
        <f t="shared" si="610"/>
        <v>32_A1_2025</v>
      </c>
      <c r="U6676" s="40" t="s">
        <v>1247</v>
      </c>
      <c r="V6676" s="40" t="s">
        <v>1299</v>
      </c>
      <c r="W6676" s="67" t="s">
        <v>1300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1248</v>
      </c>
      <c r="B6677" s="54" t="s">
        <v>1301</v>
      </c>
      <c r="C6677" s="31" t="s">
        <v>257</v>
      </c>
      <c r="D6677" s="32" t="s">
        <v>21</v>
      </c>
      <c r="E6677" s="33" t="s">
        <v>32</v>
      </c>
      <c r="F6677" s="22"/>
      <c r="G6677" s="34"/>
      <c r="H6677" s="35"/>
      <c r="I6677" s="36"/>
      <c r="J6677" s="36"/>
      <c r="K6677" s="37"/>
      <c r="L6677" s="38">
        <f>DONNEE!$A$4</f>
        <v>32</v>
      </c>
      <c r="M6677" s="39" t="str">
        <f>IFERROR(VLOOKUP(L6677,Tab_Code_Magasin[],2,0),"")</f>
        <v>CE LA MARSA ERRIADH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73</v>
      </c>
      <c r="T6677" s="40" t="str">
        <f t="shared" si="610"/>
        <v>32_A1_2025</v>
      </c>
      <c r="U6677" s="40" t="s">
        <v>1302</v>
      </c>
      <c r="V6677" s="40" t="s">
        <v>1303</v>
      </c>
      <c r="W6677" s="67" t="s">
        <v>1304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1248</v>
      </c>
      <c r="B6678" s="54" t="s">
        <v>1301</v>
      </c>
      <c r="C6678" s="44" t="s">
        <v>261</v>
      </c>
      <c r="D6678" s="32" t="s">
        <v>21</v>
      </c>
      <c r="E6678" s="33" t="s">
        <v>32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32</v>
      </c>
      <c r="M6678" s="39" t="str">
        <f>IFERROR(VLOOKUP(L6678,Tab_Code_Magasin[],2,0),"")</f>
        <v>CE LA MARSA ERRIADH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73</v>
      </c>
      <c r="T6678" s="40" t="str">
        <f t="shared" si="610"/>
        <v>32_A1_2025</v>
      </c>
      <c r="U6678" s="40" t="s">
        <v>1305</v>
      </c>
      <c r="V6678" s="40" t="s">
        <v>1306</v>
      </c>
      <c r="W6678" s="67" t="s">
        <v>1307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1248</v>
      </c>
      <c r="B6679" s="54" t="s">
        <v>1301</v>
      </c>
      <c r="C6679" s="31" t="s">
        <v>1308</v>
      </c>
      <c r="D6679" s="32" t="s">
        <v>21</v>
      </c>
      <c r="E6679" s="33" t="s">
        <v>32</v>
      </c>
      <c r="F6679" s="22"/>
      <c r="G6679" s="34"/>
      <c r="H6679" s="35"/>
      <c r="I6679" s="36"/>
      <c r="J6679" s="36"/>
      <c r="K6679" s="37"/>
      <c r="L6679" s="38">
        <f>DONNEE!$A$4</f>
        <v>32</v>
      </c>
      <c r="M6679" s="39" t="str">
        <f>IFERROR(VLOOKUP(L6679,Tab_Code_Magasin[],2,0),"")</f>
        <v>CE LA MARSA ERRIADH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73</v>
      </c>
      <c r="T6679" s="40" t="str">
        <f t="shared" si="610"/>
        <v>32_A1_2025</v>
      </c>
      <c r="U6679" s="40" t="s">
        <v>1309</v>
      </c>
      <c r="V6679" s="40" t="s">
        <v>1310</v>
      </c>
      <c r="W6679" s="67" t="s">
        <v>1311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1248</v>
      </c>
      <c r="B6680" s="54" t="s">
        <v>1301</v>
      </c>
      <c r="C6680" s="31" t="s">
        <v>1312</v>
      </c>
      <c r="D6680" s="32" t="s">
        <v>21</v>
      </c>
      <c r="E6680" s="33" t="s">
        <v>32</v>
      </c>
      <c r="F6680" s="22"/>
      <c r="G6680" s="34"/>
      <c r="H6680" s="35"/>
      <c r="I6680" s="36"/>
      <c r="J6680" s="36"/>
      <c r="K6680" s="37"/>
      <c r="L6680" s="38">
        <f>DONNEE!$A$4</f>
        <v>32</v>
      </c>
      <c r="M6680" s="39" t="str">
        <f>IFERROR(VLOOKUP(L6680,Tab_Code_Magasin[],2,0),"")</f>
        <v>CE LA MARSA ERRIADH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73</v>
      </c>
      <c r="T6680" s="40" t="str">
        <f t="shared" si="610"/>
        <v>32_A1_2025</v>
      </c>
      <c r="U6680" s="40" t="s">
        <v>1313</v>
      </c>
      <c r="V6680" s="40" t="s">
        <v>1314</v>
      </c>
      <c r="W6680" s="67" t="s">
        <v>1315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1248</v>
      </c>
      <c r="B6681" s="54" t="s">
        <v>1301</v>
      </c>
      <c r="C6681" s="51" t="s">
        <v>1290</v>
      </c>
      <c r="D6681" s="32" t="s">
        <v>21</v>
      </c>
      <c r="E6681" s="33" t="s">
        <v>32</v>
      </c>
      <c r="F6681" s="22"/>
      <c r="G6681" s="34"/>
      <c r="H6681" s="35"/>
      <c r="I6681" s="36"/>
      <c r="J6681" s="36"/>
      <c r="K6681" s="37"/>
      <c r="L6681" s="38">
        <f>DONNEE!$A$4</f>
        <v>32</v>
      </c>
      <c r="M6681" s="39" t="str">
        <f>IFERROR(VLOOKUP(L6681,Tab_Code_Magasin[],2,0),"")</f>
        <v>CE LA MARSA ERRIADH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73</v>
      </c>
      <c r="T6681" s="40" t="str">
        <f t="shared" si="610"/>
        <v>32_A1_2025</v>
      </c>
      <c r="U6681" s="40" t="s">
        <v>1316</v>
      </c>
      <c r="V6681" s="40" t="s">
        <v>1317</v>
      </c>
      <c r="W6681" s="67" t="s">
        <v>1318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1248</v>
      </c>
      <c r="B6682" s="54" t="s">
        <v>1301</v>
      </c>
      <c r="C6682" s="51" t="s">
        <v>1293</v>
      </c>
      <c r="D6682" s="32" t="s">
        <v>21</v>
      </c>
      <c r="E6682" s="33" t="s">
        <v>32</v>
      </c>
      <c r="F6682" s="22"/>
      <c r="G6682" s="34"/>
      <c r="H6682" s="35"/>
      <c r="I6682" s="36"/>
      <c r="J6682" s="36"/>
      <c r="K6682" s="37"/>
      <c r="L6682" s="38">
        <f>DONNEE!$A$4</f>
        <v>32</v>
      </c>
      <c r="M6682" s="39" t="str">
        <f>IFERROR(VLOOKUP(L6682,Tab_Code_Magasin[],2,0),"")</f>
        <v>CE LA MARSA ERRIADH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73</v>
      </c>
      <c r="T6682" s="40" t="str">
        <f t="shared" si="610"/>
        <v>32_A1_2025</v>
      </c>
      <c r="U6682" s="40" t="s">
        <v>1319</v>
      </c>
      <c r="V6682" s="40" t="s">
        <v>1320</v>
      </c>
      <c r="W6682" s="67" t="s">
        <v>1321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1248</v>
      </c>
      <c r="B6683" s="54" t="s">
        <v>1322</v>
      </c>
      <c r="C6683" s="31" t="s">
        <v>1323</v>
      </c>
      <c r="D6683" s="32" t="s">
        <v>21</v>
      </c>
      <c r="E6683" s="33" t="s">
        <v>32</v>
      </c>
      <c r="F6683" s="22"/>
      <c r="G6683" s="34"/>
      <c r="H6683" s="35"/>
      <c r="I6683" s="36"/>
      <c r="J6683" s="36"/>
      <c r="K6683" s="37"/>
      <c r="L6683" s="38">
        <f>DONNEE!$A$4</f>
        <v>32</v>
      </c>
      <c r="M6683" s="39" t="str">
        <f>IFERROR(VLOOKUP(L6683,Tab_Code_Magasin[],2,0),"")</f>
        <v>CE LA MARSA ERRIADH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73</v>
      </c>
      <c r="T6683" s="40" t="str">
        <f t="shared" si="610"/>
        <v>32_A1_2025</v>
      </c>
      <c r="U6683" s="40" t="s">
        <v>1258</v>
      </c>
      <c r="V6683" s="40" t="s">
        <v>1324</v>
      </c>
      <c r="W6683" s="67" t="s">
        <v>1325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1248</v>
      </c>
      <c r="B6684" s="54" t="s">
        <v>1322</v>
      </c>
      <c r="C6684" s="51" t="s">
        <v>1290</v>
      </c>
      <c r="D6684" s="32" t="s">
        <v>21</v>
      </c>
      <c r="E6684" s="33" t="s">
        <v>32</v>
      </c>
      <c r="F6684" s="22"/>
      <c r="G6684" s="34"/>
      <c r="H6684" s="35"/>
      <c r="I6684" s="36"/>
      <c r="J6684" s="36"/>
      <c r="K6684" s="37"/>
      <c r="L6684" s="38">
        <f>DONNEE!$A$4</f>
        <v>32</v>
      </c>
      <c r="M6684" s="39" t="str">
        <f>IFERROR(VLOOKUP(L6684,Tab_Code_Magasin[],2,0),"")</f>
        <v>CE LA MARSA ERRIADH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73</v>
      </c>
      <c r="T6684" s="40" t="str">
        <f t="shared" si="610"/>
        <v>32_A1_2025</v>
      </c>
      <c r="U6684" s="40" t="s">
        <v>1262</v>
      </c>
      <c r="V6684" s="40" t="s">
        <v>1326</v>
      </c>
      <c r="W6684" s="67" t="s">
        <v>1327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1248</v>
      </c>
      <c r="B6685" s="54" t="s">
        <v>1322</v>
      </c>
      <c r="C6685" s="51" t="s">
        <v>1293</v>
      </c>
      <c r="D6685" s="32" t="s">
        <v>21</v>
      </c>
      <c r="E6685" s="33" t="s">
        <v>32</v>
      </c>
      <c r="F6685" s="22"/>
      <c r="G6685" s="34"/>
      <c r="H6685" s="35"/>
      <c r="I6685" s="36"/>
      <c r="J6685" s="36"/>
      <c r="K6685" s="37"/>
      <c r="L6685" s="38">
        <f>DONNEE!$A$4</f>
        <v>32</v>
      </c>
      <c r="M6685" s="39" t="str">
        <f>IFERROR(VLOOKUP(L6685,Tab_Code_Magasin[],2,0),"")</f>
        <v>CE LA MARSA ERRIADH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73</v>
      </c>
      <c r="T6685" s="40" t="str">
        <f t="shared" si="610"/>
        <v>32_A1_2025</v>
      </c>
      <c r="U6685" s="40" t="s">
        <v>1265</v>
      </c>
      <c r="V6685" s="40" t="s">
        <v>1328</v>
      </c>
      <c r="W6685" s="67" t="s">
        <v>1329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1248</v>
      </c>
      <c r="B6686" s="54" t="s">
        <v>1322</v>
      </c>
      <c r="C6686" s="44" t="s">
        <v>1330</v>
      </c>
      <c r="D6686" s="32" t="s">
        <v>21</v>
      </c>
      <c r="E6686" s="33" t="s">
        <v>32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32</v>
      </c>
      <c r="M6686" s="39" t="str">
        <f>IFERROR(VLOOKUP(L6686,Tab_Code_Magasin[],2,0),"")</f>
        <v>CE LA MARSA ERRIADH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73</v>
      </c>
      <c r="T6686" s="40" t="str">
        <f t="shared" si="610"/>
        <v>32_A1_2025</v>
      </c>
      <c r="U6686" s="40" t="s">
        <v>1268</v>
      </c>
      <c r="V6686" s="40" t="s">
        <v>1331</v>
      </c>
      <c r="W6686" s="67" t="s">
        <v>1332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1248</v>
      </c>
      <c r="B6687" s="54" t="s">
        <v>1322</v>
      </c>
      <c r="C6687" s="31" t="s">
        <v>1333</v>
      </c>
      <c r="D6687" s="32" t="s">
        <v>21</v>
      </c>
      <c r="E6687" s="33" t="s">
        <v>32</v>
      </c>
      <c r="F6687" s="22"/>
      <c r="G6687" s="34"/>
      <c r="H6687" s="35"/>
      <c r="I6687" s="36"/>
      <c r="J6687" s="36"/>
      <c r="K6687" s="37"/>
      <c r="L6687" s="38">
        <f>DONNEE!$A$4</f>
        <v>32</v>
      </c>
      <c r="M6687" s="39" t="str">
        <f>IFERROR(VLOOKUP(L6687,Tab_Code_Magasin[],2,0),"")</f>
        <v>CE LA MARSA ERRIADH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73</v>
      </c>
      <c r="T6687" s="40" t="str">
        <f t="shared" si="610"/>
        <v>32_A1_2025</v>
      </c>
      <c r="U6687" s="40" t="s">
        <v>1272</v>
      </c>
      <c r="V6687" s="40" t="s">
        <v>1334</v>
      </c>
      <c r="W6687" s="67" t="s">
        <v>1335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1248</v>
      </c>
      <c r="B6688" s="54" t="s">
        <v>1322</v>
      </c>
      <c r="C6688" s="44" t="s">
        <v>1336</v>
      </c>
      <c r="D6688" s="32" t="s">
        <v>21</v>
      </c>
      <c r="E6688" s="33" t="s">
        <v>32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32</v>
      </c>
      <c r="M6688" s="39" t="str">
        <f>IFERROR(VLOOKUP(L6688,Tab_Code_Magasin[],2,0),"")</f>
        <v>CE LA MARSA ERRIADH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73</v>
      </c>
      <c r="T6688" s="40" t="str">
        <f t="shared" si="610"/>
        <v>32_A1_2025</v>
      </c>
      <c r="U6688" s="40" t="s">
        <v>1275</v>
      </c>
      <c r="V6688" s="40" t="s">
        <v>1337</v>
      </c>
      <c r="W6688" s="67" t="s">
        <v>1338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1248</v>
      </c>
      <c r="B6689" s="54" t="s">
        <v>1322</v>
      </c>
      <c r="C6689" s="56" t="s">
        <v>205</v>
      </c>
      <c r="D6689" s="32" t="s">
        <v>21</v>
      </c>
      <c r="E6689" s="33" t="s">
        <v>32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32</v>
      </c>
      <c r="M6689" s="39" t="str">
        <f>IFERROR(VLOOKUP(L6689,Tab_Code_Magasin[],2,0),"")</f>
        <v>CE LA MARSA ERRIADH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73</v>
      </c>
      <c r="T6689" s="40" t="str">
        <f t="shared" si="610"/>
        <v>32_A1_2025</v>
      </c>
      <c r="U6689" s="40" t="s">
        <v>1339</v>
      </c>
      <c r="V6689" s="40" t="s">
        <v>1340</v>
      </c>
      <c r="W6689" s="67" t="s">
        <v>1341</v>
      </c>
      <c r="X6689" s="76" t="s">
        <v>1342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1248</v>
      </c>
      <c r="B6690" s="54" t="s">
        <v>114</v>
      </c>
      <c r="C6690" s="31" t="s">
        <v>115</v>
      </c>
      <c r="D6690" s="32" t="s">
        <v>21</v>
      </c>
      <c r="E6690" s="33" t="s">
        <v>32</v>
      </c>
      <c r="F6690" s="22"/>
      <c r="G6690" s="34"/>
      <c r="H6690" s="35"/>
      <c r="I6690" s="36"/>
      <c r="J6690" s="36"/>
      <c r="K6690" s="37"/>
      <c r="L6690" s="38">
        <f>DONNEE!$A$4</f>
        <v>32</v>
      </c>
      <c r="M6690" s="39" t="str">
        <f>IFERROR(VLOOKUP(L6690,Tab_Code_Magasin[],2,0),"")</f>
        <v>CE LA MARSA ERRIADH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73</v>
      </c>
      <c r="T6690" s="40" t="str">
        <f t="shared" si="610"/>
        <v>32_A1_2025</v>
      </c>
      <c r="U6690" s="40" t="s">
        <v>1343</v>
      </c>
      <c r="V6690" s="40" t="s">
        <v>1344</v>
      </c>
      <c r="W6690" s="67" t="s">
        <v>1345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1248</v>
      </c>
      <c r="B6691" s="54" t="s">
        <v>114</v>
      </c>
      <c r="C6691" s="31" t="s">
        <v>118</v>
      </c>
      <c r="D6691" s="32" t="s">
        <v>21</v>
      </c>
      <c r="E6691" s="33" t="s">
        <v>32</v>
      </c>
      <c r="F6691" s="22"/>
      <c r="G6691" s="34"/>
      <c r="H6691" s="35"/>
      <c r="I6691" s="36"/>
      <c r="J6691" s="36"/>
      <c r="K6691" s="37"/>
      <c r="L6691" s="38">
        <f>DONNEE!$A$4</f>
        <v>32</v>
      </c>
      <c r="M6691" s="39" t="str">
        <f>IFERROR(VLOOKUP(L6691,Tab_Code_Magasin[],2,0),"")</f>
        <v>CE LA MARSA ERRIADH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73</v>
      </c>
      <c r="T6691" s="40" t="str">
        <f t="shared" si="610"/>
        <v>32_A1_2025</v>
      </c>
      <c r="U6691" s="40" t="s">
        <v>1346</v>
      </c>
      <c r="V6691" s="40" t="s">
        <v>1347</v>
      </c>
      <c r="W6691" s="67" t="s">
        <v>1348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1248</v>
      </c>
      <c r="B6692" s="54" t="s">
        <v>114</v>
      </c>
      <c r="C6692" s="51" t="s">
        <v>304</v>
      </c>
      <c r="D6692" s="32" t="s">
        <v>21</v>
      </c>
      <c r="E6692" s="33" t="s">
        <v>32</v>
      </c>
      <c r="F6692" s="22"/>
      <c r="G6692" s="34"/>
      <c r="H6692" s="35"/>
      <c r="I6692" s="36"/>
      <c r="J6692" s="36"/>
      <c r="K6692" s="37"/>
      <c r="L6692" s="38">
        <f>DONNEE!$A$4</f>
        <v>32</v>
      </c>
      <c r="M6692" s="39" t="str">
        <f>IFERROR(VLOOKUP(L6692,Tab_Code_Magasin[],2,0),"")</f>
        <v>CE LA MARSA ERRIADH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73</v>
      </c>
      <c r="T6692" s="40" t="str">
        <f t="shared" si="610"/>
        <v>32_A1_2025</v>
      </c>
      <c r="U6692" s="40" t="s">
        <v>1278</v>
      </c>
      <c r="V6692" s="40" t="s">
        <v>1349</v>
      </c>
      <c r="W6692" s="67" t="s">
        <v>1350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1248</v>
      </c>
      <c r="B6693" s="54" t="s">
        <v>114</v>
      </c>
      <c r="C6693" s="56" t="s">
        <v>307</v>
      </c>
      <c r="D6693" s="32" t="s">
        <v>21</v>
      </c>
      <c r="E6693" s="33" t="s">
        <v>32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32</v>
      </c>
      <c r="M6693" s="39" t="str">
        <f>IFERROR(VLOOKUP(L6693,Tab_Code_Magasin[],2,0),"")</f>
        <v>CE LA MARSA ERRIADH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73</v>
      </c>
      <c r="T6693" s="40" t="str">
        <f t="shared" si="610"/>
        <v>32_A1_2025</v>
      </c>
      <c r="U6693" s="40" t="s">
        <v>1281</v>
      </c>
      <c r="V6693" s="40" t="s">
        <v>1351</v>
      </c>
      <c r="W6693" s="67" t="s">
        <v>1352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1248</v>
      </c>
      <c r="B6694" s="54" t="s">
        <v>114</v>
      </c>
      <c r="C6694" s="51" t="s">
        <v>310</v>
      </c>
      <c r="D6694" s="32" t="s">
        <v>21</v>
      </c>
      <c r="E6694" s="33" t="s">
        <v>32</v>
      </c>
      <c r="F6694" s="22"/>
      <c r="G6694" s="34"/>
      <c r="H6694" s="35"/>
      <c r="I6694" s="36"/>
      <c r="J6694" s="36"/>
      <c r="K6694" s="37"/>
      <c r="L6694" s="38">
        <f>DONNEE!$A$4</f>
        <v>32</v>
      </c>
      <c r="M6694" s="39" t="str">
        <f>IFERROR(VLOOKUP(L6694,Tab_Code_Magasin[],2,0),"")</f>
        <v>CE LA MARSA ERRIADH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73</v>
      </c>
      <c r="T6694" s="40" t="str">
        <f t="shared" si="610"/>
        <v>32_A1_2025</v>
      </c>
      <c r="U6694" s="40" t="s">
        <v>1283</v>
      </c>
      <c r="V6694" s="40" t="s">
        <v>1353</v>
      </c>
      <c r="W6694" s="67" t="s">
        <v>1354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1248</v>
      </c>
      <c r="B6695" s="54" t="s">
        <v>114</v>
      </c>
      <c r="C6695" s="31" t="s">
        <v>124</v>
      </c>
      <c r="D6695" s="32" t="s">
        <v>21</v>
      </c>
      <c r="E6695" s="33" t="s">
        <v>32</v>
      </c>
      <c r="F6695" s="22"/>
      <c r="G6695" s="34"/>
      <c r="H6695" s="35"/>
      <c r="I6695" s="36"/>
      <c r="J6695" s="36"/>
      <c r="K6695" s="37"/>
      <c r="L6695" s="38">
        <f>DONNEE!$A$4</f>
        <v>32</v>
      </c>
      <c r="M6695" s="39" t="str">
        <f>IFERROR(VLOOKUP(L6695,Tab_Code_Magasin[],2,0),"")</f>
        <v>CE LA MARSA ERRIADH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73</v>
      </c>
      <c r="T6695" s="40" t="str">
        <f t="shared" si="610"/>
        <v>32_A1_2025</v>
      </c>
      <c r="U6695" s="40" t="s">
        <v>1286</v>
      </c>
      <c r="V6695" s="40" t="s">
        <v>1355</v>
      </c>
      <c r="W6695" s="67" t="s">
        <v>1356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1248</v>
      </c>
      <c r="B6696" s="31" t="s">
        <v>127</v>
      </c>
      <c r="C6696" s="31" t="s">
        <v>128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32</v>
      </c>
      <c r="M6696" s="39" t="str">
        <f>IFERROR(VLOOKUP(L6696,Tab_Code_Magasin[],2,0),"")</f>
        <v>CE LA MARSA ERRIADH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73</v>
      </c>
      <c r="T6696" s="40" t="str">
        <f t="shared" si="610"/>
        <v>32_A1_2025</v>
      </c>
      <c r="U6696" s="40" t="s">
        <v>1289</v>
      </c>
      <c r="V6696" s="40" t="s">
        <v>1357</v>
      </c>
      <c r="W6696" s="67" t="s">
        <v>1358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1359</v>
      </c>
      <c r="B6697" s="54" t="s">
        <v>1359</v>
      </c>
      <c r="C6697" s="31" t="s">
        <v>1360</v>
      </c>
      <c r="D6697" s="32" t="s">
        <v>21</v>
      </c>
      <c r="E6697" s="33" t="s">
        <v>32</v>
      </c>
      <c r="F6697" s="22"/>
      <c r="G6697" s="34"/>
      <c r="H6697" s="35"/>
      <c r="I6697" s="36"/>
      <c r="J6697" s="36"/>
      <c r="K6697" s="37"/>
      <c r="L6697" s="38">
        <f>DONNEE!$A$4</f>
        <v>32</v>
      </c>
      <c r="M6697" s="39" t="str">
        <f>IFERROR(VLOOKUP(L6697,Tab_Code_Magasin[],2,0),"")</f>
        <v>CE LA MARSA ERRIADH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73</v>
      </c>
      <c r="T6697" s="40" t="str">
        <f t="shared" si="610"/>
        <v>32_A1_2025</v>
      </c>
      <c r="U6697" s="40" t="s">
        <v>1318</v>
      </c>
      <c r="V6697" s="40" t="s">
        <v>1361</v>
      </c>
      <c r="W6697" s="67" t="s">
        <v>1362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1359</v>
      </c>
      <c r="B6698" s="54" t="s">
        <v>1359</v>
      </c>
      <c r="C6698" s="31" t="s">
        <v>1363</v>
      </c>
      <c r="D6698" s="32" t="s">
        <v>21</v>
      </c>
      <c r="E6698" s="33" t="s">
        <v>32</v>
      </c>
      <c r="F6698" s="22"/>
      <c r="G6698" s="34"/>
      <c r="H6698" s="35"/>
      <c r="I6698" s="36"/>
      <c r="J6698" s="36"/>
      <c r="K6698" s="37"/>
      <c r="L6698" s="38">
        <f>DONNEE!$A$4</f>
        <v>32</v>
      </c>
      <c r="M6698" s="39" t="str">
        <f>IFERROR(VLOOKUP(L6698,Tab_Code_Magasin[],2,0),"")</f>
        <v>CE LA MARSA ERRIADH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73</v>
      </c>
      <c r="T6698" s="40" t="str">
        <f t="shared" si="610"/>
        <v>32_A1_2025</v>
      </c>
      <c r="U6698" s="40"/>
      <c r="V6698" s="40"/>
      <c r="W6698" s="67" t="s">
        <v>1364</v>
      </c>
      <c r="X6698" s="76" t="s">
        <v>167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1359</v>
      </c>
      <c r="B6699" s="54" t="s">
        <v>1359</v>
      </c>
      <c r="C6699" s="31" t="s">
        <v>1365</v>
      </c>
      <c r="D6699" s="32" t="s">
        <v>21</v>
      </c>
      <c r="E6699" s="33" t="s">
        <v>32</v>
      </c>
      <c r="F6699" s="22"/>
      <c r="G6699" s="34"/>
      <c r="H6699" s="35"/>
      <c r="I6699" s="36"/>
      <c r="J6699" s="36"/>
      <c r="K6699" s="37"/>
      <c r="L6699" s="38">
        <f>DONNEE!$A$4</f>
        <v>32</v>
      </c>
      <c r="M6699" s="39" t="str">
        <f>IFERROR(VLOOKUP(L6699,Tab_Code_Magasin[],2,0),"")</f>
        <v>CE LA MARSA ERRIADH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73</v>
      </c>
      <c r="T6699" s="40" t="str">
        <f t="shared" si="610"/>
        <v>32_A1_2025</v>
      </c>
      <c r="U6699" s="40" t="s">
        <v>1321</v>
      </c>
      <c r="V6699" s="40" t="s">
        <v>1366</v>
      </c>
      <c r="W6699" s="67" t="s">
        <v>1367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1359</v>
      </c>
      <c r="B6700" s="54" t="s">
        <v>1359</v>
      </c>
      <c r="C6700" s="42" t="s">
        <v>1368</v>
      </c>
      <c r="D6700" s="32" t="s">
        <v>21</v>
      </c>
      <c r="E6700" s="33" t="s">
        <v>32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32</v>
      </c>
      <c r="M6700" s="39" t="str">
        <f>IFERROR(VLOOKUP(L6700,Tab_Code_Magasin[],2,0),"")</f>
        <v>CE LA MARSA ERRIADH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73</v>
      </c>
      <c r="T6700" s="40" t="str">
        <f t="shared" si="610"/>
        <v>32_A1_2025</v>
      </c>
      <c r="U6700" s="40" t="s">
        <v>1369</v>
      </c>
      <c r="V6700" s="40" t="s">
        <v>1370</v>
      </c>
      <c r="W6700" s="67" t="s">
        <v>1371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1359</v>
      </c>
      <c r="B6701" s="54" t="s">
        <v>1359</v>
      </c>
      <c r="C6701" s="31" t="s">
        <v>1372</v>
      </c>
      <c r="D6701" s="32" t="s">
        <v>21</v>
      </c>
      <c r="E6701" s="33" t="s">
        <v>32</v>
      </c>
      <c r="F6701" s="22"/>
      <c r="G6701" s="34"/>
      <c r="H6701" s="35"/>
      <c r="I6701" s="36"/>
      <c r="J6701" s="36"/>
      <c r="K6701" s="37"/>
      <c r="L6701" s="38">
        <f>DONNEE!$A$4</f>
        <v>32</v>
      </c>
      <c r="M6701" s="39" t="str">
        <f>IFERROR(VLOOKUP(L6701,Tab_Code_Magasin[],2,0),"")</f>
        <v>CE LA MARSA ERRIADH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73</v>
      </c>
      <c r="T6701" s="40" t="str">
        <f t="shared" si="610"/>
        <v>32_A1_2025</v>
      </c>
      <c r="U6701" s="40" t="s">
        <v>1373</v>
      </c>
      <c r="V6701" s="40" t="s">
        <v>1374</v>
      </c>
      <c r="W6701" s="67" t="s">
        <v>1375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1359</v>
      </c>
      <c r="B6702" s="54" t="s">
        <v>1359</v>
      </c>
      <c r="C6702" s="31" t="s">
        <v>1376</v>
      </c>
      <c r="D6702" s="32" t="s">
        <v>21</v>
      </c>
      <c r="E6702" s="33" t="s">
        <v>32</v>
      </c>
      <c r="F6702" s="22"/>
      <c r="G6702" s="34"/>
      <c r="H6702" s="35"/>
      <c r="I6702" s="36"/>
      <c r="J6702" s="36"/>
      <c r="K6702" s="37"/>
      <c r="L6702" s="38">
        <f>DONNEE!$A$4</f>
        <v>32</v>
      </c>
      <c r="M6702" s="39" t="str">
        <f>IFERROR(VLOOKUP(L6702,Tab_Code_Magasin[],2,0),"")</f>
        <v>CE LA MARSA ERRIADH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73</v>
      </c>
      <c r="T6702" s="40" t="str">
        <f t="shared" si="610"/>
        <v>32_A1_2025</v>
      </c>
      <c r="U6702" s="40" t="s">
        <v>1377</v>
      </c>
      <c r="V6702" s="40" t="s">
        <v>1378</v>
      </c>
      <c r="W6702" s="67" t="s">
        <v>1379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1359</v>
      </c>
      <c r="B6703" s="54" t="s">
        <v>1359</v>
      </c>
      <c r="C6703" s="31" t="s">
        <v>1380</v>
      </c>
      <c r="D6703" s="32" t="s">
        <v>21</v>
      </c>
      <c r="E6703" s="33" t="s">
        <v>32</v>
      </c>
      <c r="F6703" s="22"/>
      <c r="G6703" s="34"/>
      <c r="H6703" s="35"/>
      <c r="I6703" s="36"/>
      <c r="J6703" s="36"/>
      <c r="K6703" s="37"/>
      <c r="L6703" s="38">
        <f>DONNEE!$A$4</f>
        <v>32</v>
      </c>
      <c r="M6703" s="39" t="str">
        <f>IFERROR(VLOOKUP(L6703,Tab_Code_Magasin[],2,0),"")</f>
        <v>CE LA MARSA ERRIADH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73</v>
      </c>
      <c r="T6703" s="40" t="str">
        <f t="shared" si="610"/>
        <v>32_A1_2025</v>
      </c>
      <c r="U6703" s="40" t="s">
        <v>1325</v>
      </c>
      <c r="V6703" s="40" t="s">
        <v>1381</v>
      </c>
      <c r="W6703" s="67" t="s">
        <v>1382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1359</v>
      </c>
      <c r="B6704" s="54" t="s">
        <v>1359</v>
      </c>
      <c r="C6704" s="42" t="s">
        <v>1383</v>
      </c>
      <c r="D6704" s="32" t="s">
        <v>21</v>
      </c>
      <c r="E6704" s="33" t="s">
        <v>32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32</v>
      </c>
      <c r="M6704" s="39" t="str">
        <f>IFERROR(VLOOKUP(L6704,Tab_Code_Magasin[],2,0),"")</f>
        <v>CE LA MARSA ERRIADH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73</v>
      </c>
      <c r="T6704" s="40" t="str">
        <f t="shared" si="610"/>
        <v>32_A1_2025</v>
      </c>
      <c r="U6704" s="40" t="s">
        <v>1327</v>
      </c>
      <c r="V6704" s="40" t="s">
        <v>1384</v>
      </c>
      <c r="W6704" s="67" t="s">
        <v>1385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1359</v>
      </c>
      <c r="B6705" s="54" t="s">
        <v>1359</v>
      </c>
      <c r="C6705" s="31" t="s">
        <v>1386</v>
      </c>
      <c r="D6705" s="32" t="s">
        <v>21</v>
      </c>
      <c r="E6705" s="33" t="s">
        <v>32</v>
      </c>
      <c r="F6705" s="22"/>
      <c r="G6705" s="34"/>
      <c r="H6705" s="35"/>
      <c r="I6705" s="36"/>
      <c r="J6705" s="36"/>
      <c r="K6705" s="37"/>
      <c r="L6705" s="38">
        <f>DONNEE!$A$4</f>
        <v>32</v>
      </c>
      <c r="M6705" s="39" t="str">
        <f>IFERROR(VLOOKUP(L6705,Tab_Code_Magasin[],2,0),"")</f>
        <v>CE LA MARSA ERRIADH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73</v>
      </c>
      <c r="T6705" s="40" t="str">
        <f t="shared" si="610"/>
        <v>32_A1_2025</v>
      </c>
      <c r="U6705" s="40" t="s">
        <v>1329</v>
      </c>
      <c r="V6705" s="40" t="s">
        <v>1387</v>
      </c>
      <c r="W6705" s="67" t="s">
        <v>1388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1359</v>
      </c>
      <c r="B6706" s="54" t="s">
        <v>1359</v>
      </c>
      <c r="C6706" s="59" t="s">
        <v>1389</v>
      </c>
      <c r="D6706" s="32" t="s">
        <v>21</v>
      </c>
      <c r="E6706" s="33" t="s">
        <v>32</v>
      </c>
      <c r="F6706" s="22"/>
      <c r="G6706" s="34"/>
      <c r="H6706" s="35"/>
      <c r="I6706" s="36"/>
      <c r="J6706" s="36"/>
      <c r="K6706" s="37"/>
      <c r="L6706" s="38">
        <f>DONNEE!$A$4</f>
        <v>32</v>
      </c>
      <c r="M6706" s="39" t="str">
        <f>IFERROR(VLOOKUP(L6706,Tab_Code_Magasin[],2,0),"")</f>
        <v>CE LA MARSA ERRIADH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73</v>
      </c>
      <c r="T6706" s="40" t="str">
        <f t="shared" si="610"/>
        <v>32_A1_2025</v>
      </c>
      <c r="U6706" s="40" t="s">
        <v>1335</v>
      </c>
      <c r="V6706" s="40" t="s">
        <v>1390</v>
      </c>
      <c r="W6706" s="67" t="s">
        <v>1391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1359</v>
      </c>
      <c r="B6707" s="54" t="s">
        <v>1359</v>
      </c>
      <c r="C6707" s="59" t="s">
        <v>1392</v>
      </c>
      <c r="D6707" s="32" t="s">
        <v>21</v>
      </c>
      <c r="E6707" s="33" t="s">
        <v>32</v>
      </c>
      <c r="F6707" s="22"/>
      <c r="G6707" s="34"/>
      <c r="H6707" s="35"/>
      <c r="I6707" s="36"/>
      <c r="J6707" s="36"/>
      <c r="K6707" s="37"/>
      <c r="L6707" s="38">
        <f>DONNEE!$A$4</f>
        <v>32</v>
      </c>
      <c r="M6707" s="39" t="str">
        <f>IFERROR(VLOOKUP(L6707,Tab_Code_Magasin[],2,0),"")</f>
        <v>CE LA MARSA ERRIADH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73</v>
      </c>
      <c r="T6707" s="40" t="str">
        <f t="shared" si="610"/>
        <v>32_A1_2025</v>
      </c>
      <c r="U6707" s="40" t="s">
        <v>1338</v>
      </c>
      <c r="V6707" s="40" t="s">
        <v>1393</v>
      </c>
      <c r="W6707" s="67" t="s">
        <v>1394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1359</v>
      </c>
      <c r="B6708" s="54" t="s">
        <v>1359</v>
      </c>
      <c r="C6708" s="59" t="s">
        <v>1395</v>
      </c>
      <c r="D6708" s="32" t="s">
        <v>21</v>
      </c>
      <c r="E6708" s="33" t="s">
        <v>32</v>
      </c>
      <c r="F6708" s="22"/>
      <c r="G6708" s="34"/>
      <c r="H6708" s="35"/>
      <c r="I6708" s="36"/>
      <c r="J6708" s="36"/>
      <c r="K6708" s="37"/>
      <c r="L6708" s="38">
        <f>DONNEE!$A$4</f>
        <v>32</v>
      </c>
      <c r="M6708" s="39" t="str">
        <f>IFERROR(VLOOKUP(L6708,Tab_Code_Magasin[],2,0),"")</f>
        <v>CE LA MARSA ERRIADH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73</v>
      </c>
      <c r="T6708" s="40" t="str">
        <f t="shared" si="610"/>
        <v>32_A1_2025</v>
      </c>
      <c r="U6708" s="40" t="s">
        <v>1341</v>
      </c>
      <c r="V6708" s="40" t="s">
        <v>1396</v>
      </c>
      <c r="W6708" s="67" t="s">
        <v>1397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1359</v>
      </c>
      <c r="B6709" s="54" t="s">
        <v>1359</v>
      </c>
      <c r="C6709" s="31" t="s">
        <v>1398</v>
      </c>
      <c r="D6709" s="32" t="s">
        <v>21</v>
      </c>
      <c r="E6709" s="33" t="s">
        <v>32</v>
      </c>
      <c r="F6709" s="22"/>
      <c r="G6709" s="34"/>
      <c r="H6709" s="35"/>
      <c r="I6709" s="36"/>
      <c r="J6709" s="36"/>
      <c r="K6709" s="37"/>
      <c r="L6709" s="38">
        <f>DONNEE!$A$4</f>
        <v>32</v>
      </c>
      <c r="M6709" s="39" t="str">
        <f>IFERROR(VLOOKUP(L6709,Tab_Code_Magasin[],2,0),"")</f>
        <v>CE LA MARSA ERRIADH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73</v>
      </c>
      <c r="T6709" s="40" t="str">
        <f t="shared" si="610"/>
        <v>32_A1_2025</v>
      </c>
      <c r="U6709" s="40" t="s">
        <v>1399</v>
      </c>
      <c r="V6709" s="40" t="s">
        <v>1400</v>
      </c>
      <c r="W6709" s="67" t="s">
        <v>1401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1359</v>
      </c>
      <c r="B6710" s="54" t="s">
        <v>1359</v>
      </c>
      <c r="C6710" s="42" t="s">
        <v>1402</v>
      </c>
      <c r="D6710" s="32" t="s">
        <v>21</v>
      </c>
      <c r="E6710" s="33" t="s">
        <v>32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32</v>
      </c>
      <c r="M6710" s="39" t="str">
        <f>IFERROR(VLOOKUP(L6710,Tab_Code_Magasin[],2,0),"")</f>
        <v>CE LA MARSA ERRIADH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73</v>
      </c>
      <c r="T6710" s="40" t="str">
        <f t="shared" si="610"/>
        <v>32_A1_2025</v>
      </c>
      <c r="U6710" s="40" t="s">
        <v>1345</v>
      </c>
      <c r="V6710" s="40" t="s">
        <v>1403</v>
      </c>
      <c r="W6710" s="67" t="s">
        <v>1404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1359</v>
      </c>
      <c r="B6711" s="54" t="s">
        <v>1359</v>
      </c>
      <c r="C6711" s="51" t="s">
        <v>1405</v>
      </c>
      <c r="D6711" s="32" t="s">
        <v>21</v>
      </c>
      <c r="E6711" s="33" t="s">
        <v>32</v>
      </c>
      <c r="F6711" s="22"/>
      <c r="G6711" s="34"/>
      <c r="H6711" s="35"/>
      <c r="I6711" s="36"/>
      <c r="J6711" s="36"/>
      <c r="K6711" s="37"/>
      <c r="L6711" s="38">
        <f>DONNEE!$A$4</f>
        <v>32</v>
      </c>
      <c r="M6711" s="39" t="str">
        <f>IFERROR(VLOOKUP(L6711,Tab_Code_Magasin[],2,0),"")</f>
        <v>CE LA MARSA ERRIADH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73</v>
      </c>
      <c r="T6711" s="40" t="str">
        <f t="shared" si="610"/>
        <v>32_A1_2025</v>
      </c>
      <c r="U6711" s="40" t="s">
        <v>1348</v>
      </c>
      <c r="V6711" s="40" t="s">
        <v>1406</v>
      </c>
      <c r="W6711" s="67" t="s">
        <v>1407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1359</v>
      </c>
      <c r="B6712" s="54" t="s">
        <v>1359</v>
      </c>
      <c r="C6712" s="51" t="s">
        <v>1408</v>
      </c>
      <c r="D6712" s="32" t="s">
        <v>21</v>
      </c>
      <c r="E6712" s="33" t="s">
        <v>32</v>
      </c>
      <c r="F6712" s="22"/>
      <c r="G6712" s="34"/>
      <c r="H6712" s="35"/>
      <c r="I6712" s="36"/>
      <c r="J6712" s="36"/>
      <c r="K6712" s="37"/>
      <c r="L6712" s="38">
        <f>DONNEE!$A$4</f>
        <v>32</v>
      </c>
      <c r="M6712" s="39" t="str">
        <f>IFERROR(VLOOKUP(L6712,Tab_Code_Magasin[],2,0),"")</f>
        <v>CE LA MARSA ERRIADH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73</v>
      </c>
      <c r="T6712" s="40" t="str">
        <f t="shared" si="610"/>
        <v>32_A1_2025</v>
      </c>
      <c r="U6712" s="40" t="s">
        <v>1350</v>
      </c>
      <c r="V6712" s="40" t="s">
        <v>1409</v>
      </c>
      <c r="W6712" s="67" t="s">
        <v>1410</v>
      </c>
      <c r="X6712" s="76" t="s">
        <v>1411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1359</v>
      </c>
      <c r="B6713" s="54" t="s">
        <v>1359</v>
      </c>
      <c r="C6713" s="51" t="s">
        <v>1412</v>
      </c>
      <c r="D6713" s="32" t="s">
        <v>21</v>
      </c>
      <c r="E6713" s="33" t="s">
        <v>32</v>
      </c>
      <c r="F6713" s="22"/>
      <c r="G6713" s="34"/>
      <c r="H6713" s="35"/>
      <c r="I6713" s="36"/>
      <c r="J6713" s="36"/>
      <c r="K6713" s="37"/>
      <c r="L6713" s="38">
        <f>DONNEE!$A$4</f>
        <v>32</v>
      </c>
      <c r="M6713" s="39" t="str">
        <f>IFERROR(VLOOKUP(L6713,Tab_Code_Magasin[],2,0),"")</f>
        <v>CE LA MARSA ERRIADH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73</v>
      </c>
      <c r="T6713" s="40" t="str">
        <f t="shared" si="610"/>
        <v>32_A1_2025</v>
      </c>
      <c r="U6713" s="40" t="s">
        <v>1352</v>
      </c>
      <c r="V6713" s="40" t="s">
        <v>1413</v>
      </c>
      <c r="W6713" s="67" t="s">
        <v>1414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1359</v>
      </c>
      <c r="B6714" s="54" t="s">
        <v>1359</v>
      </c>
      <c r="C6714" s="51" t="s">
        <v>1415</v>
      </c>
      <c r="D6714" s="32" t="s">
        <v>21</v>
      </c>
      <c r="E6714" s="33" t="s">
        <v>32</v>
      </c>
      <c r="F6714" s="22"/>
      <c r="G6714" s="34"/>
      <c r="H6714" s="35"/>
      <c r="I6714" s="36"/>
      <c r="J6714" s="36"/>
      <c r="K6714" s="37"/>
      <c r="L6714" s="38">
        <f>DONNEE!$A$4</f>
        <v>32</v>
      </c>
      <c r="M6714" s="39" t="str">
        <f>IFERROR(VLOOKUP(L6714,Tab_Code_Magasin[],2,0),"")</f>
        <v>CE LA MARSA ERRIADH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73</v>
      </c>
      <c r="T6714" s="40" t="str">
        <f t="shared" si="610"/>
        <v>32_A1_2025</v>
      </c>
      <c r="U6714" s="40" t="s">
        <v>1354</v>
      </c>
      <c r="V6714" s="40" t="s">
        <v>1416</v>
      </c>
      <c r="W6714" s="67" t="s">
        <v>1417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1359</v>
      </c>
      <c r="B6715" s="31" t="s">
        <v>127</v>
      </c>
      <c r="C6715" s="31" t="s">
        <v>128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32</v>
      </c>
      <c r="M6715" s="39" t="str">
        <f>IFERROR(VLOOKUP(L6715,Tab_Code_Magasin[],2,0),"")</f>
        <v>CE LA MARSA ERRIADH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73</v>
      </c>
      <c r="T6715" s="40" t="str">
        <f t="shared" si="610"/>
        <v>32_A1_2025</v>
      </c>
      <c r="U6715" s="40" t="s">
        <v>1356</v>
      </c>
      <c r="V6715" s="40" t="s">
        <v>1418</v>
      </c>
      <c r="W6715" s="67" t="s">
        <v>1419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1420</v>
      </c>
      <c r="B6716" s="54" t="s">
        <v>1420</v>
      </c>
      <c r="C6716" s="31" t="s">
        <v>1421</v>
      </c>
      <c r="D6716" s="32" t="s">
        <v>21</v>
      </c>
      <c r="E6716" s="33" t="s">
        <v>32</v>
      </c>
      <c r="F6716" s="22"/>
      <c r="G6716" s="34"/>
      <c r="H6716" s="35"/>
      <c r="I6716" s="36"/>
      <c r="J6716" s="36"/>
      <c r="K6716" s="37"/>
      <c r="L6716" s="38">
        <f>DONNEE!$A$4</f>
        <v>32</v>
      </c>
      <c r="M6716" s="39" t="str">
        <f>IFERROR(VLOOKUP(L6716,Tab_Code_Magasin[],2,0),"")</f>
        <v>CE LA MARSA ERRIADH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73</v>
      </c>
      <c r="T6716" s="40" t="str">
        <f t="shared" si="610"/>
        <v>32_A1_2025</v>
      </c>
      <c r="U6716" s="40" t="s">
        <v>1422</v>
      </c>
      <c r="V6716" s="40" t="s">
        <v>1423</v>
      </c>
      <c r="W6716" s="67" t="s">
        <v>1424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1420</v>
      </c>
      <c r="B6717" s="54" t="s">
        <v>1420</v>
      </c>
      <c r="C6717" s="31" t="s">
        <v>1425</v>
      </c>
      <c r="D6717" s="32" t="s">
        <v>21</v>
      </c>
      <c r="E6717" s="33" t="s">
        <v>32</v>
      </c>
      <c r="F6717" s="22"/>
      <c r="G6717" s="34"/>
      <c r="H6717" s="35"/>
      <c r="I6717" s="36"/>
      <c r="J6717" s="36"/>
      <c r="K6717" s="37"/>
      <c r="L6717" s="38">
        <f>DONNEE!$A$4</f>
        <v>32</v>
      </c>
      <c r="M6717" s="39" t="str">
        <f>IFERROR(VLOOKUP(L6717,Tab_Code_Magasin[],2,0),"")</f>
        <v>CE LA MARSA ERRIADH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73</v>
      </c>
      <c r="T6717" s="40" t="str">
        <f t="shared" si="610"/>
        <v>32_A1_2025</v>
      </c>
      <c r="U6717" s="40" t="s">
        <v>1426</v>
      </c>
      <c r="V6717" s="40" t="s">
        <v>1427</v>
      </c>
      <c r="W6717" s="67" t="s">
        <v>1428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1420</v>
      </c>
      <c r="B6718" s="54" t="s">
        <v>1420</v>
      </c>
      <c r="C6718" s="42" t="s">
        <v>1429</v>
      </c>
      <c r="D6718" s="32" t="s">
        <v>21</v>
      </c>
      <c r="E6718" s="33" t="s">
        <v>32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32</v>
      </c>
      <c r="M6718" s="39" t="str">
        <f>IFERROR(VLOOKUP(L6718,Tab_Code_Magasin[],2,0),"")</f>
        <v>CE LA MARSA ERRIADH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73</v>
      </c>
      <c r="T6718" s="40" t="str">
        <f t="shared" si="610"/>
        <v>32_A1_2025</v>
      </c>
      <c r="U6718" s="40" t="s">
        <v>1430</v>
      </c>
      <c r="V6718" s="40" t="s">
        <v>1431</v>
      </c>
      <c r="W6718" s="67" t="s">
        <v>1432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1420</v>
      </c>
      <c r="B6719" s="54" t="s">
        <v>1420</v>
      </c>
      <c r="C6719" s="31" t="s">
        <v>1433</v>
      </c>
      <c r="D6719" s="32" t="s">
        <v>21</v>
      </c>
      <c r="E6719" s="33" t="s">
        <v>32</v>
      </c>
      <c r="F6719" s="22"/>
      <c r="G6719" s="34"/>
      <c r="H6719" s="35"/>
      <c r="I6719" s="36"/>
      <c r="J6719" s="36"/>
      <c r="K6719" s="37"/>
      <c r="L6719" s="38">
        <f>DONNEE!$A$4</f>
        <v>32</v>
      </c>
      <c r="M6719" s="39" t="str">
        <f>IFERROR(VLOOKUP(L6719,Tab_Code_Magasin[],2,0),"")</f>
        <v>CE LA MARSA ERRIADH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73</v>
      </c>
      <c r="T6719" s="40" t="str">
        <f t="shared" si="610"/>
        <v>32_A1_2025</v>
      </c>
      <c r="U6719" s="40" t="s">
        <v>1434</v>
      </c>
      <c r="V6719" s="40" t="s">
        <v>1435</v>
      </c>
      <c r="W6719" s="67" t="s">
        <v>1436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1420</v>
      </c>
      <c r="B6720" s="54" t="s">
        <v>1420</v>
      </c>
      <c r="C6720" s="51" t="s">
        <v>1437</v>
      </c>
      <c r="D6720" s="32" t="s">
        <v>21</v>
      </c>
      <c r="E6720" s="33" t="s">
        <v>32</v>
      </c>
      <c r="F6720" s="22"/>
      <c r="G6720" s="34"/>
      <c r="H6720" s="35"/>
      <c r="I6720" s="36"/>
      <c r="J6720" s="36"/>
      <c r="K6720" s="37"/>
      <c r="L6720" s="38">
        <f>DONNEE!$A$4</f>
        <v>32</v>
      </c>
      <c r="M6720" s="39" t="str">
        <f>IFERROR(VLOOKUP(L6720,Tab_Code_Magasin[],2,0),"")</f>
        <v>CE LA MARSA ERRIADH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73</v>
      </c>
      <c r="T6720" s="40" t="str">
        <f t="shared" si="610"/>
        <v>32_A1_2025</v>
      </c>
      <c r="U6720" s="40" t="s">
        <v>1362</v>
      </c>
      <c r="V6720" s="40" t="s">
        <v>1438</v>
      </c>
      <c r="W6720" s="67" t="s">
        <v>1439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1420</v>
      </c>
      <c r="B6721" s="54" t="s">
        <v>1440</v>
      </c>
      <c r="C6721" s="59" t="s">
        <v>1441</v>
      </c>
      <c r="D6721" s="32" t="s">
        <v>21</v>
      </c>
      <c r="E6721" s="33" t="s">
        <v>32</v>
      </c>
      <c r="F6721" s="22"/>
      <c r="G6721" s="34"/>
      <c r="H6721" s="35"/>
      <c r="I6721" s="36"/>
      <c r="J6721" s="36"/>
      <c r="K6721" s="37"/>
      <c r="L6721" s="38">
        <f>DONNEE!$A$4</f>
        <v>32</v>
      </c>
      <c r="M6721" s="39" t="str">
        <f>IFERROR(VLOOKUP(L6721,Tab_Code_Magasin[],2,0),"")</f>
        <v>CE LA MARSA ERRIADH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73</v>
      </c>
      <c r="T6721" s="40" t="str">
        <f t="shared" si="610"/>
        <v>32_A1_2025</v>
      </c>
      <c r="U6721" s="40" t="s">
        <v>1379</v>
      </c>
      <c r="V6721" s="40" t="s">
        <v>1442</v>
      </c>
      <c r="W6721" s="67" t="s">
        <v>1443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1420</v>
      </c>
      <c r="B6722" s="54" t="s">
        <v>1440</v>
      </c>
      <c r="C6722" s="59" t="s">
        <v>1444</v>
      </c>
      <c r="D6722" s="32" t="s">
        <v>21</v>
      </c>
      <c r="E6722" s="33" t="s">
        <v>32</v>
      </c>
      <c r="F6722" s="22"/>
      <c r="G6722" s="34"/>
      <c r="H6722" s="35"/>
      <c r="I6722" s="36"/>
      <c r="J6722" s="36"/>
      <c r="K6722" s="37"/>
      <c r="L6722" s="38">
        <f>DONNEE!$A$4</f>
        <v>32</v>
      </c>
      <c r="M6722" s="39" t="str">
        <f>IFERROR(VLOOKUP(L6722,Tab_Code_Magasin[],2,0),"")</f>
        <v>CE LA MARSA ERRIADH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73</v>
      </c>
      <c r="T6722" s="40" t="str">
        <f t="shared" si="610"/>
        <v>32_A1_2025</v>
      </c>
      <c r="U6722" s="40" t="s">
        <v>1445</v>
      </c>
      <c r="V6722" s="40" t="s">
        <v>1446</v>
      </c>
      <c r="W6722" s="67" t="s">
        <v>1447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1420</v>
      </c>
      <c r="B6723" s="31" t="s">
        <v>127</v>
      </c>
      <c r="C6723" s="31" t="s">
        <v>128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32</v>
      </c>
      <c r="M6723" s="39" t="str">
        <f>IFERROR(VLOOKUP(L6723,Tab_Code_Magasin[],2,0),"")</f>
        <v>CE LA MARSA ERRIADH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73</v>
      </c>
      <c r="T6723" s="40" t="str">
        <f t="shared" si="610"/>
        <v>32_A1_2025</v>
      </c>
      <c r="U6723" s="40" t="s">
        <v>1382</v>
      </c>
      <c r="V6723" s="40" t="s">
        <v>1448</v>
      </c>
      <c r="W6723" s="67" t="s">
        <v>1449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70</v>
      </c>
      <c r="B6724" s="54" t="s">
        <v>70</v>
      </c>
      <c r="C6724" s="51" t="s">
        <v>1450</v>
      </c>
      <c r="D6724" s="32" t="s">
        <v>21</v>
      </c>
      <c r="E6724" s="33" t="s">
        <v>32</v>
      </c>
      <c r="F6724" s="22"/>
      <c r="G6724" s="34"/>
      <c r="H6724" s="35"/>
      <c r="I6724" s="36"/>
      <c r="J6724" s="36"/>
      <c r="K6724" s="37"/>
      <c r="L6724" s="38">
        <f>DONNEE!$A$4</f>
        <v>32</v>
      </c>
      <c r="M6724" s="39" t="str">
        <f>IFERROR(VLOOKUP(L6724,Tab_Code_Magasin[],2,0),"")</f>
        <v>CE LA MARSA ERRIADH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1451</v>
      </c>
      <c r="T6724" s="40" t="str">
        <f t="shared" si="610"/>
        <v>32_A1_2025</v>
      </c>
      <c r="U6724" s="40" t="s">
        <v>1452</v>
      </c>
      <c r="V6724" s="40" t="s">
        <v>1453</v>
      </c>
      <c r="W6724" s="67" t="s">
        <v>1452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70</v>
      </c>
      <c r="B6725" s="54" t="s">
        <v>70</v>
      </c>
      <c r="C6725" s="51" t="s">
        <v>1454</v>
      </c>
      <c r="D6725" s="32" t="s">
        <v>21</v>
      </c>
      <c r="E6725" s="33" t="s">
        <v>32</v>
      </c>
      <c r="F6725" s="22"/>
      <c r="G6725" s="34"/>
      <c r="H6725" s="35"/>
      <c r="I6725" s="36"/>
      <c r="J6725" s="36"/>
      <c r="K6725" s="37"/>
      <c r="L6725" s="38">
        <f>DONNEE!$A$4</f>
        <v>32</v>
      </c>
      <c r="M6725" s="39" t="str">
        <f>IFERROR(VLOOKUP(L6725,Tab_Code_Magasin[],2,0),"")</f>
        <v>CE LA MARSA ERRIADH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1451</v>
      </c>
      <c r="T6725" s="40" t="str">
        <f t="shared" si="610"/>
        <v>32_A1_2025</v>
      </c>
      <c r="U6725" s="40" t="s">
        <v>1455</v>
      </c>
      <c r="V6725" s="40" t="s">
        <v>1456</v>
      </c>
      <c r="W6725" s="67" t="s">
        <v>1455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70</v>
      </c>
      <c r="B6726" s="54" t="s">
        <v>70</v>
      </c>
      <c r="C6726" s="51" t="s">
        <v>1457</v>
      </c>
      <c r="D6726" s="32" t="s">
        <v>21</v>
      </c>
      <c r="E6726" s="33" t="s">
        <v>32</v>
      </c>
      <c r="F6726" s="22"/>
      <c r="G6726" s="34"/>
      <c r="H6726" s="35"/>
      <c r="I6726" s="36"/>
      <c r="J6726" s="36"/>
      <c r="K6726" s="37"/>
      <c r="L6726" s="38">
        <f>DONNEE!$A$4</f>
        <v>32</v>
      </c>
      <c r="M6726" s="39" t="str">
        <f>IFERROR(VLOOKUP(L6726,Tab_Code_Magasin[],2,0),"")</f>
        <v>CE LA MARSA ERRIADH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1451</v>
      </c>
      <c r="T6726" s="40" t="str">
        <f t="shared" si="610"/>
        <v>32_A1_2025</v>
      </c>
      <c r="U6726" s="40" t="s">
        <v>1458</v>
      </c>
      <c r="V6726" s="40" t="s">
        <v>1459</v>
      </c>
      <c r="W6726" s="67" t="s">
        <v>1458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70</v>
      </c>
      <c r="B6727" s="54" t="s">
        <v>70</v>
      </c>
      <c r="C6727" s="51" t="s">
        <v>1460</v>
      </c>
      <c r="D6727" s="32" t="s">
        <v>21</v>
      </c>
      <c r="E6727" s="33" t="s">
        <v>32</v>
      </c>
      <c r="F6727" s="22"/>
      <c r="G6727" s="34"/>
      <c r="H6727" s="35"/>
      <c r="I6727" s="36"/>
      <c r="J6727" s="36"/>
      <c r="K6727" s="37"/>
      <c r="L6727" s="38">
        <f>DONNEE!$A$4</f>
        <v>32</v>
      </c>
      <c r="M6727" s="39" t="str">
        <f>IFERROR(VLOOKUP(L6727,Tab_Code_Magasin[],2,0),"")</f>
        <v>CE LA MARSA ERRIADH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1451</v>
      </c>
      <c r="T6727" s="40" t="str">
        <f t="shared" si="610"/>
        <v>32_A1_2025</v>
      </c>
      <c r="U6727" s="40" t="s">
        <v>1461</v>
      </c>
      <c r="V6727" s="40" t="s">
        <v>1462</v>
      </c>
      <c r="W6727" s="67" t="s">
        <v>1461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70</v>
      </c>
      <c r="B6728" s="54" t="s">
        <v>70</v>
      </c>
      <c r="C6728" s="31" t="s">
        <v>1463</v>
      </c>
      <c r="D6728" s="32" t="s">
        <v>21</v>
      </c>
      <c r="E6728" s="33" t="s">
        <v>32</v>
      </c>
      <c r="F6728" s="22"/>
      <c r="G6728" s="34"/>
      <c r="H6728" s="35"/>
      <c r="I6728" s="36"/>
      <c r="J6728" s="36"/>
      <c r="K6728" s="37"/>
      <c r="L6728" s="38">
        <f>DONNEE!$A$4</f>
        <v>32</v>
      </c>
      <c r="M6728" s="39" t="str">
        <f>IFERROR(VLOOKUP(L6728,Tab_Code_Magasin[],2,0),"")</f>
        <v>CE LA MARSA ERRIADH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1451</v>
      </c>
      <c r="T6728" s="40" t="str">
        <f t="shared" si="610"/>
        <v>32_A1_2025</v>
      </c>
      <c r="U6728" s="40" t="s">
        <v>1464</v>
      </c>
      <c r="V6728" s="40" t="s">
        <v>1465</v>
      </c>
      <c r="W6728" s="67" t="s">
        <v>1464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934</v>
      </c>
      <c r="B6729" s="54" t="s">
        <v>1466</v>
      </c>
      <c r="C6729" s="56" t="s">
        <v>1467</v>
      </c>
      <c r="D6729" s="32" t="s">
        <v>21</v>
      </c>
      <c r="E6729" s="33" t="s">
        <v>32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32</v>
      </c>
      <c r="M6729" s="39" t="str">
        <f>IFERROR(VLOOKUP(L6729,Tab_Code_Magasin[],2,0),"")</f>
        <v>CE LA MARSA ERRIADH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1451</v>
      </c>
      <c r="T6729" s="40" t="str">
        <f t="shared" si="610"/>
        <v>32_A1_2025</v>
      </c>
      <c r="U6729" s="40" t="s">
        <v>1468</v>
      </c>
      <c r="V6729" s="40" t="s">
        <v>1469</v>
      </c>
      <c r="W6729" s="67" t="s">
        <v>1468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934</v>
      </c>
      <c r="B6730" s="54" t="s">
        <v>1466</v>
      </c>
      <c r="C6730" s="51" t="s">
        <v>1470</v>
      </c>
      <c r="D6730" s="32" t="s">
        <v>21</v>
      </c>
      <c r="E6730" s="33" t="s">
        <v>32</v>
      </c>
      <c r="F6730" s="22"/>
      <c r="G6730" s="34"/>
      <c r="H6730" s="35"/>
      <c r="I6730" s="36"/>
      <c r="J6730" s="36"/>
      <c r="K6730" s="37"/>
      <c r="L6730" s="38">
        <f>DONNEE!$A$4</f>
        <v>32</v>
      </c>
      <c r="M6730" s="39" t="str">
        <f>IFERROR(VLOOKUP(L6730,Tab_Code_Magasin[],2,0),"")</f>
        <v>CE LA MARSA ERRIADH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1451</v>
      </c>
      <c r="T6730" s="40" t="str">
        <f t="shared" si="610"/>
        <v>32_A1_2025</v>
      </c>
      <c r="U6730" s="40" t="s">
        <v>1471</v>
      </c>
      <c r="V6730" s="40" t="s">
        <v>1472</v>
      </c>
      <c r="W6730" s="67" t="s">
        <v>1471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934</v>
      </c>
      <c r="B6731" s="54" t="s">
        <v>1466</v>
      </c>
      <c r="C6731" s="31" t="s">
        <v>1473</v>
      </c>
      <c r="D6731" s="32" t="s">
        <v>21</v>
      </c>
      <c r="E6731" s="33" t="s">
        <v>32</v>
      </c>
      <c r="F6731" s="22"/>
      <c r="G6731" s="34"/>
      <c r="H6731" s="35"/>
      <c r="I6731" s="36"/>
      <c r="J6731" s="36"/>
      <c r="K6731" s="37"/>
      <c r="L6731" s="38">
        <f>DONNEE!$A$4</f>
        <v>32</v>
      </c>
      <c r="M6731" s="39" t="str">
        <f>IFERROR(VLOOKUP(L6731,Tab_Code_Magasin[],2,0),"")</f>
        <v>CE LA MARSA ERRIADH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1451</v>
      </c>
      <c r="T6731" s="40" t="str">
        <f t="shared" si="610"/>
        <v>32_A1_2025</v>
      </c>
      <c r="U6731" s="40" t="s">
        <v>1474</v>
      </c>
      <c r="V6731" s="40" t="s">
        <v>1475</v>
      </c>
      <c r="W6731" s="67" t="s">
        <v>1474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934</v>
      </c>
      <c r="B6732" s="54" t="s">
        <v>1466</v>
      </c>
      <c r="C6732" s="51" t="s">
        <v>1476</v>
      </c>
      <c r="D6732" s="32" t="s">
        <v>21</v>
      </c>
      <c r="E6732" s="33" t="s">
        <v>32</v>
      </c>
      <c r="F6732" s="22"/>
      <c r="G6732" s="34"/>
      <c r="H6732" s="35"/>
      <c r="I6732" s="36"/>
      <c r="J6732" s="36"/>
      <c r="K6732" s="37"/>
      <c r="L6732" s="38">
        <f>DONNEE!$A$4</f>
        <v>32</v>
      </c>
      <c r="M6732" s="39" t="str">
        <f>IFERROR(VLOOKUP(L6732,Tab_Code_Magasin[],2,0),"")</f>
        <v>CE LA MARSA ERRIADH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1451</v>
      </c>
      <c r="T6732" s="40" t="str">
        <f t="shared" si="610"/>
        <v>32_A1_2025</v>
      </c>
      <c r="U6732" s="40" t="s">
        <v>1477</v>
      </c>
      <c r="V6732" s="40" t="s">
        <v>1478</v>
      </c>
      <c r="W6732" s="67" t="s">
        <v>1477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934</v>
      </c>
      <c r="B6733" s="54" t="s">
        <v>1466</v>
      </c>
      <c r="C6733" s="51" t="s">
        <v>1479</v>
      </c>
      <c r="D6733" s="32" t="s">
        <v>21</v>
      </c>
      <c r="E6733" s="33" t="s">
        <v>32</v>
      </c>
      <c r="F6733" s="22"/>
      <c r="G6733" s="34"/>
      <c r="H6733" s="35"/>
      <c r="I6733" s="36"/>
      <c r="J6733" s="36"/>
      <c r="K6733" s="37"/>
      <c r="L6733" s="38">
        <f>DONNEE!$A$4</f>
        <v>32</v>
      </c>
      <c r="M6733" s="39" t="str">
        <f>IFERROR(VLOOKUP(L6733,Tab_Code_Magasin[],2,0),"")</f>
        <v>CE LA MARSA ERRIADH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1451</v>
      </c>
      <c r="T6733" s="40" t="str">
        <f t="shared" si="610"/>
        <v>32_A1_2025</v>
      </c>
      <c r="U6733" s="40" t="s">
        <v>1480</v>
      </c>
      <c r="V6733" s="40" t="s">
        <v>1481</v>
      </c>
      <c r="W6733" s="67" t="s">
        <v>1480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934</v>
      </c>
      <c r="B6734" s="54" t="s">
        <v>1466</v>
      </c>
      <c r="C6734" s="51" t="s">
        <v>1482</v>
      </c>
      <c r="D6734" s="32" t="s">
        <v>21</v>
      </c>
      <c r="E6734" s="33" t="s">
        <v>32</v>
      </c>
      <c r="F6734" s="22"/>
      <c r="G6734" s="34"/>
      <c r="H6734" s="35"/>
      <c r="I6734" s="36"/>
      <c r="J6734" s="36"/>
      <c r="K6734" s="37"/>
      <c r="L6734" s="38">
        <f>DONNEE!$A$4</f>
        <v>32</v>
      </c>
      <c r="M6734" s="39" t="str">
        <f>IFERROR(VLOOKUP(L6734,Tab_Code_Magasin[],2,0),"")</f>
        <v>CE LA MARSA ERRIADH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1451</v>
      </c>
      <c r="T6734" s="40" t="str">
        <f t="shared" si="610"/>
        <v>32_A1_2025</v>
      </c>
      <c r="U6734" s="40" t="s">
        <v>1483</v>
      </c>
      <c r="V6734" s="40" t="s">
        <v>1484</v>
      </c>
      <c r="W6734" s="67" t="s">
        <v>1483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934</v>
      </c>
      <c r="B6735" s="54" t="s">
        <v>1466</v>
      </c>
      <c r="C6735" s="51" t="s">
        <v>1485</v>
      </c>
      <c r="D6735" s="32" t="s">
        <v>21</v>
      </c>
      <c r="E6735" s="33" t="s">
        <v>32</v>
      </c>
      <c r="F6735" s="22"/>
      <c r="G6735" s="34"/>
      <c r="H6735" s="35"/>
      <c r="I6735" s="36"/>
      <c r="J6735" s="36"/>
      <c r="K6735" s="37"/>
      <c r="L6735" s="38">
        <f>DONNEE!$A$4</f>
        <v>32</v>
      </c>
      <c r="M6735" s="39" t="str">
        <f>IFERROR(VLOOKUP(L6735,Tab_Code_Magasin[],2,0),"")</f>
        <v>CE LA MARSA ERRIADH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1451</v>
      </c>
      <c r="T6735" s="40" t="str">
        <f t="shared" si="610"/>
        <v>32_A1_2025</v>
      </c>
      <c r="U6735" s="40" t="s">
        <v>1486</v>
      </c>
      <c r="V6735" s="40" t="s">
        <v>1487</v>
      </c>
      <c r="W6735" s="67" t="s">
        <v>1486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1117</v>
      </c>
      <c r="B6736" s="54" t="s">
        <v>1488</v>
      </c>
      <c r="C6736" s="56" t="s">
        <v>1467</v>
      </c>
      <c r="D6736" s="32" t="s">
        <v>21</v>
      </c>
      <c r="E6736" s="33" t="s">
        <v>32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32</v>
      </c>
      <c r="M6736" s="39" t="str">
        <f>IFERROR(VLOOKUP(L6736,Tab_Code_Magasin[],2,0),"")</f>
        <v>CE LA MARSA ERRIADH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1451</v>
      </c>
      <c r="T6736" s="40" t="str">
        <f t="shared" ref="T6736:T6799" si="615">L6736&amp;"_"&amp;O6736&amp;"_"&amp;Q6736</f>
        <v>32_A1_2025</v>
      </c>
      <c r="U6736" s="40" t="s">
        <v>1489</v>
      </c>
      <c r="V6736" s="40" t="s">
        <v>1490</v>
      </c>
      <c r="W6736" s="67" t="s">
        <v>1489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1117</v>
      </c>
      <c r="B6737" s="54" t="s">
        <v>1488</v>
      </c>
      <c r="C6737" s="51" t="s">
        <v>1491</v>
      </c>
      <c r="D6737" s="32" t="s">
        <v>21</v>
      </c>
      <c r="E6737" s="33" t="s">
        <v>32</v>
      </c>
      <c r="F6737" s="22"/>
      <c r="G6737" s="34"/>
      <c r="H6737" s="35"/>
      <c r="I6737" s="36"/>
      <c r="J6737" s="36"/>
      <c r="K6737" s="37"/>
      <c r="L6737" s="38">
        <f>DONNEE!$A$4</f>
        <v>32</v>
      </c>
      <c r="M6737" s="39" t="str">
        <f>IFERROR(VLOOKUP(L6737,Tab_Code_Magasin[],2,0),"")</f>
        <v>CE LA MARSA ERRIADH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1451</v>
      </c>
      <c r="T6737" s="40" t="str">
        <f t="shared" si="615"/>
        <v>32_A1_2025</v>
      </c>
      <c r="U6737" s="40" t="s">
        <v>1492</v>
      </c>
      <c r="V6737" s="40" t="s">
        <v>1493</v>
      </c>
      <c r="W6737" s="67" t="s">
        <v>1492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1117</v>
      </c>
      <c r="B6738" s="54" t="s">
        <v>1488</v>
      </c>
      <c r="C6738" s="51" t="s">
        <v>1494</v>
      </c>
      <c r="D6738" s="32" t="s">
        <v>21</v>
      </c>
      <c r="E6738" s="33" t="s">
        <v>32</v>
      </c>
      <c r="F6738" s="22"/>
      <c r="G6738" s="34"/>
      <c r="H6738" s="35"/>
      <c r="I6738" s="36"/>
      <c r="J6738" s="36"/>
      <c r="K6738" s="37"/>
      <c r="L6738" s="38">
        <f>DONNEE!$A$4</f>
        <v>32</v>
      </c>
      <c r="M6738" s="39" t="str">
        <f>IFERROR(VLOOKUP(L6738,Tab_Code_Magasin[],2,0),"")</f>
        <v>CE LA MARSA ERRIADH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1451</v>
      </c>
      <c r="T6738" s="40" t="str">
        <f t="shared" si="615"/>
        <v>32_A1_2025</v>
      </c>
      <c r="U6738" s="40" t="s">
        <v>1495</v>
      </c>
      <c r="V6738" s="40" t="s">
        <v>1496</v>
      </c>
      <c r="W6738" s="67" t="s">
        <v>1495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1117</v>
      </c>
      <c r="B6739" s="54" t="s">
        <v>1488</v>
      </c>
      <c r="C6739" s="51" t="s">
        <v>1482</v>
      </c>
      <c r="D6739" s="32" t="s">
        <v>21</v>
      </c>
      <c r="E6739" s="33" t="s">
        <v>32</v>
      </c>
      <c r="F6739" s="22"/>
      <c r="G6739" s="34"/>
      <c r="H6739" s="35"/>
      <c r="I6739" s="36"/>
      <c r="J6739" s="36"/>
      <c r="K6739" s="37"/>
      <c r="L6739" s="38">
        <f>DONNEE!$A$4</f>
        <v>32</v>
      </c>
      <c r="M6739" s="39" t="str">
        <f>IFERROR(VLOOKUP(L6739,Tab_Code_Magasin[],2,0),"")</f>
        <v>CE LA MARSA ERRIADH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1451</v>
      </c>
      <c r="T6739" s="40" t="str">
        <f t="shared" si="615"/>
        <v>32_A1_2025</v>
      </c>
      <c r="U6739" s="40" t="s">
        <v>1497</v>
      </c>
      <c r="V6739" s="40" t="s">
        <v>1498</v>
      </c>
      <c r="W6739" s="67" t="s">
        <v>1497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1117</v>
      </c>
      <c r="B6740" s="54" t="s">
        <v>1488</v>
      </c>
      <c r="C6740" s="51" t="s">
        <v>1485</v>
      </c>
      <c r="D6740" s="32" t="s">
        <v>21</v>
      </c>
      <c r="E6740" s="33" t="s">
        <v>32</v>
      </c>
      <c r="F6740" s="22"/>
      <c r="G6740" s="34"/>
      <c r="H6740" s="35"/>
      <c r="I6740" s="36"/>
      <c r="J6740" s="36"/>
      <c r="K6740" s="37"/>
      <c r="L6740" s="38">
        <f>DONNEE!$A$4</f>
        <v>32</v>
      </c>
      <c r="M6740" s="39" t="str">
        <f>IFERROR(VLOOKUP(L6740,Tab_Code_Magasin[],2,0),"")</f>
        <v>CE LA MARSA ERRIADH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1451</v>
      </c>
      <c r="T6740" s="40" t="str">
        <f t="shared" si="615"/>
        <v>32_A1_2025</v>
      </c>
      <c r="U6740" s="40" t="s">
        <v>1499</v>
      </c>
      <c r="V6740" s="40" t="s">
        <v>1500</v>
      </c>
      <c r="W6740" s="67" t="s">
        <v>1499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1023</v>
      </c>
      <c r="B6741" s="54" t="s">
        <v>1023</v>
      </c>
      <c r="C6741" s="51" t="s">
        <v>1501</v>
      </c>
      <c r="D6741" s="32" t="s">
        <v>21</v>
      </c>
      <c r="E6741" s="33" t="s">
        <v>32</v>
      </c>
      <c r="F6741" s="62"/>
      <c r="G6741" s="34"/>
      <c r="H6741" s="35"/>
      <c r="I6741" s="36"/>
      <c r="J6741" s="36"/>
      <c r="K6741" s="37"/>
      <c r="L6741" s="38">
        <f>DONNEE!$A$4</f>
        <v>32</v>
      </c>
      <c r="M6741" s="39" t="str">
        <f>IFERROR(VLOOKUP(L6741,Tab_Code_Magasin[],2,0),"")</f>
        <v>CE LA MARSA ERRIADH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1451</v>
      </c>
      <c r="T6741" s="40" t="str">
        <f t="shared" si="615"/>
        <v>32_A1_2025</v>
      </c>
      <c r="U6741" s="40" t="s">
        <v>1502</v>
      </c>
      <c r="V6741" s="40" t="s">
        <v>1503</v>
      </c>
      <c r="W6741" s="67" t="s">
        <v>1502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1023</v>
      </c>
      <c r="B6742" s="54" t="s">
        <v>1023</v>
      </c>
      <c r="C6742" s="51" t="s">
        <v>1504</v>
      </c>
      <c r="D6742" s="32" t="s">
        <v>21</v>
      </c>
      <c r="E6742" s="33" t="s">
        <v>32</v>
      </c>
      <c r="F6742" s="62"/>
      <c r="G6742" s="34"/>
      <c r="H6742" s="35"/>
      <c r="I6742" s="36"/>
      <c r="J6742" s="36"/>
      <c r="K6742" s="37"/>
      <c r="L6742" s="38">
        <f>DONNEE!$A$4</f>
        <v>32</v>
      </c>
      <c r="M6742" s="39" t="str">
        <f>IFERROR(VLOOKUP(L6742,Tab_Code_Magasin[],2,0),"")</f>
        <v>CE LA MARSA ERRIADH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1451</v>
      </c>
      <c r="T6742" s="40" t="str">
        <f t="shared" si="615"/>
        <v>32_A1_2025</v>
      </c>
      <c r="U6742" s="40" t="s">
        <v>1505</v>
      </c>
      <c r="V6742" s="40" t="s">
        <v>1506</v>
      </c>
      <c r="W6742" s="67" t="s">
        <v>1505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1023</v>
      </c>
      <c r="B6743" s="54" t="s">
        <v>1023</v>
      </c>
      <c r="C6743" s="51" t="s">
        <v>1485</v>
      </c>
      <c r="D6743" s="32" t="s">
        <v>21</v>
      </c>
      <c r="E6743" s="33" t="s">
        <v>32</v>
      </c>
      <c r="F6743" s="62"/>
      <c r="G6743" s="34"/>
      <c r="H6743" s="35"/>
      <c r="I6743" s="36"/>
      <c r="J6743" s="36"/>
      <c r="K6743" s="37"/>
      <c r="L6743" s="38">
        <f>DONNEE!$A$4</f>
        <v>32</v>
      </c>
      <c r="M6743" s="39" t="str">
        <f>IFERROR(VLOOKUP(L6743,Tab_Code_Magasin[],2,0),"")</f>
        <v>CE LA MARSA ERRIADH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1451</v>
      </c>
      <c r="T6743" s="40" t="str">
        <f t="shared" si="615"/>
        <v>32_A1_2025</v>
      </c>
      <c r="U6743" s="40" t="s">
        <v>1507</v>
      </c>
      <c r="V6743" s="40" t="s">
        <v>1508</v>
      </c>
      <c r="W6743" s="67" t="s">
        <v>1507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1023</v>
      </c>
      <c r="B6744" s="54" t="s">
        <v>1023</v>
      </c>
      <c r="C6744" s="51" t="s">
        <v>1509</v>
      </c>
      <c r="D6744" s="32" t="s">
        <v>21</v>
      </c>
      <c r="E6744" s="33" t="s">
        <v>32</v>
      </c>
      <c r="F6744" s="62"/>
      <c r="G6744" s="34"/>
      <c r="H6744" s="35"/>
      <c r="I6744" s="36"/>
      <c r="J6744" s="36"/>
      <c r="K6744" s="37"/>
      <c r="L6744" s="38">
        <f>DONNEE!$A$4</f>
        <v>32</v>
      </c>
      <c r="M6744" s="39" t="str">
        <f>IFERROR(VLOOKUP(L6744,Tab_Code_Magasin[],2,0),"")</f>
        <v>CE LA MARSA ERRIADH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1451</v>
      </c>
      <c r="T6744" s="40" t="str">
        <f t="shared" si="615"/>
        <v>32_A1_2025</v>
      </c>
      <c r="U6744" s="40" t="s">
        <v>1510</v>
      </c>
      <c r="V6744" s="40" t="s">
        <v>1511</v>
      </c>
      <c r="W6744" s="67" t="s">
        <v>1510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1023</v>
      </c>
      <c r="B6745" s="54" t="s">
        <v>1023</v>
      </c>
      <c r="C6745" s="42" t="s">
        <v>1512</v>
      </c>
      <c r="D6745" s="32" t="s">
        <v>21</v>
      </c>
      <c r="E6745" s="33" t="s">
        <v>32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32</v>
      </c>
      <c r="M6745" s="39" t="str">
        <f>IFERROR(VLOOKUP(L6745,Tab_Code_Magasin[],2,0),"")</f>
        <v>CE LA MARSA ERRIADH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1451</v>
      </c>
      <c r="T6745" s="40" t="str">
        <f t="shared" si="615"/>
        <v>32_A1_2025</v>
      </c>
      <c r="U6745" s="40" t="s">
        <v>1513</v>
      </c>
      <c r="V6745" s="40" t="s">
        <v>1514</v>
      </c>
      <c r="W6745" s="67" t="s">
        <v>1513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1023</v>
      </c>
      <c r="B6746" s="54" t="s">
        <v>1023</v>
      </c>
      <c r="C6746" s="42" t="s">
        <v>1515</v>
      </c>
      <c r="D6746" s="32" t="s">
        <v>21</v>
      </c>
      <c r="E6746" s="33" t="s">
        <v>32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32</v>
      </c>
      <c r="M6746" s="39" t="str">
        <f>IFERROR(VLOOKUP(L6746,Tab_Code_Magasin[],2,0),"")</f>
        <v>CE LA MARSA ERRIADH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1451</v>
      </c>
      <c r="T6746" s="40" t="str">
        <f t="shared" si="615"/>
        <v>32_A1_2025</v>
      </c>
      <c r="U6746" s="40" t="s">
        <v>1516</v>
      </c>
      <c r="V6746" s="40" t="s">
        <v>1517</v>
      </c>
      <c r="W6746" s="67" t="s">
        <v>1516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1023</v>
      </c>
      <c r="B6747" s="54" t="s">
        <v>1023</v>
      </c>
      <c r="C6747" s="42" t="s">
        <v>1518</v>
      </c>
      <c r="D6747" s="32" t="s">
        <v>21</v>
      </c>
      <c r="E6747" s="33" t="s">
        <v>32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32</v>
      </c>
      <c r="M6747" s="39" t="str">
        <f>IFERROR(VLOOKUP(L6747,Tab_Code_Magasin[],2,0),"")</f>
        <v>CE LA MARSA ERRIADH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1451</v>
      </c>
      <c r="T6747" s="40" t="str">
        <f t="shared" si="615"/>
        <v>32_A1_2025</v>
      </c>
      <c r="U6747" s="40" t="s">
        <v>1519</v>
      </c>
      <c r="V6747" s="40" t="s">
        <v>1520</v>
      </c>
      <c r="W6747" s="67" t="s">
        <v>1519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1023</v>
      </c>
      <c r="B6748" s="54" t="s">
        <v>1023</v>
      </c>
      <c r="C6748" s="51" t="s">
        <v>1521</v>
      </c>
      <c r="D6748" s="32" t="s">
        <v>21</v>
      </c>
      <c r="E6748" s="33" t="s">
        <v>32</v>
      </c>
      <c r="F6748" s="22"/>
      <c r="G6748" s="34"/>
      <c r="H6748" s="35"/>
      <c r="I6748" s="36"/>
      <c r="J6748" s="36"/>
      <c r="K6748" s="37"/>
      <c r="L6748" s="38">
        <f>DONNEE!$A$4</f>
        <v>32</v>
      </c>
      <c r="M6748" s="39" t="str">
        <f>IFERROR(VLOOKUP(L6748,Tab_Code_Magasin[],2,0),"")</f>
        <v>CE LA MARSA ERRIADH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1451</v>
      </c>
      <c r="T6748" s="40" t="str">
        <f t="shared" si="615"/>
        <v>32_A1_2025</v>
      </c>
      <c r="U6748" s="40" t="s">
        <v>1522</v>
      </c>
      <c r="V6748" s="40" t="s">
        <v>1523</v>
      </c>
      <c r="W6748" s="67" t="s">
        <v>1522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1023</v>
      </c>
      <c r="B6749" s="54" t="s">
        <v>1023</v>
      </c>
      <c r="C6749" s="51" t="s">
        <v>1524</v>
      </c>
      <c r="D6749" s="32" t="s">
        <v>21</v>
      </c>
      <c r="E6749" s="33" t="s">
        <v>32</v>
      </c>
      <c r="F6749" s="22"/>
      <c r="G6749" s="34"/>
      <c r="H6749" s="35"/>
      <c r="I6749" s="36"/>
      <c r="J6749" s="36"/>
      <c r="K6749" s="37"/>
      <c r="L6749" s="38">
        <f>DONNEE!$A$4</f>
        <v>32</v>
      </c>
      <c r="M6749" s="39" t="str">
        <f>IFERROR(VLOOKUP(L6749,Tab_Code_Magasin[],2,0),"")</f>
        <v>CE LA MARSA ERRIADH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1451</v>
      </c>
      <c r="T6749" s="40" t="str">
        <f t="shared" si="615"/>
        <v>32_A1_2025</v>
      </c>
      <c r="U6749" s="40" t="s">
        <v>1525</v>
      </c>
      <c r="V6749" s="40" t="s">
        <v>1526</v>
      </c>
      <c r="W6749" s="67" t="s">
        <v>1525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1023</v>
      </c>
      <c r="B6750" s="54" t="s">
        <v>1023</v>
      </c>
      <c r="C6750" s="56" t="s">
        <v>1527</v>
      </c>
      <c r="D6750" s="32" t="s">
        <v>21</v>
      </c>
      <c r="E6750" s="33" t="s">
        <v>32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32</v>
      </c>
      <c r="M6750" s="39" t="str">
        <f>IFERROR(VLOOKUP(L6750,Tab_Code_Magasin[],2,0),"")</f>
        <v>CE LA MARSA ERRIADH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1451</v>
      </c>
      <c r="T6750" s="40" t="str">
        <f t="shared" si="615"/>
        <v>32_A1_2025</v>
      </c>
      <c r="U6750" s="40" t="s">
        <v>1528</v>
      </c>
      <c r="V6750" s="40" t="s">
        <v>1529</v>
      </c>
      <c r="W6750" s="67" t="s">
        <v>1528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1023</v>
      </c>
      <c r="B6751" s="54" t="s">
        <v>1023</v>
      </c>
      <c r="C6751" s="51" t="s">
        <v>1530</v>
      </c>
      <c r="D6751" s="32" t="s">
        <v>21</v>
      </c>
      <c r="E6751" s="33" t="s">
        <v>32</v>
      </c>
      <c r="F6751" s="22"/>
      <c r="G6751" s="34"/>
      <c r="H6751" s="35"/>
      <c r="I6751" s="36"/>
      <c r="J6751" s="36"/>
      <c r="K6751" s="37"/>
      <c r="L6751" s="38">
        <f>DONNEE!$A$4</f>
        <v>32</v>
      </c>
      <c r="M6751" s="39" t="str">
        <f>IFERROR(VLOOKUP(L6751,Tab_Code_Magasin[],2,0),"")</f>
        <v>CE LA MARSA ERRIADH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1451</v>
      </c>
      <c r="T6751" s="40" t="str">
        <f t="shared" si="615"/>
        <v>32_A1_2025</v>
      </c>
      <c r="U6751" s="40" t="s">
        <v>1531</v>
      </c>
      <c r="V6751" s="40" t="s">
        <v>1532</v>
      </c>
      <c r="W6751" s="67" t="s">
        <v>1531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1023</v>
      </c>
      <c r="B6752" s="54" t="s">
        <v>1023</v>
      </c>
      <c r="C6752" s="42" t="s">
        <v>1533</v>
      </c>
      <c r="D6752" s="32" t="s">
        <v>21</v>
      </c>
      <c r="E6752" s="33" t="s">
        <v>32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32</v>
      </c>
      <c r="M6752" s="39" t="str">
        <f>IFERROR(VLOOKUP(L6752,Tab_Code_Magasin[],2,0),"")</f>
        <v>CE LA MARSA ERRIADH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1451</v>
      </c>
      <c r="T6752" s="40" t="str">
        <f t="shared" si="615"/>
        <v>32_A1_2025</v>
      </c>
      <c r="U6752" s="40" t="s">
        <v>1534</v>
      </c>
      <c r="V6752" s="40" t="s">
        <v>1535</v>
      </c>
      <c r="W6752" s="67" t="s">
        <v>1534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1188</v>
      </c>
      <c r="B6753" s="54" t="s">
        <v>1188</v>
      </c>
      <c r="C6753" s="51" t="s">
        <v>1536</v>
      </c>
      <c r="D6753" s="32" t="s">
        <v>21</v>
      </c>
      <c r="E6753" s="33" t="s">
        <v>32</v>
      </c>
      <c r="F6753" s="22"/>
      <c r="G6753" s="34"/>
      <c r="H6753" s="35"/>
      <c r="I6753" s="36"/>
      <c r="J6753" s="36"/>
      <c r="K6753" s="37"/>
      <c r="L6753" s="38">
        <f>DONNEE!$A$4</f>
        <v>32</v>
      </c>
      <c r="M6753" s="39" t="str">
        <f>IFERROR(VLOOKUP(L6753,Tab_Code_Magasin[],2,0),"")</f>
        <v>CE LA MARSA ERRIADH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1451</v>
      </c>
      <c r="T6753" s="40" t="str">
        <f t="shared" si="615"/>
        <v>32_A1_2025</v>
      </c>
      <c r="U6753" s="40" t="s">
        <v>1537</v>
      </c>
      <c r="V6753" s="40" t="s">
        <v>1538</v>
      </c>
      <c r="W6753" s="67" t="s">
        <v>1537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1188</v>
      </c>
      <c r="B6754" s="54" t="s">
        <v>1188</v>
      </c>
      <c r="C6754" s="51" t="s">
        <v>1539</v>
      </c>
      <c r="D6754" s="32" t="s">
        <v>21</v>
      </c>
      <c r="E6754" s="33" t="s">
        <v>32</v>
      </c>
      <c r="F6754" s="22"/>
      <c r="G6754" s="34"/>
      <c r="H6754" s="35"/>
      <c r="I6754" s="36"/>
      <c r="J6754" s="36"/>
      <c r="K6754" s="37"/>
      <c r="L6754" s="38">
        <f>DONNEE!$A$4</f>
        <v>32</v>
      </c>
      <c r="M6754" s="39" t="str">
        <f>IFERROR(VLOOKUP(L6754,Tab_Code_Magasin[],2,0),"")</f>
        <v>CE LA MARSA ERRIADH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1451</v>
      </c>
      <c r="T6754" s="40" t="str">
        <f t="shared" si="615"/>
        <v>32_A1_2025</v>
      </c>
      <c r="U6754" s="40" t="s">
        <v>1540</v>
      </c>
      <c r="V6754" s="40" t="s">
        <v>1541</v>
      </c>
      <c r="W6754" s="67" t="s">
        <v>1540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1188</v>
      </c>
      <c r="B6755" s="54" t="s">
        <v>1188</v>
      </c>
      <c r="C6755" s="51" t="s">
        <v>1542</v>
      </c>
      <c r="D6755" s="32" t="s">
        <v>21</v>
      </c>
      <c r="E6755" s="33" t="s">
        <v>32</v>
      </c>
      <c r="F6755" s="22"/>
      <c r="G6755" s="34"/>
      <c r="H6755" s="35"/>
      <c r="I6755" s="36"/>
      <c r="J6755" s="36"/>
      <c r="K6755" s="37"/>
      <c r="L6755" s="38">
        <f>DONNEE!$A$4</f>
        <v>32</v>
      </c>
      <c r="M6755" s="39" t="str">
        <f>IFERROR(VLOOKUP(L6755,Tab_Code_Magasin[],2,0),"")</f>
        <v>CE LA MARSA ERRIADH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1451</v>
      </c>
      <c r="T6755" s="40" t="str">
        <f t="shared" si="615"/>
        <v>32_A1_2025</v>
      </c>
      <c r="U6755" s="40" t="s">
        <v>1543</v>
      </c>
      <c r="V6755" s="40" t="s">
        <v>1544</v>
      </c>
      <c r="W6755" s="67" t="s">
        <v>1543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1188</v>
      </c>
      <c r="B6756" s="54" t="s">
        <v>1188</v>
      </c>
      <c r="C6756" s="51" t="s">
        <v>1545</v>
      </c>
      <c r="D6756" s="32" t="s">
        <v>21</v>
      </c>
      <c r="E6756" s="33" t="s">
        <v>32</v>
      </c>
      <c r="F6756" s="22"/>
      <c r="G6756" s="34"/>
      <c r="H6756" s="35"/>
      <c r="I6756" s="36"/>
      <c r="J6756" s="36"/>
      <c r="K6756" s="37"/>
      <c r="L6756" s="38">
        <f>DONNEE!$A$4</f>
        <v>32</v>
      </c>
      <c r="M6756" s="39" t="str">
        <f>IFERROR(VLOOKUP(L6756,Tab_Code_Magasin[],2,0),"")</f>
        <v>CE LA MARSA ERRIADH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1451</v>
      </c>
      <c r="T6756" s="40" t="str">
        <f t="shared" si="615"/>
        <v>32_A1_2025</v>
      </c>
      <c r="U6756" s="40" t="s">
        <v>1546</v>
      </c>
      <c r="V6756" s="40" t="s">
        <v>1547</v>
      </c>
      <c r="W6756" s="67" t="s">
        <v>1546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1188</v>
      </c>
      <c r="B6757" s="54" t="s">
        <v>1188</v>
      </c>
      <c r="C6757" s="51" t="s">
        <v>1548</v>
      </c>
      <c r="D6757" s="32" t="s">
        <v>21</v>
      </c>
      <c r="E6757" s="33" t="s">
        <v>32</v>
      </c>
      <c r="F6757" s="22"/>
      <c r="G6757" s="34"/>
      <c r="H6757" s="35"/>
      <c r="I6757" s="36"/>
      <c r="J6757" s="36"/>
      <c r="K6757" s="37"/>
      <c r="L6757" s="38">
        <f>DONNEE!$A$4</f>
        <v>32</v>
      </c>
      <c r="M6757" s="39" t="str">
        <f>IFERROR(VLOOKUP(L6757,Tab_Code_Magasin[],2,0),"")</f>
        <v>CE LA MARSA ERRIADH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1451</v>
      </c>
      <c r="T6757" s="40" t="str">
        <f t="shared" si="615"/>
        <v>32_A1_2025</v>
      </c>
      <c r="U6757" s="40" t="s">
        <v>1549</v>
      </c>
      <c r="V6757" s="40" t="s">
        <v>1550</v>
      </c>
      <c r="W6757" s="67" t="s">
        <v>1549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1188</v>
      </c>
      <c r="B6758" s="54" t="s">
        <v>1188</v>
      </c>
      <c r="C6758" s="56" t="s">
        <v>1551</v>
      </c>
      <c r="D6758" s="32" t="s">
        <v>21</v>
      </c>
      <c r="E6758" s="33" t="s">
        <v>32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32</v>
      </c>
      <c r="M6758" s="39" t="str">
        <f>IFERROR(VLOOKUP(L6758,Tab_Code_Magasin[],2,0),"")</f>
        <v>CE LA MARSA ERRIADH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1451</v>
      </c>
      <c r="T6758" s="40" t="str">
        <f t="shared" si="615"/>
        <v>32_A1_2025</v>
      </c>
      <c r="U6758" s="40" t="s">
        <v>1552</v>
      </c>
      <c r="V6758" s="40" t="s">
        <v>1553</v>
      </c>
      <c r="W6758" s="67" t="s">
        <v>1552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1248</v>
      </c>
      <c r="B6759" s="54" t="s">
        <v>1248</v>
      </c>
      <c r="C6759" s="56" t="s">
        <v>1554</v>
      </c>
      <c r="D6759" s="32" t="s">
        <v>21</v>
      </c>
      <c r="E6759" s="33" t="s">
        <v>32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32</v>
      </c>
      <c r="M6759" s="39" t="str">
        <f>IFERROR(VLOOKUP(L6759,Tab_Code_Magasin[],2,0),"")</f>
        <v>CE LA MARSA ERRIADH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1451</v>
      </c>
      <c r="T6759" s="40" t="str">
        <f t="shared" si="615"/>
        <v>32_A1_2025</v>
      </c>
      <c r="U6759" s="40" t="s">
        <v>1555</v>
      </c>
      <c r="V6759" s="40" t="s">
        <v>1556</v>
      </c>
      <c r="W6759" s="67" t="s">
        <v>1555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1248</v>
      </c>
      <c r="B6760" s="54" t="s">
        <v>1248</v>
      </c>
      <c r="C6760" s="51" t="s">
        <v>1557</v>
      </c>
      <c r="D6760" s="32" t="s">
        <v>21</v>
      </c>
      <c r="E6760" s="33" t="s">
        <v>32</v>
      </c>
      <c r="F6760" s="22"/>
      <c r="G6760" s="34"/>
      <c r="H6760" s="35"/>
      <c r="I6760" s="36"/>
      <c r="J6760" s="36"/>
      <c r="K6760" s="37"/>
      <c r="L6760" s="38">
        <f>DONNEE!$A$4</f>
        <v>32</v>
      </c>
      <c r="M6760" s="39" t="str">
        <f>IFERROR(VLOOKUP(L6760,Tab_Code_Magasin[],2,0),"")</f>
        <v>CE LA MARSA ERRIADH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1451</v>
      </c>
      <c r="T6760" s="40" t="str">
        <f t="shared" si="615"/>
        <v>32_A1_2025</v>
      </c>
      <c r="U6760" s="40" t="s">
        <v>1558</v>
      </c>
      <c r="V6760" s="40" t="s">
        <v>1559</v>
      </c>
      <c r="W6760" s="67" t="s">
        <v>1558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1248</v>
      </c>
      <c r="B6761" s="54" t="s">
        <v>1248</v>
      </c>
      <c r="C6761" s="51" t="s">
        <v>1560</v>
      </c>
      <c r="D6761" s="32" t="s">
        <v>21</v>
      </c>
      <c r="E6761" s="33" t="s">
        <v>32</v>
      </c>
      <c r="F6761" s="22"/>
      <c r="G6761" s="34"/>
      <c r="H6761" s="35"/>
      <c r="I6761" s="36"/>
      <c r="J6761" s="36"/>
      <c r="K6761" s="37"/>
      <c r="L6761" s="38">
        <f>DONNEE!$A$4</f>
        <v>32</v>
      </c>
      <c r="M6761" s="39" t="str">
        <f>IFERROR(VLOOKUP(L6761,Tab_Code_Magasin[],2,0),"")</f>
        <v>CE LA MARSA ERRIADH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1451</v>
      </c>
      <c r="T6761" s="40" t="str">
        <f t="shared" si="615"/>
        <v>32_A1_2025</v>
      </c>
      <c r="U6761" s="40" t="s">
        <v>1561</v>
      </c>
      <c r="V6761" s="40" t="s">
        <v>1562</v>
      </c>
      <c r="W6761" s="67" t="s">
        <v>1561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1248</v>
      </c>
      <c r="B6762" s="54" t="s">
        <v>1248</v>
      </c>
      <c r="C6762" s="51" t="s">
        <v>1563</v>
      </c>
      <c r="D6762" s="32" t="s">
        <v>21</v>
      </c>
      <c r="E6762" s="33" t="s">
        <v>32</v>
      </c>
      <c r="F6762" s="22"/>
      <c r="G6762" s="34"/>
      <c r="H6762" s="35"/>
      <c r="I6762" s="36"/>
      <c r="J6762" s="36"/>
      <c r="K6762" s="37"/>
      <c r="L6762" s="38">
        <f>DONNEE!$A$4</f>
        <v>32</v>
      </c>
      <c r="M6762" s="39" t="str">
        <f>IFERROR(VLOOKUP(L6762,Tab_Code_Magasin[],2,0),"")</f>
        <v>CE LA MARSA ERRIADH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1451</v>
      </c>
      <c r="T6762" s="40" t="str">
        <f t="shared" si="615"/>
        <v>32_A1_2025</v>
      </c>
      <c r="U6762" s="40" t="s">
        <v>1564</v>
      </c>
      <c r="V6762" s="40" t="s">
        <v>1565</v>
      </c>
      <c r="W6762" s="67" t="s">
        <v>1564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1248</v>
      </c>
      <c r="B6763" s="54" t="s">
        <v>1248</v>
      </c>
      <c r="C6763" s="56" t="s">
        <v>1566</v>
      </c>
      <c r="D6763" s="32" t="s">
        <v>21</v>
      </c>
      <c r="E6763" s="33" t="s">
        <v>32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32</v>
      </c>
      <c r="M6763" s="39" t="str">
        <f>IFERROR(VLOOKUP(L6763,Tab_Code_Magasin[],2,0),"")</f>
        <v>CE LA MARSA ERRIADH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1451</v>
      </c>
      <c r="T6763" s="40" t="str">
        <f t="shared" si="615"/>
        <v>32_A1_2025</v>
      </c>
      <c r="U6763" s="40" t="s">
        <v>1567</v>
      </c>
      <c r="V6763" s="40" t="s">
        <v>1568</v>
      </c>
      <c r="W6763" s="67" t="s">
        <v>1567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1248</v>
      </c>
      <c r="B6764" s="54" t="s">
        <v>1248</v>
      </c>
      <c r="C6764" s="56" t="s">
        <v>1533</v>
      </c>
      <c r="D6764" s="32" t="s">
        <v>21</v>
      </c>
      <c r="E6764" s="33" t="s">
        <v>32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32</v>
      </c>
      <c r="M6764" s="39" t="str">
        <f>IFERROR(VLOOKUP(L6764,Tab_Code_Magasin[],2,0),"")</f>
        <v>CE LA MARSA ERRIADH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1451</v>
      </c>
      <c r="T6764" s="40" t="str">
        <f t="shared" si="615"/>
        <v>32_A1_2025</v>
      </c>
      <c r="U6764" s="40" t="s">
        <v>1569</v>
      </c>
      <c r="V6764" s="40" t="s">
        <v>1570</v>
      </c>
      <c r="W6764" s="67" t="s">
        <v>1569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1248</v>
      </c>
      <c r="B6765" s="54" t="s">
        <v>1248</v>
      </c>
      <c r="C6765" s="51" t="s">
        <v>1485</v>
      </c>
      <c r="D6765" s="32" t="s">
        <v>21</v>
      </c>
      <c r="E6765" s="33" t="s">
        <v>32</v>
      </c>
      <c r="F6765" s="22"/>
      <c r="G6765" s="34"/>
      <c r="H6765" s="35"/>
      <c r="I6765" s="36"/>
      <c r="J6765" s="36"/>
      <c r="K6765" s="37"/>
      <c r="L6765" s="38">
        <f>DONNEE!$A$4</f>
        <v>32</v>
      </c>
      <c r="M6765" s="39" t="str">
        <f>IFERROR(VLOOKUP(L6765,Tab_Code_Magasin[],2,0),"")</f>
        <v>CE LA MARSA ERRIADH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1451</v>
      </c>
      <c r="T6765" s="40" t="str">
        <f t="shared" si="615"/>
        <v>32_A1_2025</v>
      </c>
      <c r="U6765" s="40" t="s">
        <v>1571</v>
      </c>
      <c r="V6765" s="40" t="s">
        <v>1572</v>
      </c>
      <c r="W6765" s="67" t="s">
        <v>1571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131</v>
      </c>
      <c r="B6766" s="54" t="s">
        <v>131</v>
      </c>
      <c r="C6766" s="51" t="s">
        <v>1573</v>
      </c>
      <c r="D6766" s="32" t="s">
        <v>21</v>
      </c>
      <c r="E6766" s="33" t="s">
        <v>32</v>
      </c>
      <c r="F6766" s="62"/>
      <c r="G6766" s="34"/>
      <c r="H6766" s="35"/>
      <c r="I6766" s="36"/>
      <c r="J6766" s="36"/>
      <c r="K6766" s="37"/>
      <c r="L6766" s="38">
        <f>DONNEE!$A$4</f>
        <v>32</v>
      </c>
      <c r="M6766" s="39" t="str">
        <f>IFERROR(VLOOKUP(L6766,Tab_Code_Magasin[],2,0),"")</f>
        <v>CE LA MARSA ERRIADH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1451</v>
      </c>
      <c r="T6766" s="40" t="str">
        <f t="shared" si="615"/>
        <v>32_A1_2025</v>
      </c>
      <c r="U6766" s="40" t="s">
        <v>1574</v>
      </c>
      <c r="V6766" s="40" t="s">
        <v>1575</v>
      </c>
      <c r="W6766" s="67" t="s">
        <v>1574</v>
      </c>
      <c r="X6766" s="76" t="s">
        <v>1576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131</v>
      </c>
      <c r="B6767" s="54" t="s">
        <v>131</v>
      </c>
      <c r="C6767" s="51" t="s">
        <v>1504</v>
      </c>
      <c r="D6767" s="32" t="s">
        <v>21</v>
      </c>
      <c r="E6767" s="33" t="s">
        <v>32</v>
      </c>
      <c r="F6767" s="62"/>
      <c r="G6767" s="34"/>
      <c r="H6767" s="35"/>
      <c r="I6767" s="36"/>
      <c r="J6767" s="36"/>
      <c r="K6767" s="37"/>
      <c r="L6767" s="38">
        <f>DONNEE!$A$4</f>
        <v>32</v>
      </c>
      <c r="M6767" s="39" t="str">
        <f>IFERROR(VLOOKUP(L6767,Tab_Code_Magasin[],2,0),"")</f>
        <v>CE LA MARSA ERRIADH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1451</v>
      </c>
      <c r="T6767" s="40" t="str">
        <f t="shared" si="615"/>
        <v>32_A1_2025</v>
      </c>
      <c r="U6767" s="40" t="s">
        <v>1577</v>
      </c>
      <c r="V6767" s="40" t="s">
        <v>1578</v>
      </c>
      <c r="W6767" s="67" t="s">
        <v>1577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131</v>
      </c>
      <c r="B6768" s="54" t="s">
        <v>131</v>
      </c>
      <c r="C6768" s="51" t="s">
        <v>1485</v>
      </c>
      <c r="D6768" s="32" t="s">
        <v>21</v>
      </c>
      <c r="E6768" s="33" t="s">
        <v>32</v>
      </c>
      <c r="F6768" s="62"/>
      <c r="G6768" s="34"/>
      <c r="H6768" s="35"/>
      <c r="I6768" s="36"/>
      <c r="J6768" s="36"/>
      <c r="K6768" s="37"/>
      <c r="L6768" s="38">
        <f>DONNEE!$A$4</f>
        <v>32</v>
      </c>
      <c r="M6768" s="39" t="str">
        <f>IFERROR(VLOOKUP(L6768,Tab_Code_Magasin[],2,0),"")</f>
        <v>CE LA MARSA ERRIADH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1451</v>
      </c>
      <c r="T6768" s="40" t="str">
        <f t="shared" si="615"/>
        <v>32_A1_2025</v>
      </c>
      <c r="U6768" s="40" t="s">
        <v>1579</v>
      </c>
      <c r="V6768" s="40" t="s">
        <v>1580</v>
      </c>
      <c r="W6768" s="67" t="s">
        <v>1579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131</v>
      </c>
      <c r="B6769" s="54" t="s">
        <v>131</v>
      </c>
      <c r="C6769" s="51" t="s">
        <v>1509</v>
      </c>
      <c r="D6769" s="32" t="s">
        <v>21</v>
      </c>
      <c r="E6769" s="33" t="s">
        <v>32</v>
      </c>
      <c r="F6769" s="62"/>
      <c r="G6769" s="34"/>
      <c r="H6769" s="35"/>
      <c r="I6769" s="36"/>
      <c r="J6769" s="36"/>
      <c r="K6769" s="37"/>
      <c r="L6769" s="38">
        <f>DONNEE!$A$4</f>
        <v>32</v>
      </c>
      <c r="M6769" s="39" t="str">
        <f>IFERROR(VLOOKUP(L6769,Tab_Code_Magasin[],2,0),"")</f>
        <v>CE LA MARSA ERRIADH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1451</v>
      </c>
      <c r="T6769" s="40" t="str">
        <f t="shared" si="615"/>
        <v>32_A1_2025</v>
      </c>
      <c r="U6769" s="40" t="s">
        <v>1581</v>
      </c>
      <c r="V6769" s="40" t="s">
        <v>1582</v>
      </c>
      <c r="W6769" s="67" t="s">
        <v>1581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131</v>
      </c>
      <c r="B6770" s="54" t="s">
        <v>131</v>
      </c>
      <c r="C6770" s="51" t="s">
        <v>1548</v>
      </c>
      <c r="D6770" s="32" t="s">
        <v>21</v>
      </c>
      <c r="E6770" s="33" t="s">
        <v>32</v>
      </c>
      <c r="F6770" s="62"/>
      <c r="G6770" s="34"/>
      <c r="H6770" s="35"/>
      <c r="I6770" s="36"/>
      <c r="J6770" s="36"/>
      <c r="K6770" s="37"/>
      <c r="L6770" s="38">
        <f>DONNEE!$A$4</f>
        <v>32</v>
      </c>
      <c r="M6770" s="39" t="str">
        <f>IFERROR(VLOOKUP(L6770,Tab_Code_Magasin[],2,0),"")</f>
        <v>CE LA MARSA ERRIADH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1451</v>
      </c>
      <c r="T6770" s="40" t="str">
        <f t="shared" si="615"/>
        <v>32_A1_2025</v>
      </c>
      <c r="U6770" s="40" t="s">
        <v>1583</v>
      </c>
      <c r="V6770" s="40" t="s">
        <v>1584</v>
      </c>
      <c r="W6770" s="67" t="s">
        <v>1583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131</v>
      </c>
      <c r="B6771" s="54" t="s">
        <v>131</v>
      </c>
      <c r="C6771" s="51" t="s">
        <v>1585</v>
      </c>
      <c r="D6771" s="32" t="s">
        <v>21</v>
      </c>
      <c r="E6771" s="33" t="s">
        <v>32</v>
      </c>
      <c r="F6771" s="62"/>
      <c r="G6771" s="34"/>
      <c r="H6771" s="35"/>
      <c r="I6771" s="36"/>
      <c r="J6771" s="36"/>
      <c r="K6771" s="37"/>
      <c r="L6771" s="38">
        <f>DONNEE!$A$4</f>
        <v>32</v>
      </c>
      <c r="M6771" s="39" t="str">
        <f>IFERROR(VLOOKUP(L6771,Tab_Code_Magasin[],2,0),"")</f>
        <v>CE LA MARSA ERRIADH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1451</v>
      </c>
      <c r="T6771" s="40" t="str">
        <f t="shared" si="615"/>
        <v>32_A1_2025</v>
      </c>
      <c r="U6771" s="40" t="s">
        <v>1586</v>
      </c>
      <c r="V6771" s="40" t="s">
        <v>1587</v>
      </c>
      <c r="W6771" s="67" t="s">
        <v>1586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131</v>
      </c>
      <c r="B6772" s="54" t="s">
        <v>131</v>
      </c>
      <c r="C6772" s="51" t="s">
        <v>1588</v>
      </c>
      <c r="D6772" s="32" t="s">
        <v>21</v>
      </c>
      <c r="E6772" s="33" t="s">
        <v>32</v>
      </c>
      <c r="F6772" s="62"/>
      <c r="G6772" s="34"/>
      <c r="H6772" s="35"/>
      <c r="I6772" s="36"/>
      <c r="J6772" s="36"/>
      <c r="K6772" s="37"/>
      <c r="L6772" s="38">
        <f>DONNEE!$A$4</f>
        <v>32</v>
      </c>
      <c r="M6772" s="39" t="str">
        <f>IFERROR(VLOOKUP(L6772,Tab_Code_Magasin[],2,0),"")</f>
        <v>CE LA MARSA ERRIADH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1451</v>
      </c>
      <c r="T6772" s="40" t="str">
        <f t="shared" si="615"/>
        <v>32_A1_2025</v>
      </c>
      <c r="U6772" s="40" t="s">
        <v>1589</v>
      </c>
      <c r="V6772" s="40" t="s">
        <v>1590</v>
      </c>
      <c r="W6772" s="67" t="s">
        <v>1589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131</v>
      </c>
      <c r="B6773" s="54" t="s">
        <v>131</v>
      </c>
      <c r="C6773" s="51" t="s">
        <v>1591</v>
      </c>
      <c r="D6773" s="32" t="s">
        <v>21</v>
      </c>
      <c r="E6773" s="33" t="s">
        <v>32</v>
      </c>
      <c r="F6773" s="22"/>
      <c r="G6773" s="34"/>
      <c r="H6773" s="35"/>
      <c r="I6773" s="36"/>
      <c r="J6773" s="36"/>
      <c r="K6773" s="37"/>
      <c r="L6773" s="38">
        <f>DONNEE!$A$4</f>
        <v>32</v>
      </c>
      <c r="M6773" s="39" t="str">
        <f>IFERROR(VLOOKUP(L6773,Tab_Code_Magasin[],2,0),"")</f>
        <v>CE LA MARSA ERRIADH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1451</v>
      </c>
      <c r="T6773" s="40" t="str">
        <f t="shared" si="615"/>
        <v>32_A1_2025</v>
      </c>
      <c r="U6773" s="40" t="s">
        <v>1592</v>
      </c>
      <c r="V6773" s="40" t="s">
        <v>1593</v>
      </c>
      <c r="W6773" s="67" t="s">
        <v>1592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131</v>
      </c>
      <c r="B6774" s="54" t="s">
        <v>131</v>
      </c>
      <c r="C6774" s="42" t="s">
        <v>1512</v>
      </c>
      <c r="D6774" s="32" t="s">
        <v>21</v>
      </c>
      <c r="E6774" s="33" t="s">
        <v>32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32</v>
      </c>
      <c r="M6774" s="39" t="str">
        <f>IFERROR(VLOOKUP(L6774,Tab_Code_Magasin[],2,0),"")</f>
        <v>CE LA MARSA ERRIADH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1451</v>
      </c>
      <c r="T6774" s="40" t="str">
        <f t="shared" si="615"/>
        <v>32_A1_2025</v>
      </c>
      <c r="U6774" s="40" t="s">
        <v>1594</v>
      </c>
      <c r="V6774" s="40" t="s">
        <v>1595</v>
      </c>
      <c r="W6774" s="67" t="s">
        <v>1594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131</v>
      </c>
      <c r="B6775" s="54" t="s">
        <v>131</v>
      </c>
      <c r="C6775" s="42" t="s">
        <v>1515</v>
      </c>
      <c r="D6775" s="32" t="s">
        <v>21</v>
      </c>
      <c r="E6775" s="33" t="s">
        <v>32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32</v>
      </c>
      <c r="M6775" s="39" t="str">
        <f>IFERROR(VLOOKUP(L6775,Tab_Code_Magasin[],2,0),"")</f>
        <v>CE LA MARSA ERRIADH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1451</v>
      </c>
      <c r="T6775" s="40" t="str">
        <f t="shared" si="615"/>
        <v>32_A1_2025</v>
      </c>
      <c r="U6775" s="40" t="s">
        <v>1596</v>
      </c>
      <c r="V6775" s="40" t="s">
        <v>1597</v>
      </c>
      <c r="W6775" s="67" t="s">
        <v>1596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131</v>
      </c>
      <c r="B6776" s="54" t="s">
        <v>131</v>
      </c>
      <c r="C6776" s="42" t="s">
        <v>1598</v>
      </c>
      <c r="D6776" s="32" t="s">
        <v>21</v>
      </c>
      <c r="E6776" s="33" t="s">
        <v>32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32</v>
      </c>
      <c r="M6776" s="39" t="str">
        <f>IFERROR(VLOOKUP(L6776,Tab_Code_Magasin[],2,0),"")</f>
        <v>CE LA MARSA ERRIADH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1451</v>
      </c>
      <c r="T6776" s="40" t="str">
        <f t="shared" si="615"/>
        <v>32_A1_2025</v>
      </c>
      <c r="U6776" s="40" t="s">
        <v>1599</v>
      </c>
      <c r="V6776" s="40" t="s">
        <v>1600</v>
      </c>
      <c r="W6776" s="67" t="s">
        <v>1599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131</v>
      </c>
      <c r="B6777" s="54" t="s">
        <v>131</v>
      </c>
      <c r="C6777" s="51" t="s">
        <v>1521</v>
      </c>
      <c r="D6777" s="32" t="s">
        <v>21</v>
      </c>
      <c r="E6777" s="33" t="s">
        <v>32</v>
      </c>
      <c r="F6777" s="22"/>
      <c r="G6777" s="34"/>
      <c r="H6777" s="35"/>
      <c r="I6777" s="36"/>
      <c r="J6777" s="36"/>
      <c r="K6777" s="37"/>
      <c r="L6777" s="38">
        <f>DONNEE!$A$4</f>
        <v>32</v>
      </c>
      <c r="M6777" s="39" t="str">
        <f>IFERROR(VLOOKUP(L6777,Tab_Code_Magasin[],2,0),"")</f>
        <v>CE LA MARSA ERRIADH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1451</v>
      </c>
      <c r="T6777" s="40" t="str">
        <f t="shared" si="615"/>
        <v>32_A1_2025</v>
      </c>
      <c r="U6777" s="40" t="s">
        <v>1601</v>
      </c>
      <c r="V6777" s="40" t="s">
        <v>1602</v>
      </c>
      <c r="W6777" s="67" t="s">
        <v>1601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131</v>
      </c>
      <c r="B6778" s="54" t="s">
        <v>131</v>
      </c>
      <c r="C6778" s="51" t="s">
        <v>1524</v>
      </c>
      <c r="D6778" s="32" t="s">
        <v>21</v>
      </c>
      <c r="E6778" s="33" t="s">
        <v>32</v>
      </c>
      <c r="F6778" s="22"/>
      <c r="G6778" s="34"/>
      <c r="H6778" s="35"/>
      <c r="I6778" s="36"/>
      <c r="J6778" s="36"/>
      <c r="K6778" s="37"/>
      <c r="L6778" s="38">
        <f>DONNEE!$A$4</f>
        <v>32</v>
      </c>
      <c r="M6778" s="39" t="str">
        <f>IFERROR(VLOOKUP(L6778,Tab_Code_Magasin[],2,0),"")</f>
        <v>CE LA MARSA ERRIADH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1451</v>
      </c>
      <c r="T6778" s="40" t="str">
        <f t="shared" si="615"/>
        <v>32_A1_2025</v>
      </c>
      <c r="U6778" s="40" t="s">
        <v>1603</v>
      </c>
      <c r="V6778" s="40" t="s">
        <v>1604</v>
      </c>
      <c r="W6778" s="67" t="s">
        <v>1603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131</v>
      </c>
      <c r="B6779" s="54" t="s">
        <v>131</v>
      </c>
      <c r="C6779" s="56" t="s">
        <v>1527</v>
      </c>
      <c r="D6779" s="32" t="s">
        <v>21</v>
      </c>
      <c r="E6779" s="33" t="s">
        <v>32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32</v>
      </c>
      <c r="M6779" s="39" t="str">
        <f>IFERROR(VLOOKUP(L6779,Tab_Code_Magasin[],2,0),"")</f>
        <v>CE LA MARSA ERRIADH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1451</v>
      </c>
      <c r="T6779" s="40" t="str">
        <f t="shared" si="615"/>
        <v>32_A1_2025</v>
      </c>
      <c r="U6779" s="40" t="s">
        <v>1605</v>
      </c>
      <c r="V6779" s="40" t="s">
        <v>1606</v>
      </c>
      <c r="W6779" s="67" t="s">
        <v>1605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131</v>
      </c>
      <c r="B6780" s="54" t="s">
        <v>131</v>
      </c>
      <c r="C6780" s="42" t="s">
        <v>1533</v>
      </c>
      <c r="D6780" s="32" t="s">
        <v>21</v>
      </c>
      <c r="E6780" s="33" t="s">
        <v>32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32</v>
      </c>
      <c r="M6780" s="39" t="str">
        <f>IFERROR(VLOOKUP(L6780,Tab_Code_Magasin[],2,0),"")</f>
        <v>CE LA MARSA ERRIADH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1451</v>
      </c>
      <c r="T6780" s="40" t="str">
        <f t="shared" si="615"/>
        <v>32_A1_2025</v>
      </c>
      <c r="U6780" s="40" t="s">
        <v>1607</v>
      </c>
      <c r="V6780" s="40" t="s">
        <v>1608</v>
      </c>
      <c r="W6780" s="67" t="s">
        <v>1607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131</v>
      </c>
      <c r="B6781" s="54" t="s">
        <v>131</v>
      </c>
      <c r="C6781" s="51" t="s">
        <v>1609</v>
      </c>
      <c r="D6781" s="32" t="s">
        <v>21</v>
      </c>
      <c r="E6781" s="33" t="s">
        <v>32</v>
      </c>
      <c r="F6781" s="22"/>
      <c r="G6781" s="34"/>
      <c r="H6781" s="35"/>
      <c r="I6781" s="36"/>
      <c r="J6781" s="36"/>
      <c r="K6781" s="37"/>
      <c r="L6781" s="38">
        <f>DONNEE!$A$4</f>
        <v>32</v>
      </c>
      <c r="M6781" s="39" t="str">
        <f>IFERROR(VLOOKUP(L6781,Tab_Code_Magasin[],2,0),"")</f>
        <v>CE LA MARSA ERRIADH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1451</v>
      </c>
      <c r="T6781" s="40" t="str">
        <f t="shared" si="615"/>
        <v>32_A1_2025</v>
      </c>
      <c r="U6781" s="40" t="s">
        <v>1610</v>
      </c>
      <c r="V6781" s="40" t="s">
        <v>1611</v>
      </c>
      <c r="W6781" s="67" t="s">
        <v>1610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317</v>
      </c>
      <c r="B6782" s="54" t="s">
        <v>317</v>
      </c>
      <c r="C6782" s="51" t="s">
        <v>1504</v>
      </c>
      <c r="D6782" s="32" t="s">
        <v>21</v>
      </c>
      <c r="E6782" s="33" t="s">
        <v>32</v>
      </c>
      <c r="F6782" s="22"/>
      <c r="G6782" s="34"/>
      <c r="H6782" s="35"/>
      <c r="I6782" s="36"/>
      <c r="J6782" s="36"/>
      <c r="K6782" s="37"/>
      <c r="L6782" s="38">
        <f>DONNEE!$A$4</f>
        <v>32</v>
      </c>
      <c r="M6782" s="39" t="str">
        <f>IFERROR(VLOOKUP(L6782,Tab_Code_Magasin[],2,0),"")</f>
        <v>CE LA MARSA ERRIADH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1451</v>
      </c>
      <c r="T6782" s="40" t="str">
        <f t="shared" si="615"/>
        <v>32_A1_2025</v>
      </c>
      <c r="U6782" s="40"/>
      <c r="V6782" s="40"/>
      <c r="W6782" s="67" t="s">
        <v>1612</v>
      </c>
      <c r="X6782" s="76" t="s">
        <v>167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317</v>
      </c>
      <c r="B6783" s="54" t="s">
        <v>317</v>
      </c>
      <c r="C6783" s="51" t="s">
        <v>1485</v>
      </c>
      <c r="D6783" s="32" t="s">
        <v>21</v>
      </c>
      <c r="E6783" s="33" t="s">
        <v>32</v>
      </c>
      <c r="F6783" s="22"/>
      <c r="G6783" s="34"/>
      <c r="H6783" s="35"/>
      <c r="I6783" s="36"/>
      <c r="J6783" s="36"/>
      <c r="K6783" s="37"/>
      <c r="L6783" s="38">
        <f>DONNEE!$A$4</f>
        <v>32</v>
      </c>
      <c r="M6783" s="39" t="str">
        <f>IFERROR(VLOOKUP(L6783,Tab_Code_Magasin[],2,0),"")</f>
        <v>CE LA MARSA ERRIADH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1451</v>
      </c>
      <c r="T6783" s="40" t="str">
        <f t="shared" si="615"/>
        <v>32_A1_2025</v>
      </c>
      <c r="U6783" s="40"/>
      <c r="V6783" s="40"/>
      <c r="W6783" s="67" t="s">
        <v>1613</v>
      </c>
      <c r="X6783" s="76" t="s">
        <v>167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317</v>
      </c>
      <c r="B6784" s="54" t="s">
        <v>317</v>
      </c>
      <c r="C6784" s="51" t="s">
        <v>1509</v>
      </c>
      <c r="D6784" s="32" t="s">
        <v>21</v>
      </c>
      <c r="E6784" s="33" t="s">
        <v>32</v>
      </c>
      <c r="F6784" s="22"/>
      <c r="G6784" s="34"/>
      <c r="H6784" s="35"/>
      <c r="I6784" s="36"/>
      <c r="J6784" s="36"/>
      <c r="K6784" s="37"/>
      <c r="L6784" s="38">
        <f>DONNEE!$A$4</f>
        <v>32</v>
      </c>
      <c r="M6784" s="39" t="str">
        <f>IFERROR(VLOOKUP(L6784,Tab_Code_Magasin[],2,0),"")</f>
        <v>CE LA MARSA ERRIADH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1451</v>
      </c>
      <c r="T6784" s="40" t="str">
        <f t="shared" si="615"/>
        <v>32_A1_2025</v>
      </c>
      <c r="U6784" s="40"/>
      <c r="V6784" s="40"/>
      <c r="W6784" s="67" t="s">
        <v>1614</v>
      </c>
      <c r="X6784" s="76" t="s">
        <v>167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317</v>
      </c>
      <c r="B6785" s="54" t="s">
        <v>317</v>
      </c>
      <c r="C6785" s="51" t="s">
        <v>1588</v>
      </c>
      <c r="D6785" s="32" t="s">
        <v>21</v>
      </c>
      <c r="E6785" s="33" t="s">
        <v>32</v>
      </c>
      <c r="F6785" s="22"/>
      <c r="G6785" s="34"/>
      <c r="H6785" s="35"/>
      <c r="I6785" s="36"/>
      <c r="J6785" s="36"/>
      <c r="K6785" s="37"/>
      <c r="L6785" s="38">
        <f>DONNEE!$A$4</f>
        <v>32</v>
      </c>
      <c r="M6785" s="39" t="str">
        <f>IFERROR(VLOOKUP(L6785,Tab_Code_Magasin[],2,0),"")</f>
        <v>CE LA MARSA ERRIADH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1451</v>
      </c>
      <c r="T6785" s="40" t="str">
        <f t="shared" si="615"/>
        <v>32_A1_2025</v>
      </c>
      <c r="U6785" s="40"/>
      <c r="V6785" s="40"/>
      <c r="W6785" s="67" t="s">
        <v>1615</v>
      </c>
      <c r="X6785" s="76" t="s">
        <v>167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317</v>
      </c>
      <c r="B6786" s="54" t="s">
        <v>317</v>
      </c>
      <c r="C6786" s="42" t="s">
        <v>1512</v>
      </c>
      <c r="D6786" s="32" t="s">
        <v>21</v>
      </c>
      <c r="E6786" s="33" t="s">
        <v>32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32</v>
      </c>
      <c r="M6786" s="39" t="str">
        <f>IFERROR(VLOOKUP(L6786,Tab_Code_Magasin[],2,0),"")</f>
        <v>CE LA MARSA ERRIADH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1451</v>
      </c>
      <c r="T6786" s="40" t="str">
        <f t="shared" si="615"/>
        <v>32_A1_2025</v>
      </c>
      <c r="U6786" s="40"/>
      <c r="V6786" s="40"/>
      <c r="W6786" s="67" t="s">
        <v>1616</v>
      </c>
      <c r="X6786" s="76" t="s">
        <v>167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317</v>
      </c>
      <c r="B6787" s="54" t="s">
        <v>317</v>
      </c>
      <c r="C6787" s="42" t="s">
        <v>1617</v>
      </c>
      <c r="D6787" s="32" t="s">
        <v>21</v>
      </c>
      <c r="E6787" s="33" t="s">
        <v>32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32</v>
      </c>
      <c r="M6787" s="39" t="str">
        <f>IFERROR(VLOOKUP(L6787,Tab_Code_Magasin[],2,0),"")</f>
        <v>CE LA MARSA ERRIADH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1451</v>
      </c>
      <c r="T6787" s="40" t="str">
        <f t="shared" si="615"/>
        <v>32_A1_2025</v>
      </c>
      <c r="U6787" s="40"/>
      <c r="V6787" s="40"/>
      <c r="W6787" s="67" t="s">
        <v>1618</v>
      </c>
      <c r="X6787" s="76" t="s">
        <v>167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317</v>
      </c>
      <c r="B6788" s="54" t="s">
        <v>317</v>
      </c>
      <c r="C6788" s="51" t="s">
        <v>1521</v>
      </c>
      <c r="D6788" s="32" t="s">
        <v>21</v>
      </c>
      <c r="E6788" s="33" t="s">
        <v>32</v>
      </c>
      <c r="F6788" s="22"/>
      <c r="G6788" s="34"/>
      <c r="H6788" s="35"/>
      <c r="I6788" s="36"/>
      <c r="J6788" s="36"/>
      <c r="K6788" s="37"/>
      <c r="L6788" s="38">
        <f>DONNEE!$A$4</f>
        <v>32</v>
      </c>
      <c r="M6788" s="39" t="str">
        <f>IFERROR(VLOOKUP(L6788,Tab_Code_Magasin[],2,0),"")</f>
        <v>CE LA MARSA ERRIADH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1451</v>
      </c>
      <c r="T6788" s="40" t="str">
        <f t="shared" si="615"/>
        <v>32_A1_2025</v>
      </c>
      <c r="U6788" s="40"/>
      <c r="V6788" s="40"/>
      <c r="W6788" s="67" t="s">
        <v>1619</v>
      </c>
      <c r="X6788" s="76" t="s">
        <v>167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317</v>
      </c>
      <c r="B6789" s="54" t="s">
        <v>317</v>
      </c>
      <c r="C6789" s="51" t="s">
        <v>1524</v>
      </c>
      <c r="D6789" s="32" t="s">
        <v>21</v>
      </c>
      <c r="E6789" s="33" t="s">
        <v>32</v>
      </c>
      <c r="F6789" s="22"/>
      <c r="G6789" s="34"/>
      <c r="H6789" s="35"/>
      <c r="I6789" s="36"/>
      <c r="J6789" s="36"/>
      <c r="K6789" s="37"/>
      <c r="L6789" s="38">
        <f>DONNEE!$A$4</f>
        <v>32</v>
      </c>
      <c r="M6789" s="39" t="str">
        <f>IFERROR(VLOOKUP(L6789,Tab_Code_Magasin[],2,0),"")</f>
        <v>CE LA MARSA ERRIADH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1451</v>
      </c>
      <c r="T6789" s="40" t="str">
        <f t="shared" si="615"/>
        <v>32_A1_2025</v>
      </c>
      <c r="U6789" s="40"/>
      <c r="V6789" s="40"/>
      <c r="W6789" s="67" t="s">
        <v>1620</v>
      </c>
      <c r="X6789" s="76" t="s">
        <v>167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317</v>
      </c>
      <c r="B6790" s="54" t="s">
        <v>317</v>
      </c>
      <c r="C6790" s="42" t="s">
        <v>1527</v>
      </c>
      <c r="D6790" s="32" t="s">
        <v>21</v>
      </c>
      <c r="E6790" s="33" t="s">
        <v>32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32</v>
      </c>
      <c r="M6790" s="39" t="str">
        <f>IFERROR(VLOOKUP(L6790,Tab_Code_Magasin[],2,0),"")</f>
        <v>CE LA MARSA ERRIADH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1451</v>
      </c>
      <c r="T6790" s="40" t="str">
        <f t="shared" si="615"/>
        <v>32_A1_2025</v>
      </c>
      <c r="U6790" s="40"/>
      <c r="V6790" s="40"/>
      <c r="W6790" s="67" t="s">
        <v>1621</v>
      </c>
      <c r="X6790" s="76" t="s">
        <v>1029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317</v>
      </c>
      <c r="B6791" s="54" t="s">
        <v>317</v>
      </c>
      <c r="C6791" s="51" t="s">
        <v>1530</v>
      </c>
      <c r="D6791" s="32" t="s">
        <v>21</v>
      </c>
      <c r="E6791" s="33" t="s">
        <v>32</v>
      </c>
      <c r="F6791" s="22"/>
      <c r="G6791" s="34"/>
      <c r="H6791" s="35"/>
      <c r="I6791" s="36"/>
      <c r="J6791" s="36"/>
      <c r="K6791" s="37"/>
      <c r="L6791" s="38">
        <f>DONNEE!$A$4</f>
        <v>32</v>
      </c>
      <c r="M6791" s="39" t="str">
        <f>IFERROR(VLOOKUP(L6791,Tab_Code_Magasin[],2,0),"")</f>
        <v>CE LA MARSA ERRIADH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1451</v>
      </c>
      <c r="T6791" s="40" t="str">
        <f t="shared" si="615"/>
        <v>32_A1_2025</v>
      </c>
      <c r="U6791" s="40"/>
      <c r="V6791" s="40"/>
      <c r="W6791" s="67" t="s">
        <v>1622</v>
      </c>
      <c r="X6791" s="76" t="s">
        <v>167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317</v>
      </c>
      <c r="B6792" s="54" t="s">
        <v>317</v>
      </c>
      <c r="C6792" s="42" t="s">
        <v>1533</v>
      </c>
      <c r="D6792" s="32" t="s">
        <v>21</v>
      </c>
      <c r="E6792" s="33" t="s">
        <v>32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32</v>
      </c>
      <c r="M6792" s="39" t="str">
        <f>IFERROR(VLOOKUP(L6792,Tab_Code_Magasin[],2,0),"")</f>
        <v>CE LA MARSA ERRIADH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1451</v>
      </c>
      <c r="T6792" s="40" t="str">
        <f t="shared" si="615"/>
        <v>32_A1_2025</v>
      </c>
      <c r="U6792" s="40"/>
      <c r="V6792" s="40"/>
      <c r="W6792" s="67" t="s">
        <v>1623</v>
      </c>
      <c r="X6792" s="76" t="s">
        <v>167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317</v>
      </c>
      <c r="B6793" s="54" t="s">
        <v>317</v>
      </c>
      <c r="C6793" s="51" t="s">
        <v>1609</v>
      </c>
      <c r="D6793" s="32" t="s">
        <v>21</v>
      </c>
      <c r="E6793" s="33" t="s">
        <v>32</v>
      </c>
      <c r="F6793" s="22"/>
      <c r="G6793" s="34"/>
      <c r="H6793" s="35"/>
      <c r="I6793" s="36"/>
      <c r="J6793" s="36"/>
      <c r="K6793" s="37"/>
      <c r="L6793" s="38">
        <f>DONNEE!$A$4</f>
        <v>32</v>
      </c>
      <c r="M6793" s="39" t="str">
        <f>IFERROR(VLOOKUP(L6793,Tab_Code_Magasin[],2,0),"")</f>
        <v>CE LA MARSA ERRIADH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1451</v>
      </c>
      <c r="T6793" s="40" t="str">
        <f t="shared" si="615"/>
        <v>32_A1_2025</v>
      </c>
      <c r="U6793" s="40"/>
      <c r="V6793" s="40"/>
      <c r="W6793" s="67" t="s">
        <v>1624</v>
      </c>
      <c r="X6793" s="76" t="s">
        <v>167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1625</v>
      </c>
      <c r="B6794" s="54" t="s">
        <v>1625</v>
      </c>
      <c r="C6794" s="31" t="s">
        <v>1626</v>
      </c>
      <c r="D6794" s="32" t="s">
        <v>21</v>
      </c>
      <c r="E6794" s="33" t="s">
        <v>32</v>
      </c>
      <c r="F6794" s="62"/>
      <c r="G6794" s="34"/>
      <c r="H6794" s="35"/>
      <c r="I6794" s="36"/>
      <c r="J6794" s="36"/>
      <c r="K6794" s="37"/>
      <c r="L6794" s="38">
        <f>DONNEE!$A$4</f>
        <v>32</v>
      </c>
      <c r="M6794" s="39" t="str">
        <f>IFERROR(VLOOKUP(L6794,Tab_Code_Magasin[],2,0),"")</f>
        <v>CE LA MARSA ERRIADH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1451</v>
      </c>
      <c r="T6794" s="40" t="str">
        <f t="shared" si="615"/>
        <v>32_A1_2025</v>
      </c>
      <c r="U6794" s="40" t="s">
        <v>1612</v>
      </c>
      <c r="V6794" s="40" t="s">
        <v>1627</v>
      </c>
      <c r="W6794" s="67" t="s">
        <v>1628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1625</v>
      </c>
      <c r="B6795" s="54" t="s">
        <v>1625</v>
      </c>
      <c r="C6795" s="51" t="s">
        <v>1504</v>
      </c>
      <c r="D6795" s="32" t="s">
        <v>21</v>
      </c>
      <c r="E6795" s="33" t="s">
        <v>32</v>
      </c>
      <c r="F6795" s="62"/>
      <c r="G6795" s="34"/>
      <c r="H6795" s="35"/>
      <c r="I6795" s="36"/>
      <c r="J6795" s="36"/>
      <c r="K6795" s="37"/>
      <c r="L6795" s="38">
        <f>DONNEE!$A$4</f>
        <v>32</v>
      </c>
      <c r="M6795" s="39" t="str">
        <f>IFERROR(VLOOKUP(L6795,Tab_Code_Magasin[],2,0),"")</f>
        <v>CE LA MARSA ERRIADH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1451</v>
      </c>
      <c r="T6795" s="40" t="str">
        <f t="shared" si="615"/>
        <v>32_A1_2025</v>
      </c>
      <c r="U6795" s="40" t="s">
        <v>1613</v>
      </c>
      <c r="V6795" s="40" t="s">
        <v>1629</v>
      </c>
      <c r="W6795" s="67" t="s">
        <v>1630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1625</v>
      </c>
      <c r="B6796" s="54" t="s">
        <v>1625</v>
      </c>
      <c r="C6796" s="51" t="s">
        <v>1501</v>
      </c>
      <c r="D6796" s="32" t="s">
        <v>21</v>
      </c>
      <c r="E6796" s="33" t="s">
        <v>32</v>
      </c>
      <c r="F6796" s="62"/>
      <c r="G6796" s="34"/>
      <c r="H6796" s="35"/>
      <c r="I6796" s="36"/>
      <c r="J6796" s="36"/>
      <c r="K6796" s="37"/>
      <c r="L6796" s="38">
        <f>DONNEE!$A$4</f>
        <v>32</v>
      </c>
      <c r="M6796" s="39" t="str">
        <f>IFERROR(VLOOKUP(L6796,Tab_Code_Magasin[],2,0),"")</f>
        <v>CE LA MARSA ERRIADH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1451</v>
      </c>
      <c r="T6796" s="40" t="str">
        <f t="shared" si="615"/>
        <v>32_A1_2025</v>
      </c>
      <c r="U6796" s="40" t="s">
        <v>1614</v>
      </c>
      <c r="V6796" s="40" t="s">
        <v>1631</v>
      </c>
      <c r="W6796" s="67" t="s">
        <v>1632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1625</v>
      </c>
      <c r="B6797" s="54" t="s">
        <v>1625</v>
      </c>
      <c r="C6797" s="51" t="s">
        <v>1633</v>
      </c>
      <c r="D6797" s="32" t="s">
        <v>21</v>
      </c>
      <c r="E6797" s="33" t="s">
        <v>32</v>
      </c>
      <c r="F6797" s="62"/>
      <c r="G6797" s="34"/>
      <c r="H6797" s="35"/>
      <c r="I6797" s="36"/>
      <c r="J6797" s="36"/>
      <c r="K6797" s="37"/>
      <c r="L6797" s="38">
        <f>DONNEE!$A$4</f>
        <v>32</v>
      </c>
      <c r="M6797" s="39" t="str">
        <f>IFERROR(VLOOKUP(L6797,Tab_Code_Magasin[],2,0),"")</f>
        <v>CE LA MARSA ERRIADH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1451</v>
      </c>
      <c r="T6797" s="40" t="str">
        <f t="shared" si="615"/>
        <v>32_A1_2025</v>
      </c>
      <c r="U6797" s="40" t="s">
        <v>1615</v>
      </c>
      <c r="V6797" s="40" t="s">
        <v>1634</v>
      </c>
      <c r="W6797" s="67" t="s">
        <v>1635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1625</v>
      </c>
      <c r="B6798" s="54" t="s">
        <v>1625</v>
      </c>
      <c r="C6798" s="51" t="s">
        <v>1636</v>
      </c>
      <c r="D6798" s="32" t="s">
        <v>21</v>
      </c>
      <c r="E6798" s="33" t="s">
        <v>32</v>
      </c>
      <c r="F6798" s="62"/>
      <c r="G6798" s="34"/>
      <c r="H6798" s="35"/>
      <c r="I6798" s="36"/>
      <c r="J6798" s="36"/>
      <c r="K6798" s="37"/>
      <c r="L6798" s="38">
        <f>DONNEE!$A$4</f>
        <v>32</v>
      </c>
      <c r="M6798" s="39" t="str">
        <f>IFERROR(VLOOKUP(L6798,Tab_Code_Magasin[],2,0),"")</f>
        <v>CE LA MARSA ERRIADH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1451</v>
      </c>
      <c r="T6798" s="40" t="str">
        <f t="shared" si="615"/>
        <v>32_A1_2025</v>
      </c>
      <c r="U6798" s="40" t="s">
        <v>1616</v>
      </c>
      <c r="V6798" s="40" t="s">
        <v>1637</v>
      </c>
      <c r="W6798" s="67" t="s">
        <v>1638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1625</v>
      </c>
      <c r="B6799" s="54" t="s">
        <v>1625</v>
      </c>
      <c r="C6799" s="42" t="s">
        <v>1639</v>
      </c>
      <c r="D6799" s="32" t="s">
        <v>21</v>
      </c>
      <c r="E6799" s="33" t="s">
        <v>32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32</v>
      </c>
      <c r="M6799" s="39" t="str">
        <f>IFERROR(VLOOKUP(L6799,Tab_Code_Magasin[],2,0),"")</f>
        <v>CE LA MARSA ERRIADH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1451</v>
      </c>
      <c r="T6799" s="40" t="str">
        <f t="shared" si="615"/>
        <v>32_A1_2025</v>
      </c>
      <c r="U6799" s="40" t="s">
        <v>1618</v>
      </c>
      <c r="V6799" s="40" t="s">
        <v>1640</v>
      </c>
      <c r="W6799" s="67" t="s">
        <v>1641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1625</v>
      </c>
      <c r="B6800" s="54" t="s">
        <v>1625</v>
      </c>
      <c r="C6800" s="56" t="s">
        <v>1642</v>
      </c>
      <c r="D6800" s="32" t="s">
        <v>21</v>
      </c>
      <c r="E6800" s="33" t="s">
        <v>32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32</v>
      </c>
      <c r="M6800" s="39" t="str">
        <f>IFERROR(VLOOKUP(L6800,Tab_Code_Magasin[],2,0),"")</f>
        <v>CE LA MARSA ERRIADH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1451</v>
      </c>
      <c r="T6800" s="40" t="str">
        <f t="shared" ref="T6800:T6863" si="620">L6800&amp;"_"&amp;O6800&amp;"_"&amp;Q6800</f>
        <v>32_A1_2025</v>
      </c>
      <c r="U6800" s="40" t="s">
        <v>1619</v>
      </c>
      <c r="V6800" s="40" t="s">
        <v>1643</v>
      </c>
      <c r="W6800" s="67" t="s">
        <v>1644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1625</v>
      </c>
      <c r="B6801" s="54" t="s">
        <v>1625</v>
      </c>
      <c r="C6801" s="51" t="s">
        <v>1645</v>
      </c>
      <c r="D6801" s="32" t="s">
        <v>21</v>
      </c>
      <c r="E6801" s="33" t="s">
        <v>32</v>
      </c>
      <c r="F6801" s="22"/>
      <c r="G6801" s="34"/>
      <c r="H6801" s="35"/>
      <c r="I6801" s="36"/>
      <c r="J6801" s="36"/>
      <c r="K6801" s="37"/>
      <c r="L6801" s="38">
        <f>DONNEE!$A$4</f>
        <v>32</v>
      </c>
      <c r="M6801" s="39" t="str">
        <f>IFERROR(VLOOKUP(L6801,Tab_Code_Magasin[],2,0),"")</f>
        <v>CE LA MARSA ERRIADH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1451</v>
      </c>
      <c r="T6801" s="40" t="str">
        <f t="shared" si="620"/>
        <v>32_A1_2025</v>
      </c>
      <c r="U6801" s="40" t="s">
        <v>1620</v>
      </c>
      <c r="V6801" s="40" t="s">
        <v>1646</v>
      </c>
      <c r="W6801" s="67" t="s">
        <v>1647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1625</v>
      </c>
      <c r="B6802" s="54" t="s">
        <v>1625</v>
      </c>
      <c r="C6802" s="51" t="s">
        <v>1648</v>
      </c>
      <c r="D6802" s="32" t="s">
        <v>21</v>
      </c>
      <c r="E6802" s="33" t="s">
        <v>32</v>
      </c>
      <c r="F6802" s="22"/>
      <c r="G6802" s="34"/>
      <c r="H6802" s="35"/>
      <c r="I6802" s="36"/>
      <c r="J6802" s="36"/>
      <c r="K6802" s="37"/>
      <c r="L6802" s="38">
        <f>DONNEE!$A$4</f>
        <v>32</v>
      </c>
      <c r="M6802" s="39" t="str">
        <f>IFERROR(VLOOKUP(L6802,Tab_Code_Magasin[],2,0),"")</f>
        <v>CE LA MARSA ERRIADH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1451</v>
      </c>
      <c r="T6802" s="40" t="str">
        <f t="shared" si="620"/>
        <v>32_A1_2025</v>
      </c>
      <c r="U6802" s="40" t="s">
        <v>1621</v>
      </c>
      <c r="V6802" s="40" t="s">
        <v>1649</v>
      </c>
      <c r="W6802" s="67" t="s">
        <v>1650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1625</v>
      </c>
      <c r="B6803" s="54" t="s">
        <v>1625</v>
      </c>
      <c r="C6803" s="51" t="s">
        <v>1651</v>
      </c>
      <c r="D6803" s="32" t="s">
        <v>21</v>
      </c>
      <c r="E6803" s="33" t="s">
        <v>32</v>
      </c>
      <c r="F6803" s="22"/>
      <c r="G6803" s="34"/>
      <c r="H6803" s="35"/>
      <c r="I6803" s="36"/>
      <c r="J6803" s="36"/>
      <c r="K6803" s="37"/>
      <c r="L6803" s="38">
        <f>DONNEE!$A$4</f>
        <v>32</v>
      </c>
      <c r="M6803" s="39" t="str">
        <f>IFERROR(VLOOKUP(L6803,Tab_Code_Magasin[],2,0),"")</f>
        <v>CE LA MARSA ERRIADH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1451</v>
      </c>
      <c r="T6803" s="40" t="str">
        <f t="shared" si="620"/>
        <v>32_A1_2025</v>
      </c>
      <c r="U6803" s="40" t="s">
        <v>1622</v>
      </c>
      <c r="V6803" s="40" t="s">
        <v>1652</v>
      </c>
      <c r="W6803" s="67" t="s">
        <v>1653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1625</v>
      </c>
      <c r="B6804" s="54" t="s">
        <v>1625</v>
      </c>
      <c r="C6804" s="51" t="s">
        <v>1654</v>
      </c>
      <c r="D6804" s="32" t="s">
        <v>21</v>
      </c>
      <c r="E6804" s="33" t="s">
        <v>32</v>
      </c>
      <c r="F6804" s="22"/>
      <c r="G6804" s="34"/>
      <c r="H6804" s="35"/>
      <c r="I6804" s="36"/>
      <c r="J6804" s="36"/>
      <c r="K6804" s="37"/>
      <c r="L6804" s="38">
        <f>DONNEE!$A$4</f>
        <v>32</v>
      </c>
      <c r="M6804" s="39" t="str">
        <f>IFERROR(VLOOKUP(L6804,Tab_Code_Magasin[],2,0),"")</f>
        <v>CE LA MARSA ERRIADH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1451</v>
      </c>
      <c r="T6804" s="40" t="str">
        <f t="shared" si="620"/>
        <v>32_A1_2025</v>
      </c>
      <c r="U6804" s="40" t="s">
        <v>1623</v>
      </c>
      <c r="V6804" s="40" t="s">
        <v>1655</v>
      </c>
      <c r="W6804" s="67" t="s">
        <v>1656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1625</v>
      </c>
      <c r="B6805" s="54" t="s">
        <v>1625</v>
      </c>
      <c r="C6805" s="42" t="s">
        <v>1657</v>
      </c>
      <c r="D6805" s="32" t="s">
        <v>21</v>
      </c>
      <c r="E6805" s="33" t="s">
        <v>32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32</v>
      </c>
      <c r="M6805" s="39" t="str">
        <f>IFERROR(VLOOKUP(L6805,Tab_Code_Magasin[],2,0),"")</f>
        <v>CE LA MARSA ERRIADH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1451</v>
      </c>
      <c r="T6805" s="40" t="str">
        <f t="shared" si="620"/>
        <v>32_A1_2025</v>
      </c>
      <c r="U6805" s="40" t="s">
        <v>1624</v>
      </c>
      <c r="V6805" s="40" t="s">
        <v>1658</v>
      </c>
      <c r="W6805" s="67" t="s">
        <v>1659</v>
      </c>
      <c r="X6805" s="76" t="s">
        <v>171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1625</v>
      </c>
      <c r="B6806" s="54" t="s">
        <v>1625</v>
      </c>
      <c r="C6806" s="42" t="s">
        <v>1533</v>
      </c>
      <c r="D6806" s="32" t="s">
        <v>21</v>
      </c>
      <c r="E6806" s="33" t="s">
        <v>32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32</v>
      </c>
      <c r="M6806" s="39" t="str">
        <f>IFERROR(VLOOKUP(L6806,Tab_Code_Magasin[],2,0),"")</f>
        <v>CE LA MARSA ERRIADH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1451</v>
      </c>
      <c r="T6806" s="40" t="str">
        <f t="shared" si="620"/>
        <v>32_A1_2025</v>
      </c>
      <c r="U6806" s="40" t="s">
        <v>1660</v>
      </c>
      <c r="V6806" s="40" t="s">
        <v>1661</v>
      </c>
      <c r="W6806" s="67" t="s">
        <v>1662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1625</v>
      </c>
      <c r="B6807" s="54" t="s">
        <v>1625</v>
      </c>
      <c r="C6807" s="31" t="s">
        <v>1521</v>
      </c>
      <c r="D6807" s="32" t="s">
        <v>21</v>
      </c>
      <c r="E6807" s="33" t="s">
        <v>32</v>
      </c>
      <c r="F6807" s="22"/>
      <c r="G6807" s="34"/>
      <c r="H6807" s="35"/>
      <c r="I6807" s="36"/>
      <c r="J6807" s="36"/>
      <c r="K6807" s="37"/>
      <c r="L6807" s="38">
        <f>DONNEE!$A$4</f>
        <v>32</v>
      </c>
      <c r="M6807" s="39" t="str">
        <f>IFERROR(VLOOKUP(L6807,Tab_Code_Magasin[],2,0),"")</f>
        <v>CE LA MARSA ERRIADH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1451</v>
      </c>
      <c r="T6807" s="40" t="str">
        <f t="shared" si="620"/>
        <v>32_A1_2025</v>
      </c>
      <c r="U6807" s="40" t="s">
        <v>1628</v>
      </c>
      <c r="V6807" s="40" t="s">
        <v>1663</v>
      </c>
      <c r="W6807" s="67" t="s">
        <v>1664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1665</v>
      </c>
      <c r="B6808" s="54" t="s">
        <v>1665</v>
      </c>
      <c r="C6808" s="31" t="s">
        <v>1666</v>
      </c>
      <c r="D6808" s="32" t="s">
        <v>21</v>
      </c>
      <c r="E6808" s="33" t="s">
        <v>32</v>
      </c>
      <c r="F6808" s="62"/>
      <c r="G6808" s="34"/>
      <c r="H6808" s="35"/>
      <c r="I6808" s="36"/>
      <c r="J6808" s="36"/>
      <c r="K6808" s="37"/>
      <c r="L6808" s="38">
        <f>DONNEE!$A$4</f>
        <v>32</v>
      </c>
      <c r="M6808" s="39" t="str">
        <f>IFERROR(VLOOKUP(L6808,Tab_Code_Magasin[],2,0),"")</f>
        <v>CE LA MARSA ERRIADH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1451</v>
      </c>
      <c r="T6808" s="40" t="str">
        <f t="shared" si="620"/>
        <v>32_A1_2025</v>
      </c>
      <c r="U6808" s="40" t="s">
        <v>1644</v>
      </c>
      <c r="V6808" s="40" t="s">
        <v>1667</v>
      </c>
      <c r="W6808" s="67" t="s">
        <v>1668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1665</v>
      </c>
      <c r="B6809" s="54" t="s">
        <v>1665</v>
      </c>
      <c r="C6809" s="51" t="s">
        <v>1669</v>
      </c>
      <c r="D6809" s="32" t="s">
        <v>21</v>
      </c>
      <c r="E6809" s="33" t="s">
        <v>32</v>
      </c>
      <c r="F6809" s="62"/>
      <c r="G6809" s="34"/>
      <c r="H6809" s="35"/>
      <c r="I6809" s="36"/>
      <c r="J6809" s="36"/>
      <c r="K6809" s="37"/>
      <c r="L6809" s="38">
        <f>DONNEE!$A$4</f>
        <v>32</v>
      </c>
      <c r="M6809" s="39" t="str">
        <f>IFERROR(VLOOKUP(L6809,Tab_Code_Magasin[],2,0),"")</f>
        <v>CE LA MARSA ERRIADH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1451</v>
      </c>
      <c r="T6809" s="40" t="str">
        <f t="shared" si="620"/>
        <v>32_A1_2025</v>
      </c>
      <c r="U6809" s="40" t="s">
        <v>1647</v>
      </c>
      <c r="V6809" s="40" t="s">
        <v>1670</v>
      </c>
      <c r="W6809" s="67" t="s">
        <v>1671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1665</v>
      </c>
      <c r="B6810" s="54" t="s">
        <v>1665</v>
      </c>
      <c r="C6810" s="51" t="s">
        <v>1672</v>
      </c>
      <c r="D6810" s="32" t="s">
        <v>21</v>
      </c>
      <c r="E6810" s="33" t="s">
        <v>32</v>
      </c>
      <c r="F6810" s="62"/>
      <c r="G6810" s="34"/>
      <c r="H6810" s="35"/>
      <c r="I6810" s="36"/>
      <c r="J6810" s="36"/>
      <c r="K6810" s="37"/>
      <c r="L6810" s="38">
        <f>DONNEE!$A$4</f>
        <v>32</v>
      </c>
      <c r="M6810" s="39" t="str">
        <f>IFERROR(VLOOKUP(L6810,Tab_Code_Magasin[],2,0),"")</f>
        <v>CE LA MARSA ERRIADH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1451</v>
      </c>
      <c r="T6810" s="40" t="str">
        <f t="shared" si="620"/>
        <v>32_A1_2025</v>
      </c>
      <c r="U6810" s="40" t="s">
        <v>1650</v>
      </c>
      <c r="V6810" s="40" t="s">
        <v>1673</v>
      </c>
      <c r="W6810" s="67" t="s">
        <v>1674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1665</v>
      </c>
      <c r="B6811" s="54" t="s">
        <v>1665</v>
      </c>
      <c r="C6811" s="51" t="s">
        <v>1675</v>
      </c>
      <c r="D6811" s="32" t="s">
        <v>21</v>
      </c>
      <c r="E6811" s="33" t="s">
        <v>32</v>
      </c>
      <c r="F6811" s="62"/>
      <c r="G6811" s="34"/>
      <c r="H6811" s="35"/>
      <c r="I6811" s="36"/>
      <c r="J6811" s="36"/>
      <c r="K6811" s="37"/>
      <c r="L6811" s="38">
        <f>DONNEE!$A$4</f>
        <v>32</v>
      </c>
      <c r="M6811" s="39" t="str">
        <f>IFERROR(VLOOKUP(L6811,Tab_Code_Magasin[],2,0),"")</f>
        <v>CE LA MARSA ERRIADH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1451</v>
      </c>
      <c r="T6811" s="40" t="str">
        <f t="shared" si="620"/>
        <v>32_A1_2025</v>
      </c>
      <c r="U6811" s="40" t="s">
        <v>1653</v>
      </c>
      <c r="V6811" s="40" t="s">
        <v>1676</v>
      </c>
      <c r="W6811" s="67" t="s">
        <v>1677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1665</v>
      </c>
      <c r="B6812" s="54" t="s">
        <v>1665</v>
      </c>
      <c r="C6812" s="51" t="s">
        <v>1636</v>
      </c>
      <c r="D6812" s="32" t="s">
        <v>21</v>
      </c>
      <c r="E6812" s="33" t="s">
        <v>32</v>
      </c>
      <c r="F6812" s="62"/>
      <c r="G6812" s="34"/>
      <c r="H6812" s="35"/>
      <c r="I6812" s="36"/>
      <c r="J6812" s="36"/>
      <c r="K6812" s="37"/>
      <c r="L6812" s="38">
        <f>DONNEE!$A$4</f>
        <v>32</v>
      </c>
      <c r="M6812" s="39" t="str">
        <f>IFERROR(VLOOKUP(L6812,Tab_Code_Magasin[],2,0),"")</f>
        <v>CE LA MARSA ERRIADH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1451</v>
      </c>
      <c r="T6812" s="40" t="str">
        <f t="shared" si="620"/>
        <v>32_A1_2025</v>
      </c>
      <c r="U6812" s="40" t="s">
        <v>1656</v>
      </c>
      <c r="V6812" s="40" t="s">
        <v>1678</v>
      </c>
      <c r="W6812" s="67" t="s">
        <v>1679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1665</v>
      </c>
      <c r="B6813" s="54" t="s">
        <v>1665</v>
      </c>
      <c r="C6813" s="42" t="s">
        <v>1639</v>
      </c>
      <c r="D6813" s="32" t="s">
        <v>21</v>
      </c>
      <c r="E6813" s="33" t="s">
        <v>32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32</v>
      </c>
      <c r="M6813" s="39" t="str">
        <f>IFERROR(VLOOKUP(L6813,Tab_Code_Magasin[],2,0),"")</f>
        <v>CE LA MARSA ERRIADH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1451</v>
      </c>
      <c r="T6813" s="40" t="str">
        <f t="shared" si="620"/>
        <v>32_A1_2025</v>
      </c>
      <c r="U6813" s="40" t="s">
        <v>1659</v>
      </c>
      <c r="V6813" s="40" t="s">
        <v>1680</v>
      </c>
      <c r="W6813" s="67" t="s">
        <v>1681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1665</v>
      </c>
      <c r="B6814" s="54" t="s">
        <v>1665</v>
      </c>
      <c r="C6814" s="51" t="s">
        <v>1645</v>
      </c>
      <c r="D6814" s="32" t="s">
        <v>21</v>
      </c>
      <c r="E6814" s="33" t="s">
        <v>32</v>
      </c>
      <c r="F6814" s="22"/>
      <c r="G6814" s="34"/>
      <c r="H6814" s="35"/>
      <c r="I6814" s="36"/>
      <c r="J6814" s="36"/>
      <c r="K6814" s="37"/>
      <c r="L6814" s="38">
        <f>DONNEE!$A$4</f>
        <v>32</v>
      </c>
      <c r="M6814" s="39" t="str">
        <f>IFERROR(VLOOKUP(L6814,Tab_Code_Magasin[],2,0),"")</f>
        <v>CE LA MARSA ERRIADH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1451</v>
      </c>
      <c r="T6814" s="40" t="str">
        <f t="shared" si="620"/>
        <v>32_A1_2025</v>
      </c>
      <c r="U6814" s="40" t="s">
        <v>1662</v>
      </c>
      <c r="V6814" s="40" t="s">
        <v>1682</v>
      </c>
      <c r="W6814" s="67" t="s">
        <v>1683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1665</v>
      </c>
      <c r="B6815" s="54" t="s">
        <v>1665</v>
      </c>
      <c r="C6815" s="51" t="s">
        <v>1648</v>
      </c>
      <c r="D6815" s="32" t="s">
        <v>21</v>
      </c>
      <c r="E6815" s="33" t="s">
        <v>32</v>
      </c>
      <c r="F6815" s="22"/>
      <c r="G6815" s="34"/>
      <c r="H6815" s="35"/>
      <c r="I6815" s="36"/>
      <c r="J6815" s="36"/>
      <c r="K6815" s="37"/>
      <c r="L6815" s="38">
        <f>DONNEE!$A$4</f>
        <v>32</v>
      </c>
      <c r="M6815" s="39" t="str">
        <f>IFERROR(VLOOKUP(L6815,Tab_Code_Magasin[],2,0),"")</f>
        <v>CE LA MARSA ERRIADH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1451</v>
      </c>
      <c r="T6815" s="40" t="str">
        <f t="shared" si="620"/>
        <v>32_A1_2025</v>
      </c>
      <c r="U6815" s="40" t="s">
        <v>1664</v>
      </c>
      <c r="V6815" s="40" t="s">
        <v>1684</v>
      </c>
      <c r="W6815" s="67" t="s">
        <v>1685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1665</v>
      </c>
      <c r="B6816" s="54" t="s">
        <v>1665</v>
      </c>
      <c r="C6816" s="42" t="s">
        <v>1686</v>
      </c>
      <c r="D6816" s="32" t="s">
        <v>21</v>
      </c>
      <c r="E6816" s="33" t="s">
        <v>32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32</v>
      </c>
      <c r="M6816" s="39" t="str">
        <f>IFERROR(VLOOKUP(L6816,Tab_Code_Magasin[],2,0),"")</f>
        <v>CE LA MARSA ERRIADH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1451</v>
      </c>
      <c r="T6816" s="40" t="str">
        <f t="shared" si="620"/>
        <v>32_A1_2025</v>
      </c>
      <c r="U6816" s="40" t="s">
        <v>1687</v>
      </c>
      <c r="V6816" s="40" t="s">
        <v>1688</v>
      </c>
      <c r="W6816" s="67" t="s">
        <v>1689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1665</v>
      </c>
      <c r="B6817" s="54" t="s">
        <v>1665</v>
      </c>
      <c r="C6817" s="42" t="s">
        <v>1690</v>
      </c>
      <c r="D6817" s="32" t="s">
        <v>21</v>
      </c>
      <c r="E6817" s="33" t="s">
        <v>32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32</v>
      </c>
      <c r="M6817" s="39" t="str">
        <f>IFERROR(VLOOKUP(L6817,Tab_Code_Magasin[],2,0),"")</f>
        <v>CE LA MARSA ERRIADH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1451</v>
      </c>
      <c r="T6817" s="40" t="str">
        <f t="shared" si="620"/>
        <v>32_A1_2025</v>
      </c>
      <c r="U6817" s="40" t="s">
        <v>1691</v>
      </c>
      <c r="V6817" s="40" t="s">
        <v>1692</v>
      </c>
      <c r="W6817" s="67" t="s">
        <v>1693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1665</v>
      </c>
      <c r="B6818" s="54" t="s">
        <v>1665</v>
      </c>
      <c r="C6818" s="31" t="s">
        <v>1521</v>
      </c>
      <c r="D6818" s="32" t="s">
        <v>21</v>
      </c>
      <c r="E6818" s="33" t="s">
        <v>32</v>
      </c>
      <c r="F6818" s="22"/>
      <c r="G6818" s="34"/>
      <c r="H6818" s="35"/>
      <c r="I6818" s="36"/>
      <c r="J6818" s="36"/>
      <c r="K6818" s="37"/>
      <c r="L6818" s="38">
        <f>DONNEE!$A$4</f>
        <v>32</v>
      </c>
      <c r="M6818" s="39" t="str">
        <f>IFERROR(VLOOKUP(L6818,Tab_Code_Magasin[],2,0),"")</f>
        <v>CE LA MARSA ERRIADH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1451</v>
      </c>
      <c r="T6818" s="40" t="str">
        <f t="shared" si="620"/>
        <v>32_A1_2025</v>
      </c>
      <c r="U6818" s="40" t="s">
        <v>1694</v>
      </c>
      <c r="V6818" s="40" t="s">
        <v>1695</v>
      </c>
      <c r="W6818" s="67" t="s">
        <v>1696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684</v>
      </c>
      <c r="B6819" s="54" t="s">
        <v>1697</v>
      </c>
      <c r="C6819" s="31" t="s">
        <v>1698</v>
      </c>
      <c r="D6819" s="32" t="s">
        <v>21</v>
      </c>
      <c r="E6819" s="33" t="s">
        <v>32</v>
      </c>
      <c r="F6819" s="22"/>
      <c r="G6819" s="34"/>
      <c r="H6819" s="35"/>
      <c r="I6819" s="36"/>
      <c r="J6819" s="36"/>
      <c r="K6819" s="37"/>
      <c r="L6819" s="38">
        <f>DONNEE!$A$4</f>
        <v>32</v>
      </c>
      <c r="M6819" s="39" t="str">
        <f>IFERROR(VLOOKUP(L6819,Tab_Code_Magasin[],2,0),"")</f>
        <v>CE LA MARSA ERRIADH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1451</v>
      </c>
      <c r="T6819" s="40" t="str">
        <f t="shared" si="620"/>
        <v>32_A1_2025</v>
      </c>
      <c r="U6819" s="40" t="s">
        <v>1674</v>
      </c>
      <c r="V6819" s="40" t="s">
        <v>1699</v>
      </c>
      <c r="W6819" s="67" t="s">
        <v>1700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684</v>
      </c>
      <c r="B6820" s="54" t="s">
        <v>1697</v>
      </c>
      <c r="C6820" s="31" t="s">
        <v>1504</v>
      </c>
      <c r="D6820" s="32" t="s">
        <v>21</v>
      </c>
      <c r="E6820" s="33" t="s">
        <v>32</v>
      </c>
      <c r="F6820" s="22"/>
      <c r="G6820" s="34"/>
      <c r="H6820" s="35"/>
      <c r="I6820" s="36"/>
      <c r="J6820" s="36"/>
      <c r="K6820" s="37"/>
      <c r="L6820" s="38">
        <f>DONNEE!$A$4</f>
        <v>32</v>
      </c>
      <c r="M6820" s="39" t="str">
        <f>IFERROR(VLOOKUP(L6820,Tab_Code_Magasin[],2,0),"")</f>
        <v>CE LA MARSA ERRIADH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1451</v>
      </c>
      <c r="T6820" s="40" t="str">
        <f t="shared" si="620"/>
        <v>32_A1_2025</v>
      </c>
      <c r="U6820" s="40" t="s">
        <v>1677</v>
      </c>
      <c r="V6820" s="40" t="s">
        <v>1701</v>
      </c>
      <c r="W6820" s="67" t="s">
        <v>1702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684</v>
      </c>
      <c r="B6821" s="54" t="s">
        <v>1697</v>
      </c>
      <c r="C6821" s="51" t="s">
        <v>1485</v>
      </c>
      <c r="D6821" s="32" t="s">
        <v>21</v>
      </c>
      <c r="E6821" s="33" t="s">
        <v>32</v>
      </c>
      <c r="F6821" s="62"/>
      <c r="G6821" s="34"/>
      <c r="H6821" s="35"/>
      <c r="I6821" s="36"/>
      <c r="J6821" s="36"/>
      <c r="K6821" s="37"/>
      <c r="L6821" s="38">
        <f>DONNEE!$A$4</f>
        <v>32</v>
      </c>
      <c r="M6821" s="39" t="str">
        <f>IFERROR(VLOOKUP(L6821,Tab_Code_Magasin[],2,0),"")</f>
        <v>CE LA MARSA ERRIADH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1451</v>
      </c>
      <c r="T6821" s="40" t="str">
        <f t="shared" si="620"/>
        <v>32_A1_2025</v>
      </c>
      <c r="U6821" s="40" t="s">
        <v>1679</v>
      </c>
      <c r="V6821" s="40" t="s">
        <v>1703</v>
      </c>
      <c r="W6821" s="67" t="s">
        <v>1704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684</v>
      </c>
      <c r="B6822" s="54" t="s">
        <v>1697</v>
      </c>
      <c r="C6822" s="51" t="s">
        <v>1509</v>
      </c>
      <c r="D6822" s="32" t="s">
        <v>21</v>
      </c>
      <c r="E6822" s="33" t="s">
        <v>32</v>
      </c>
      <c r="F6822" s="62"/>
      <c r="G6822" s="34"/>
      <c r="H6822" s="35"/>
      <c r="I6822" s="36"/>
      <c r="J6822" s="36"/>
      <c r="K6822" s="37"/>
      <c r="L6822" s="38">
        <f>DONNEE!$A$4</f>
        <v>32</v>
      </c>
      <c r="M6822" s="39" t="str">
        <f>IFERROR(VLOOKUP(L6822,Tab_Code_Magasin[],2,0),"")</f>
        <v>CE LA MARSA ERRIADH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1451</v>
      </c>
      <c r="T6822" s="40" t="str">
        <f t="shared" si="620"/>
        <v>32_A1_2025</v>
      </c>
      <c r="U6822" s="40" t="s">
        <v>1681</v>
      </c>
      <c r="V6822" s="40" t="s">
        <v>1705</v>
      </c>
      <c r="W6822" s="67" t="s">
        <v>1706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684</v>
      </c>
      <c r="B6823" s="54" t="s">
        <v>1697</v>
      </c>
      <c r="C6823" s="51" t="s">
        <v>1707</v>
      </c>
      <c r="D6823" s="32" t="s">
        <v>21</v>
      </c>
      <c r="E6823" s="33" t="s">
        <v>32</v>
      </c>
      <c r="F6823" s="62"/>
      <c r="G6823" s="34"/>
      <c r="H6823" s="35"/>
      <c r="I6823" s="36"/>
      <c r="J6823" s="36"/>
      <c r="K6823" s="37"/>
      <c r="L6823" s="38">
        <f>DONNEE!$A$4</f>
        <v>32</v>
      </c>
      <c r="M6823" s="39" t="str">
        <f>IFERROR(VLOOKUP(L6823,Tab_Code_Magasin[],2,0),"")</f>
        <v>CE LA MARSA ERRIADH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1451</v>
      </c>
      <c r="T6823" s="40" t="str">
        <f t="shared" si="620"/>
        <v>32_A1_2025</v>
      </c>
      <c r="U6823" s="40" t="s">
        <v>1683</v>
      </c>
      <c r="V6823" s="40" t="s">
        <v>1708</v>
      </c>
      <c r="W6823" s="67" t="s">
        <v>1709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684</v>
      </c>
      <c r="B6824" s="54" t="s">
        <v>1697</v>
      </c>
      <c r="C6824" s="56" t="s">
        <v>1710</v>
      </c>
      <c r="D6824" s="32" t="s">
        <v>21</v>
      </c>
      <c r="E6824" s="33" t="s">
        <v>32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32</v>
      </c>
      <c r="M6824" s="39" t="str">
        <f>IFERROR(VLOOKUP(L6824,Tab_Code_Magasin[],2,0),"")</f>
        <v>CE LA MARSA ERRIADH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1451</v>
      </c>
      <c r="T6824" s="40" t="str">
        <f t="shared" si="620"/>
        <v>32_A1_2025</v>
      </c>
      <c r="U6824" s="40" t="s">
        <v>1685</v>
      </c>
      <c r="V6824" s="40" t="s">
        <v>1711</v>
      </c>
      <c r="W6824" s="67" t="s">
        <v>1712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684</v>
      </c>
      <c r="B6825" s="54" t="s">
        <v>1697</v>
      </c>
      <c r="C6825" s="56" t="s">
        <v>1713</v>
      </c>
      <c r="D6825" s="32" t="s">
        <v>21</v>
      </c>
      <c r="E6825" s="33" t="s">
        <v>32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32</v>
      </c>
      <c r="M6825" s="39" t="str">
        <f>IFERROR(VLOOKUP(L6825,Tab_Code_Magasin[],2,0),"")</f>
        <v>CE LA MARSA ERRIADH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1451</v>
      </c>
      <c r="T6825" s="40" t="str">
        <f t="shared" si="620"/>
        <v>32_A1_2025</v>
      </c>
      <c r="U6825" s="40" t="s">
        <v>1689</v>
      </c>
      <c r="V6825" s="40" t="s">
        <v>1714</v>
      </c>
      <c r="W6825" s="67" t="s">
        <v>1715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684</v>
      </c>
      <c r="B6826" s="54" t="s">
        <v>1697</v>
      </c>
      <c r="C6826" s="51" t="s">
        <v>1716</v>
      </c>
      <c r="D6826" s="32" t="s">
        <v>21</v>
      </c>
      <c r="E6826" s="33" t="s">
        <v>32</v>
      </c>
      <c r="F6826" s="22"/>
      <c r="G6826" s="34"/>
      <c r="H6826" s="35"/>
      <c r="I6826" s="36"/>
      <c r="J6826" s="36"/>
      <c r="K6826" s="37"/>
      <c r="L6826" s="38">
        <f>DONNEE!$A$4</f>
        <v>32</v>
      </c>
      <c r="M6826" s="39" t="str">
        <f>IFERROR(VLOOKUP(L6826,Tab_Code_Magasin[],2,0),"")</f>
        <v>CE LA MARSA ERRIADH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1451</v>
      </c>
      <c r="T6826" s="40" t="str">
        <f t="shared" si="620"/>
        <v>32_A1_2025</v>
      </c>
      <c r="U6826" s="40" t="s">
        <v>1693</v>
      </c>
      <c r="V6826" s="40" t="s">
        <v>1717</v>
      </c>
      <c r="W6826" s="67" t="s">
        <v>1718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684</v>
      </c>
      <c r="B6827" s="54" t="s">
        <v>1697</v>
      </c>
      <c r="C6827" s="56" t="s">
        <v>1719</v>
      </c>
      <c r="D6827" s="32" t="s">
        <v>21</v>
      </c>
      <c r="E6827" s="33" t="s">
        <v>32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32</v>
      </c>
      <c r="M6827" s="39" t="str">
        <f>IFERROR(VLOOKUP(L6827,Tab_Code_Magasin[],2,0),"")</f>
        <v>CE LA MARSA ERRIADH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1451</v>
      </c>
      <c r="T6827" s="40" t="str">
        <f t="shared" si="620"/>
        <v>32_A1_2025</v>
      </c>
      <c r="U6827" s="40" t="s">
        <v>1696</v>
      </c>
      <c r="V6827" s="40" t="s">
        <v>1720</v>
      </c>
      <c r="W6827" s="67" t="s">
        <v>1721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684</v>
      </c>
      <c r="B6828" s="54" t="s">
        <v>1697</v>
      </c>
      <c r="C6828" s="42" t="s">
        <v>1690</v>
      </c>
      <c r="D6828" s="32" t="s">
        <v>21</v>
      </c>
      <c r="E6828" s="33" t="s">
        <v>32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32</v>
      </c>
      <c r="M6828" s="39" t="str">
        <f>IFERROR(VLOOKUP(L6828,Tab_Code_Magasin[],2,0),"")</f>
        <v>CE LA MARSA ERRIADH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1451</v>
      </c>
      <c r="T6828" s="40" t="str">
        <f t="shared" si="620"/>
        <v>32_A1_2025</v>
      </c>
      <c r="U6828" s="40" t="s">
        <v>1722</v>
      </c>
      <c r="V6828" s="40" t="s">
        <v>1723</v>
      </c>
      <c r="W6828" s="67" t="s">
        <v>1724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817</v>
      </c>
      <c r="B6829" s="54" t="s">
        <v>817</v>
      </c>
      <c r="C6829" s="51" t="s">
        <v>1725</v>
      </c>
      <c r="D6829" s="32" t="s">
        <v>21</v>
      </c>
      <c r="E6829" s="33" t="s">
        <v>32</v>
      </c>
      <c r="F6829" s="62"/>
      <c r="G6829" s="34"/>
      <c r="H6829" s="35"/>
      <c r="I6829" s="36"/>
      <c r="J6829" s="36"/>
      <c r="K6829" s="37"/>
      <c r="L6829" s="38">
        <f>DONNEE!$A$4</f>
        <v>32</v>
      </c>
      <c r="M6829" s="39" t="str">
        <f>IFERROR(VLOOKUP(L6829,Tab_Code_Magasin[],2,0),"")</f>
        <v>CE LA MARSA ERRIADH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1451</v>
      </c>
      <c r="T6829" s="40" t="str">
        <f t="shared" si="620"/>
        <v>32_A1_2025</v>
      </c>
      <c r="U6829" s="40" t="s">
        <v>1704</v>
      </c>
      <c r="V6829" s="40" t="s">
        <v>1726</v>
      </c>
      <c r="W6829" s="67" t="s">
        <v>1727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817</v>
      </c>
      <c r="B6830" s="54" t="s">
        <v>817</v>
      </c>
      <c r="C6830" s="31" t="s">
        <v>1728</v>
      </c>
      <c r="D6830" s="32" t="s">
        <v>21</v>
      </c>
      <c r="E6830" s="33" t="s">
        <v>32</v>
      </c>
      <c r="F6830" s="22"/>
      <c r="G6830" s="34"/>
      <c r="H6830" s="35"/>
      <c r="I6830" s="36"/>
      <c r="J6830" s="36"/>
      <c r="K6830" s="37"/>
      <c r="L6830" s="38">
        <f>DONNEE!$A$4</f>
        <v>32</v>
      </c>
      <c r="M6830" s="39" t="str">
        <f>IFERROR(VLOOKUP(L6830,Tab_Code_Magasin[],2,0),"")</f>
        <v>CE LA MARSA ERRIADH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1451</v>
      </c>
      <c r="T6830" s="40" t="str">
        <f t="shared" si="620"/>
        <v>32_A1_2025</v>
      </c>
      <c r="U6830" s="40" t="s">
        <v>1712</v>
      </c>
      <c r="V6830" s="40" t="s">
        <v>1729</v>
      </c>
      <c r="W6830" s="67" t="s">
        <v>1730</v>
      </c>
      <c r="X6830" s="76" t="s">
        <v>1731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817</v>
      </c>
      <c r="B6831" s="54" t="s">
        <v>817</v>
      </c>
      <c r="C6831" s="56" t="s">
        <v>1732</v>
      </c>
      <c r="D6831" s="32" t="s">
        <v>21</v>
      </c>
      <c r="E6831" s="33" t="s">
        <v>32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32</v>
      </c>
      <c r="M6831" s="39" t="str">
        <f>IFERROR(VLOOKUP(L6831,Tab_Code_Magasin[],2,0),"")</f>
        <v>CE LA MARSA ERRIADH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1451</v>
      </c>
      <c r="T6831" s="40" t="str">
        <f t="shared" si="620"/>
        <v>32_A1_2025</v>
      </c>
      <c r="U6831" s="40" t="s">
        <v>1706</v>
      </c>
      <c r="V6831" s="40" t="s">
        <v>1733</v>
      </c>
      <c r="W6831" s="67" t="s">
        <v>1734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817</v>
      </c>
      <c r="B6832" s="54" t="s">
        <v>817</v>
      </c>
      <c r="C6832" s="56" t="s">
        <v>1735</v>
      </c>
      <c r="D6832" s="32" t="s">
        <v>21</v>
      </c>
      <c r="E6832" s="33" t="s">
        <v>32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32</v>
      </c>
      <c r="M6832" s="39" t="str">
        <f>IFERROR(VLOOKUP(L6832,Tab_Code_Magasin[],2,0),"")</f>
        <v>CE LA MARSA ERRIADH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1451</v>
      </c>
      <c r="T6832" s="40" t="str">
        <f t="shared" si="620"/>
        <v>32_A1_2025</v>
      </c>
      <c r="U6832" s="40" t="s">
        <v>1724</v>
      </c>
      <c r="V6832" s="40" t="s">
        <v>1736</v>
      </c>
      <c r="W6832" s="67" t="s">
        <v>1737</v>
      </c>
      <c r="X6832" s="76" t="s">
        <v>1738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817</v>
      </c>
      <c r="B6833" s="54" t="s">
        <v>817</v>
      </c>
      <c r="C6833" s="51" t="s">
        <v>1739</v>
      </c>
      <c r="D6833" s="32" t="s">
        <v>21</v>
      </c>
      <c r="E6833" s="33" t="s">
        <v>32</v>
      </c>
      <c r="F6833" s="22"/>
      <c r="G6833" s="34"/>
      <c r="H6833" s="35"/>
      <c r="I6833" s="36"/>
      <c r="J6833" s="36"/>
      <c r="K6833" s="37"/>
      <c r="L6833" s="38">
        <f>DONNEE!$A$4</f>
        <v>32</v>
      </c>
      <c r="M6833" s="39" t="str">
        <f>IFERROR(VLOOKUP(L6833,Tab_Code_Magasin[],2,0),"")</f>
        <v>CE LA MARSA ERRIADH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1451</v>
      </c>
      <c r="T6833" s="40" t="str">
        <f t="shared" si="620"/>
        <v>32_A1_2025</v>
      </c>
      <c r="U6833" s="40" t="s">
        <v>1709</v>
      </c>
      <c r="V6833" s="40" t="s">
        <v>1740</v>
      </c>
      <c r="W6833" s="67" t="s">
        <v>1741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817</v>
      </c>
      <c r="B6834" s="54" t="s">
        <v>817</v>
      </c>
      <c r="C6834" s="51" t="s">
        <v>1742</v>
      </c>
      <c r="D6834" s="32" t="s">
        <v>21</v>
      </c>
      <c r="E6834" s="33" t="s">
        <v>32</v>
      </c>
      <c r="F6834" s="22"/>
      <c r="G6834" s="34"/>
      <c r="H6834" s="35"/>
      <c r="I6834" s="36"/>
      <c r="J6834" s="36"/>
      <c r="K6834" s="37"/>
      <c r="L6834" s="38">
        <f>DONNEE!$A$4</f>
        <v>32</v>
      </c>
      <c r="M6834" s="39" t="str">
        <f>IFERROR(VLOOKUP(L6834,Tab_Code_Magasin[],2,0),"")</f>
        <v>CE LA MARSA ERRIADH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1451</v>
      </c>
      <c r="T6834" s="40" t="str">
        <f t="shared" si="620"/>
        <v>32_A1_2025</v>
      </c>
      <c r="U6834" s="40" t="s">
        <v>1715</v>
      </c>
      <c r="V6834" s="40" t="s">
        <v>1743</v>
      </c>
      <c r="W6834" s="67" t="s">
        <v>1744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817</v>
      </c>
      <c r="B6835" s="54" t="s">
        <v>817</v>
      </c>
      <c r="C6835" s="51" t="s">
        <v>1745</v>
      </c>
      <c r="D6835" s="32" t="s">
        <v>21</v>
      </c>
      <c r="E6835" s="33" t="s">
        <v>32</v>
      </c>
      <c r="F6835" s="22"/>
      <c r="G6835" s="34"/>
      <c r="H6835" s="35"/>
      <c r="I6835" s="36"/>
      <c r="J6835" s="36"/>
      <c r="K6835" s="37"/>
      <c r="L6835" s="38">
        <f>DONNEE!$A$4</f>
        <v>32</v>
      </c>
      <c r="M6835" s="39" t="str">
        <f>IFERROR(VLOOKUP(L6835,Tab_Code_Magasin[],2,0),"")</f>
        <v>CE LA MARSA ERRIADH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1451</v>
      </c>
      <c r="T6835" s="40" t="str">
        <f t="shared" si="620"/>
        <v>32_A1_2025</v>
      </c>
      <c r="U6835" s="40" t="s">
        <v>1718</v>
      </c>
      <c r="V6835" s="40" t="s">
        <v>1746</v>
      </c>
      <c r="W6835" s="67" t="s">
        <v>1747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817</v>
      </c>
      <c r="B6836" s="54" t="s">
        <v>817</v>
      </c>
      <c r="C6836" s="51" t="s">
        <v>1748</v>
      </c>
      <c r="D6836" s="32" t="s">
        <v>21</v>
      </c>
      <c r="E6836" s="33" t="s">
        <v>32</v>
      </c>
      <c r="F6836" s="22"/>
      <c r="G6836" s="34"/>
      <c r="H6836" s="35"/>
      <c r="I6836" s="36"/>
      <c r="J6836" s="36"/>
      <c r="K6836" s="37"/>
      <c r="L6836" s="38">
        <f>DONNEE!$A$4</f>
        <v>32</v>
      </c>
      <c r="M6836" s="39" t="str">
        <f>IFERROR(VLOOKUP(L6836,Tab_Code_Magasin[],2,0),"")</f>
        <v>CE LA MARSA ERRIADH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1451</v>
      </c>
      <c r="T6836" s="40" t="str">
        <f t="shared" si="620"/>
        <v>32_A1_2025</v>
      </c>
      <c r="U6836" s="40" t="s">
        <v>1721</v>
      </c>
      <c r="V6836" s="40" t="s">
        <v>1749</v>
      </c>
      <c r="W6836" s="67" t="s">
        <v>1750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817</v>
      </c>
      <c r="B6837" s="54" t="s">
        <v>817</v>
      </c>
      <c r="C6837" s="56" t="s">
        <v>1751</v>
      </c>
      <c r="D6837" s="32" t="s">
        <v>21</v>
      </c>
      <c r="E6837" s="33" t="s">
        <v>32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32</v>
      </c>
      <c r="M6837" s="39" t="str">
        <f>IFERROR(VLOOKUP(L6837,Tab_Code_Magasin[],2,0),"")</f>
        <v>CE LA MARSA ERRIADH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1451</v>
      </c>
      <c r="T6837" s="40" t="str">
        <f t="shared" si="620"/>
        <v>32_A1_2025</v>
      </c>
      <c r="U6837" s="40" t="s">
        <v>1752</v>
      </c>
      <c r="V6837" s="40" t="s">
        <v>1753</v>
      </c>
      <c r="W6837" s="67" t="s">
        <v>1754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817</v>
      </c>
      <c r="B6838" s="54" t="s">
        <v>817</v>
      </c>
      <c r="C6838" s="51" t="s">
        <v>1755</v>
      </c>
      <c r="D6838" s="32" t="s">
        <v>21</v>
      </c>
      <c r="E6838" s="33" t="s">
        <v>32</v>
      </c>
      <c r="F6838" s="22"/>
      <c r="G6838" s="34"/>
      <c r="H6838" s="35"/>
      <c r="I6838" s="36"/>
      <c r="J6838" s="36"/>
      <c r="K6838" s="37"/>
      <c r="L6838" s="38">
        <f>DONNEE!$A$4</f>
        <v>32</v>
      </c>
      <c r="M6838" s="39" t="str">
        <f>IFERROR(VLOOKUP(L6838,Tab_Code_Magasin[],2,0),"")</f>
        <v>CE LA MARSA ERRIADH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1451</v>
      </c>
      <c r="T6838" s="40" t="str">
        <f t="shared" si="620"/>
        <v>32_A1_2025</v>
      </c>
      <c r="U6838" s="40" t="s">
        <v>1756</v>
      </c>
      <c r="V6838" s="40" t="s">
        <v>1757</v>
      </c>
      <c r="W6838" s="67" t="s">
        <v>1752</v>
      </c>
      <c r="X6838" s="76" t="s">
        <v>1758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817</v>
      </c>
      <c r="B6839" s="54" t="s">
        <v>817</v>
      </c>
      <c r="C6839" s="51" t="s">
        <v>1759</v>
      </c>
      <c r="D6839" s="32" t="s">
        <v>21</v>
      </c>
      <c r="E6839" s="33" t="s">
        <v>32</v>
      </c>
      <c r="F6839" s="22"/>
      <c r="G6839" s="34"/>
      <c r="H6839" s="35"/>
      <c r="I6839" s="36"/>
      <c r="J6839" s="36"/>
      <c r="K6839" s="37"/>
      <c r="L6839" s="38">
        <f>DONNEE!$A$4</f>
        <v>32</v>
      </c>
      <c r="M6839" s="39" t="str">
        <f>IFERROR(VLOOKUP(L6839,Tab_Code_Magasin[],2,0),"")</f>
        <v>CE LA MARSA ERRIADH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1451</v>
      </c>
      <c r="T6839" s="40" t="str">
        <f t="shared" si="620"/>
        <v>32_A1_2025</v>
      </c>
      <c r="U6839" s="40" t="s">
        <v>1760</v>
      </c>
      <c r="V6839" s="40" t="s">
        <v>1761</v>
      </c>
      <c r="W6839" s="67" t="s">
        <v>1762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817</v>
      </c>
      <c r="B6840" s="54" t="s">
        <v>817</v>
      </c>
      <c r="C6840" s="31" t="s">
        <v>1763</v>
      </c>
      <c r="D6840" s="32" t="s">
        <v>21</v>
      </c>
      <c r="E6840" s="33" t="s">
        <v>32</v>
      </c>
      <c r="F6840" s="22"/>
      <c r="G6840" s="34"/>
      <c r="H6840" s="35"/>
      <c r="I6840" s="36"/>
      <c r="J6840" s="36"/>
      <c r="K6840" s="37"/>
      <c r="L6840" s="38">
        <f>DONNEE!$A$4</f>
        <v>32</v>
      </c>
      <c r="M6840" s="39" t="str">
        <f>IFERROR(VLOOKUP(L6840,Tab_Code_Magasin[],2,0),"")</f>
        <v>CE LA MARSA ERRIADH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1451</v>
      </c>
      <c r="T6840" s="40" t="str">
        <f t="shared" si="620"/>
        <v>32_A1_2025</v>
      </c>
      <c r="U6840" s="40" t="s">
        <v>1764</v>
      </c>
      <c r="V6840" s="40" t="s">
        <v>1765</v>
      </c>
      <c r="W6840" s="67" t="s">
        <v>1766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817</v>
      </c>
      <c r="B6841" s="54" t="s">
        <v>817</v>
      </c>
      <c r="C6841" s="51" t="s">
        <v>1767</v>
      </c>
      <c r="D6841" s="32" t="s">
        <v>21</v>
      </c>
      <c r="E6841" s="33" t="s">
        <v>32</v>
      </c>
      <c r="F6841" s="22"/>
      <c r="G6841" s="34"/>
      <c r="H6841" s="35"/>
      <c r="I6841" s="36"/>
      <c r="J6841" s="36"/>
      <c r="K6841" s="37"/>
      <c r="L6841" s="38">
        <f>DONNEE!$A$4</f>
        <v>32</v>
      </c>
      <c r="M6841" s="39" t="str">
        <f>IFERROR(VLOOKUP(L6841,Tab_Code_Magasin[],2,0),"")</f>
        <v>CE LA MARSA ERRIADH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1451</v>
      </c>
      <c r="T6841" s="40" t="str">
        <f t="shared" si="620"/>
        <v>32_A1_2025</v>
      </c>
      <c r="U6841" s="40" t="s">
        <v>1768</v>
      </c>
      <c r="V6841" s="40" t="s">
        <v>1769</v>
      </c>
      <c r="W6841" s="67" t="s">
        <v>1770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1420</v>
      </c>
      <c r="B6842" s="54" t="s">
        <v>1420</v>
      </c>
      <c r="C6842" s="31" t="s">
        <v>1771</v>
      </c>
      <c r="D6842" s="32" t="s">
        <v>21</v>
      </c>
      <c r="E6842" s="33" t="s">
        <v>32</v>
      </c>
      <c r="F6842" s="22"/>
      <c r="G6842" s="34"/>
      <c r="H6842" s="35"/>
      <c r="I6842" s="36"/>
      <c r="J6842" s="36"/>
      <c r="K6842" s="37"/>
      <c r="L6842" s="38">
        <f>DONNEE!$A$4</f>
        <v>32</v>
      </c>
      <c r="M6842" s="39" t="str">
        <f>IFERROR(VLOOKUP(L6842,Tab_Code_Magasin[],2,0),"")</f>
        <v>CE LA MARSA ERRIADH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1451</v>
      </c>
      <c r="T6842" s="40" t="str">
        <f t="shared" si="620"/>
        <v>32_A1_2025</v>
      </c>
      <c r="U6842" s="40" t="s">
        <v>1730</v>
      </c>
      <c r="V6842" s="40" t="s">
        <v>1772</v>
      </c>
      <c r="W6842" s="67" t="s">
        <v>1773</v>
      </c>
      <c r="X6842" s="76" t="s">
        <v>1774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1420</v>
      </c>
      <c r="B6843" s="54" t="s">
        <v>1420</v>
      </c>
      <c r="C6843" s="51" t="s">
        <v>1775</v>
      </c>
      <c r="D6843" s="32" t="s">
        <v>21</v>
      </c>
      <c r="E6843" s="33" t="s">
        <v>32</v>
      </c>
      <c r="F6843" s="22"/>
      <c r="G6843" s="34"/>
      <c r="H6843" s="35"/>
      <c r="I6843" s="36"/>
      <c r="J6843" s="36"/>
      <c r="K6843" s="37"/>
      <c r="L6843" s="38">
        <f>DONNEE!$A$4</f>
        <v>32</v>
      </c>
      <c r="M6843" s="39" t="str">
        <f>IFERROR(VLOOKUP(L6843,Tab_Code_Magasin[],2,0),"")</f>
        <v>CE LA MARSA ERRIADH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1451</v>
      </c>
      <c r="T6843" s="40" t="str">
        <f t="shared" si="620"/>
        <v>32_A1_2025</v>
      </c>
      <c r="U6843" s="40" t="s">
        <v>1744</v>
      </c>
      <c r="V6843" s="40" t="s">
        <v>1776</v>
      </c>
      <c r="W6843" s="67" t="s">
        <v>1777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1420</v>
      </c>
      <c r="B6844" s="54" t="s">
        <v>1420</v>
      </c>
      <c r="C6844" s="56" t="s">
        <v>1778</v>
      </c>
      <c r="D6844" s="32" t="s">
        <v>21</v>
      </c>
      <c r="E6844" s="33" t="s">
        <v>32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32</v>
      </c>
      <c r="M6844" s="39" t="str">
        <f>IFERROR(VLOOKUP(L6844,Tab_Code_Magasin[],2,0),"")</f>
        <v>CE LA MARSA ERRIADH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1451</v>
      </c>
      <c r="T6844" s="40" t="str">
        <f t="shared" si="620"/>
        <v>32_A1_2025</v>
      </c>
      <c r="U6844" s="40" t="s">
        <v>1747</v>
      </c>
      <c r="V6844" s="40" t="s">
        <v>1779</v>
      </c>
      <c r="W6844" s="67" t="s">
        <v>1780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1420</v>
      </c>
      <c r="B6845" s="54" t="s">
        <v>1420</v>
      </c>
      <c r="C6845" s="56" t="s">
        <v>1781</v>
      </c>
      <c r="D6845" s="32" t="s">
        <v>21</v>
      </c>
      <c r="E6845" s="33" t="s">
        <v>32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32</v>
      </c>
      <c r="M6845" s="39" t="str">
        <f>IFERROR(VLOOKUP(L6845,Tab_Code_Magasin[],2,0),"")</f>
        <v>CE LA MARSA ERRIADH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1451</v>
      </c>
      <c r="T6845" s="40" t="str">
        <f t="shared" si="620"/>
        <v>32_A1_2025</v>
      </c>
      <c r="U6845" s="40" t="s">
        <v>1750</v>
      </c>
      <c r="V6845" s="40" t="s">
        <v>1782</v>
      </c>
      <c r="W6845" s="67" t="s">
        <v>1783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1420</v>
      </c>
      <c r="B6846" s="54" t="s">
        <v>1420</v>
      </c>
      <c r="C6846" s="56" t="s">
        <v>1784</v>
      </c>
      <c r="D6846" s="32" t="s">
        <v>21</v>
      </c>
      <c r="E6846" s="33" t="s">
        <v>32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32</v>
      </c>
      <c r="M6846" s="39" t="str">
        <f>IFERROR(VLOOKUP(L6846,Tab_Code_Magasin[],2,0),"")</f>
        <v>CE LA MARSA ERRIADH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1451</v>
      </c>
      <c r="T6846" s="40" t="str">
        <f t="shared" si="620"/>
        <v>32_A1_2025</v>
      </c>
      <c r="U6846" s="40" t="s">
        <v>1754</v>
      </c>
      <c r="V6846" s="40" t="s">
        <v>1785</v>
      </c>
      <c r="W6846" s="67" t="s">
        <v>1786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1420</v>
      </c>
      <c r="B6847" s="54" t="s">
        <v>1420</v>
      </c>
      <c r="C6847" s="51" t="s">
        <v>1787</v>
      </c>
      <c r="D6847" s="32" t="s">
        <v>21</v>
      </c>
      <c r="E6847" s="33" t="s">
        <v>32</v>
      </c>
      <c r="F6847" s="22"/>
      <c r="G6847" s="34"/>
      <c r="H6847" s="35"/>
      <c r="I6847" s="36"/>
      <c r="J6847" s="36"/>
      <c r="K6847" s="37"/>
      <c r="L6847" s="38">
        <f>DONNEE!$A$4</f>
        <v>32</v>
      </c>
      <c r="M6847" s="39" t="str">
        <f>IFERROR(VLOOKUP(L6847,Tab_Code_Magasin[],2,0),"")</f>
        <v>CE LA MARSA ERRIADH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1451</v>
      </c>
      <c r="T6847" s="40" t="str">
        <f t="shared" si="620"/>
        <v>32_A1_2025</v>
      </c>
      <c r="U6847" s="40" t="s">
        <v>1737</v>
      </c>
      <c r="V6847" s="40" t="s">
        <v>1788</v>
      </c>
      <c r="W6847" s="67" t="s">
        <v>1789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1420</v>
      </c>
      <c r="B6848" s="54" t="s">
        <v>1420</v>
      </c>
      <c r="C6848" s="31" t="s">
        <v>1790</v>
      </c>
      <c r="D6848" s="32" t="s">
        <v>21</v>
      </c>
      <c r="E6848" s="33" t="s">
        <v>32</v>
      </c>
      <c r="F6848" s="22"/>
      <c r="G6848" s="34"/>
      <c r="H6848" s="35"/>
      <c r="I6848" s="36"/>
      <c r="J6848" s="36"/>
      <c r="K6848" s="37"/>
      <c r="L6848" s="38">
        <f>DONNEE!$A$4</f>
        <v>32</v>
      </c>
      <c r="M6848" s="39" t="str">
        <f>IFERROR(VLOOKUP(L6848,Tab_Code_Magasin[],2,0),"")</f>
        <v>CE LA MARSA ERRIADH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1451</v>
      </c>
      <c r="T6848" s="40" t="str">
        <f t="shared" si="620"/>
        <v>32_A1_2025</v>
      </c>
      <c r="U6848" s="40" t="s">
        <v>1762</v>
      </c>
      <c r="V6848" s="40" t="s">
        <v>1791</v>
      </c>
      <c r="W6848" s="67" t="s">
        <v>1792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1420</v>
      </c>
      <c r="B6849" s="54" t="s">
        <v>1420</v>
      </c>
      <c r="C6849" s="31" t="s">
        <v>1793</v>
      </c>
      <c r="D6849" s="32" t="s">
        <v>21</v>
      </c>
      <c r="E6849" s="33" t="s">
        <v>32</v>
      </c>
      <c r="F6849" s="22"/>
      <c r="G6849" s="34"/>
      <c r="H6849" s="35"/>
      <c r="I6849" s="36"/>
      <c r="J6849" s="36"/>
      <c r="K6849" s="37"/>
      <c r="L6849" s="38">
        <f>DONNEE!$A$4</f>
        <v>32</v>
      </c>
      <c r="M6849" s="39" t="str">
        <f>IFERROR(VLOOKUP(L6849,Tab_Code_Magasin[],2,0),"")</f>
        <v>CE LA MARSA ERRIADH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1451</v>
      </c>
      <c r="T6849" s="40" t="str">
        <f t="shared" si="620"/>
        <v>32_A1_2025</v>
      </c>
      <c r="U6849" s="40" t="s">
        <v>1766</v>
      </c>
      <c r="V6849" s="40" t="s">
        <v>1794</v>
      </c>
      <c r="W6849" s="67" t="s">
        <v>1795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1796</v>
      </c>
      <c r="B6850" s="54" t="s">
        <v>1796</v>
      </c>
      <c r="C6850" s="56" t="s">
        <v>1797</v>
      </c>
      <c r="D6850" s="32" t="s">
        <v>21</v>
      </c>
      <c r="E6850" s="33" t="s">
        <v>32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32</v>
      </c>
      <c r="M6850" s="39" t="str">
        <f>IFERROR(VLOOKUP(L6850,Tab_Code_Magasin[],2,0),"")</f>
        <v>CE LA MARSA ERRIADH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1451</v>
      </c>
      <c r="T6850" s="40" t="str">
        <f t="shared" si="620"/>
        <v>32_A1_2025</v>
      </c>
      <c r="U6850" s="40" t="s">
        <v>1798</v>
      </c>
      <c r="V6850" s="40" t="s">
        <v>1799</v>
      </c>
      <c r="W6850" s="67" t="s">
        <v>1800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1796</v>
      </c>
      <c r="B6851" s="54" t="s">
        <v>1796</v>
      </c>
      <c r="C6851" s="51" t="s">
        <v>1801</v>
      </c>
      <c r="D6851" s="32" t="s">
        <v>21</v>
      </c>
      <c r="E6851" s="33" t="s">
        <v>32</v>
      </c>
      <c r="F6851" s="22"/>
      <c r="G6851" s="34"/>
      <c r="H6851" s="35"/>
      <c r="I6851" s="36"/>
      <c r="J6851" s="36"/>
      <c r="K6851" s="37"/>
      <c r="L6851" s="38">
        <f>DONNEE!$A$4</f>
        <v>32</v>
      </c>
      <c r="M6851" s="39" t="str">
        <f>IFERROR(VLOOKUP(L6851,Tab_Code_Magasin[],2,0),"")</f>
        <v>CE LA MARSA ERRIADH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1451</v>
      </c>
      <c r="T6851" s="40" t="str">
        <f t="shared" si="620"/>
        <v>32_A1_2025</v>
      </c>
      <c r="U6851" s="40" t="s">
        <v>1773</v>
      </c>
      <c r="V6851" s="40" t="s">
        <v>1802</v>
      </c>
      <c r="W6851" s="67" t="s">
        <v>1803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1796</v>
      </c>
      <c r="B6852" s="54" t="s">
        <v>1796</v>
      </c>
      <c r="C6852" s="31" t="s">
        <v>1804</v>
      </c>
      <c r="D6852" s="32" t="s">
        <v>21</v>
      </c>
      <c r="E6852" s="33" t="s">
        <v>32</v>
      </c>
      <c r="F6852" s="22"/>
      <c r="G6852" s="34"/>
      <c r="H6852" s="35"/>
      <c r="I6852" s="36"/>
      <c r="J6852" s="36"/>
      <c r="K6852" s="37"/>
      <c r="L6852" s="38">
        <f>DONNEE!$A$4</f>
        <v>32</v>
      </c>
      <c r="M6852" s="39" t="str">
        <f>IFERROR(VLOOKUP(L6852,Tab_Code_Magasin[],2,0),"")</f>
        <v>CE LA MARSA ERRIADH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1451</v>
      </c>
      <c r="T6852" s="40" t="str">
        <f t="shared" si="620"/>
        <v>32_A1_2025</v>
      </c>
      <c r="U6852" s="40" t="s">
        <v>1777</v>
      </c>
      <c r="V6852" s="40" t="s">
        <v>1805</v>
      </c>
      <c r="W6852" s="67" t="s">
        <v>1806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1796</v>
      </c>
      <c r="B6853" s="54" t="s">
        <v>1796</v>
      </c>
      <c r="C6853" s="51" t="s">
        <v>1807</v>
      </c>
      <c r="D6853" s="32" t="s">
        <v>21</v>
      </c>
      <c r="E6853" s="33" t="s">
        <v>32</v>
      </c>
      <c r="F6853" s="22"/>
      <c r="G6853" s="34"/>
      <c r="H6853" s="35"/>
      <c r="I6853" s="36"/>
      <c r="J6853" s="36"/>
      <c r="K6853" s="37"/>
      <c r="L6853" s="38">
        <f>DONNEE!$A$4</f>
        <v>32</v>
      </c>
      <c r="M6853" s="39" t="str">
        <f>IFERROR(VLOOKUP(L6853,Tab_Code_Magasin[],2,0),"")</f>
        <v>CE LA MARSA ERRIADH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1451</v>
      </c>
      <c r="T6853" s="40" t="str">
        <f t="shared" si="620"/>
        <v>32_A1_2025</v>
      </c>
      <c r="U6853" s="40" t="s">
        <v>1780</v>
      </c>
      <c r="V6853" s="40" t="s">
        <v>1808</v>
      </c>
      <c r="W6853" s="67" t="s">
        <v>1809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1810</v>
      </c>
      <c r="B6854" s="54" t="s">
        <v>1810</v>
      </c>
      <c r="C6854" s="51" t="s">
        <v>1811</v>
      </c>
      <c r="D6854" s="32" t="s">
        <v>21</v>
      </c>
      <c r="E6854" s="33" t="s">
        <v>32</v>
      </c>
      <c r="F6854" s="22"/>
      <c r="G6854" s="34"/>
      <c r="H6854" s="35"/>
      <c r="I6854" s="36"/>
      <c r="J6854" s="36"/>
      <c r="K6854" s="37"/>
      <c r="L6854" s="38">
        <f>DONNEE!$A$4</f>
        <v>32</v>
      </c>
      <c r="M6854" s="39" t="str">
        <f>IFERROR(VLOOKUP(L6854,Tab_Code_Magasin[],2,0),"")</f>
        <v>CE LA MARSA ERRIADH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1451</v>
      </c>
      <c r="T6854" s="40" t="str">
        <f t="shared" si="620"/>
        <v>32_A1_2025</v>
      </c>
      <c r="U6854" s="40" t="s">
        <v>1795</v>
      </c>
      <c r="V6854" s="40" t="s">
        <v>1812</v>
      </c>
      <c r="W6854" s="67" t="s">
        <v>1813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1810</v>
      </c>
      <c r="B6855" s="54" t="s">
        <v>1810</v>
      </c>
      <c r="C6855" s="51" t="s">
        <v>1814</v>
      </c>
      <c r="D6855" s="32" t="s">
        <v>21</v>
      </c>
      <c r="E6855" s="33" t="s">
        <v>32</v>
      </c>
      <c r="F6855" s="22"/>
      <c r="G6855" s="34"/>
      <c r="H6855" s="35"/>
      <c r="I6855" s="36"/>
      <c r="J6855" s="36"/>
      <c r="K6855" s="37"/>
      <c r="L6855" s="38">
        <f>DONNEE!$A$4</f>
        <v>32</v>
      </c>
      <c r="M6855" s="39" t="str">
        <f>IFERROR(VLOOKUP(L6855,Tab_Code_Magasin[],2,0),"")</f>
        <v>CE LA MARSA ERRIADH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1451</v>
      </c>
      <c r="T6855" s="40" t="str">
        <f t="shared" si="620"/>
        <v>32_A1_2025</v>
      </c>
      <c r="U6855" s="40" t="s">
        <v>1815</v>
      </c>
      <c r="V6855" s="40" t="s">
        <v>1816</v>
      </c>
      <c r="W6855" s="67" t="s">
        <v>1817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1810</v>
      </c>
      <c r="B6856" s="54" t="s">
        <v>1810</v>
      </c>
      <c r="C6856" s="31" t="s">
        <v>1818</v>
      </c>
      <c r="D6856" s="32" t="s">
        <v>21</v>
      </c>
      <c r="E6856" s="33" t="s">
        <v>32</v>
      </c>
      <c r="F6856" s="22"/>
      <c r="G6856" s="34"/>
      <c r="H6856" s="35"/>
      <c r="I6856" s="36"/>
      <c r="J6856" s="36"/>
      <c r="K6856" s="37"/>
      <c r="L6856" s="38">
        <f>DONNEE!$A$4</f>
        <v>32</v>
      </c>
      <c r="M6856" s="39" t="str">
        <f>IFERROR(VLOOKUP(L6856,Tab_Code_Magasin[],2,0),"")</f>
        <v>CE LA MARSA ERRIADH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1451</v>
      </c>
      <c r="T6856" s="40" t="str">
        <f t="shared" si="620"/>
        <v>32_A1_2025</v>
      </c>
      <c r="U6856" s="40" t="s">
        <v>1819</v>
      </c>
      <c r="V6856" s="40" t="s">
        <v>1820</v>
      </c>
      <c r="W6856" s="67" t="s">
        <v>1821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1810</v>
      </c>
      <c r="B6857" s="54" t="s">
        <v>1810</v>
      </c>
      <c r="C6857" s="51" t="s">
        <v>1822</v>
      </c>
      <c r="D6857" s="32" t="s">
        <v>21</v>
      </c>
      <c r="E6857" s="33" t="s">
        <v>32</v>
      </c>
      <c r="F6857" s="22"/>
      <c r="G6857" s="34"/>
      <c r="H6857" s="35"/>
      <c r="I6857" s="36"/>
      <c r="J6857" s="36"/>
      <c r="K6857" s="37"/>
      <c r="L6857" s="38">
        <f>DONNEE!$A$4</f>
        <v>32</v>
      </c>
      <c r="M6857" s="39" t="str">
        <f>IFERROR(VLOOKUP(L6857,Tab_Code_Magasin[],2,0),"")</f>
        <v>CE LA MARSA ERRIADH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1451</v>
      </c>
      <c r="T6857" s="40" t="str">
        <f t="shared" si="620"/>
        <v>32_A1_2025</v>
      </c>
      <c r="U6857" s="40" t="s">
        <v>1823</v>
      </c>
      <c r="V6857" s="40" t="s">
        <v>1824</v>
      </c>
      <c r="W6857" s="67" t="s">
        <v>1825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1826</v>
      </c>
      <c r="B6858" s="54" t="s">
        <v>1826</v>
      </c>
      <c r="C6858" s="31" t="s">
        <v>1827</v>
      </c>
      <c r="D6858" s="32" t="s">
        <v>21</v>
      </c>
      <c r="E6858" s="33" t="s">
        <v>32</v>
      </c>
      <c r="F6858" s="22"/>
      <c r="G6858" s="34"/>
      <c r="H6858" s="35"/>
      <c r="I6858" s="36"/>
      <c r="J6858" s="36"/>
      <c r="K6858" s="37"/>
      <c r="L6858" s="38">
        <f>DONNEE!$A$4</f>
        <v>32</v>
      </c>
      <c r="M6858" s="39" t="str">
        <f>IFERROR(VLOOKUP(L6858,Tab_Code_Magasin[],2,0),"")</f>
        <v>CE LA MARSA ERRIADH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1451</v>
      </c>
      <c r="T6858" s="40" t="str">
        <f t="shared" si="620"/>
        <v>32_A1_2025</v>
      </c>
      <c r="U6858" s="40" t="s">
        <v>1809</v>
      </c>
      <c r="V6858" s="40" t="s">
        <v>1828</v>
      </c>
      <c r="W6858" s="67" t="s">
        <v>1829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1826</v>
      </c>
      <c r="B6859" s="54" t="s">
        <v>1826</v>
      </c>
      <c r="C6859" s="31" t="s">
        <v>1830</v>
      </c>
      <c r="D6859" s="32" t="s">
        <v>21</v>
      </c>
      <c r="E6859" s="33" t="s">
        <v>32</v>
      </c>
      <c r="F6859" s="22"/>
      <c r="G6859" s="34"/>
      <c r="H6859" s="35"/>
      <c r="I6859" s="36"/>
      <c r="J6859" s="36"/>
      <c r="K6859" s="37"/>
      <c r="L6859" s="38">
        <f>DONNEE!$A$4</f>
        <v>32</v>
      </c>
      <c r="M6859" s="39" t="str">
        <f>IFERROR(VLOOKUP(L6859,Tab_Code_Magasin[],2,0),"")</f>
        <v>CE LA MARSA ERRIADH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1451</v>
      </c>
      <c r="T6859" s="40" t="str">
        <f t="shared" si="620"/>
        <v>32_A1_2025</v>
      </c>
      <c r="U6859" s="40" t="s">
        <v>1831</v>
      </c>
      <c r="V6859" s="40" t="s">
        <v>1832</v>
      </c>
      <c r="W6859" s="67" t="s">
        <v>1833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1826</v>
      </c>
      <c r="B6860" s="54" t="s">
        <v>1826</v>
      </c>
      <c r="C6860" s="51" t="s">
        <v>1834</v>
      </c>
      <c r="D6860" s="32" t="s">
        <v>21</v>
      </c>
      <c r="E6860" s="33" t="s">
        <v>32</v>
      </c>
      <c r="F6860" s="22"/>
      <c r="G6860" s="34"/>
      <c r="H6860" s="35"/>
      <c r="I6860" s="36"/>
      <c r="J6860" s="36"/>
      <c r="K6860" s="37"/>
      <c r="L6860" s="38">
        <f>DONNEE!$A$4</f>
        <v>32</v>
      </c>
      <c r="M6860" s="39" t="str">
        <f>IFERROR(VLOOKUP(L6860,Tab_Code_Magasin[],2,0),"")</f>
        <v>CE LA MARSA ERRIADH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1451</v>
      </c>
      <c r="T6860" s="40" t="str">
        <f t="shared" si="620"/>
        <v>32_A1_2025</v>
      </c>
      <c r="U6860" s="40" t="s">
        <v>1835</v>
      </c>
      <c r="V6860" s="40" t="s">
        <v>1836</v>
      </c>
      <c r="W6860" s="67" t="s">
        <v>1837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1826</v>
      </c>
      <c r="B6861" s="54" t="s">
        <v>1826</v>
      </c>
      <c r="C6861" s="51" t="s">
        <v>1838</v>
      </c>
      <c r="D6861" s="32" t="s">
        <v>21</v>
      </c>
      <c r="E6861" s="33" t="s">
        <v>32</v>
      </c>
      <c r="F6861" s="22"/>
      <c r="G6861" s="34"/>
      <c r="H6861" s="35"/>
      <c r="I6861" s="36"/>
      <c r="J6861" s="36"/>
      <c r="K6861" s="37"/>
      <c r="L6861" s="38">
        <f>DONNEE!$A$4</f>
        <v>32</v>
      </c>
      <c r="M6861" s="39" t="str">
        <f>IFERROR(VLOOKUP(L6861,Tab_Code_Magasin[],2,0),"")</f>
        <v>CE LA MARSA ERRIADH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1451</v>
      </c>
      <c r="T6861" s="40" t="str">
        <f t="shared" si="620"/>
        <v>32_A1_2025</v>
      </c>
      <c r="U6861" s="40" t="s">
        <v>1839</v>
      </c>
      <c r="V6861" s="40" t="s">
        <v>1840</v>
      </c>
      <c r="W6861" s="67" t="s">
        <v>1841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1826</v>
      </c>
      <c r="B6862" s="54" t="s">
        <v>1826</v>
      </c>
      <c r="C6862" s="51" t="s">
        <v>1842</v>
      </c>
      <c r="D6862" s="32" t="s">
        <v>21</v>
      </c>
      <c r="E6862" s="33" t="s">
        <v>32</v>
      </c>
      <c r="F6862" s="22"/>
      <c r="G6862" s="34"/>
      <c r="H6862" s="35"/>
      <c r="I6862" s="36"/>
      <c r="J6862" s="36"/>
      <c r="K6862" s="37"/>
      <c r="L6862" s="38">
        <f>DONNEE!$A$4</f>
        <v>32</v>
      </c>
      <c r="M6862" s="39" t="str">
        <f>IFERROR(VLOOKUP(L6862,Tab_Code_Magasin[],2,0),"")</f>
        <v>CE LA MARSA ERRIADH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1451</v>
      </c>
      <c r="T6862" s="40" t="str">
        <f t="shared" si="620"/>
        <v>32_A1_2025</v>
      </c>
      <c r="U6862" s="40" t="s">
        <v>1843</v>
      </c>
      <c r="V6862" s="40" t="s">
        <v>1844</v>
      </c>
      <c r="W6862" s="67" t="s">
        <v>1845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1359</v>
      </c>
      <c r="B6863" s="54" t="s">
        <v>1359</v>
      </c>
      <c r="C6863" s="31" t="s">
        <v>1846</v>
      </c>
      <c r="D6863" s="32" t="s">
        <v>21</v>
      </c>
      <c r="E6863" s="33" t="s">
        <v>32</v>
      </c>
      <c r="F6863" s="22"/>
      <c r="G6863" s="34"/>
      <c r="H6863" s="35"/>
      <c r="I6863" s="36"/>
      <c r="J6863" s="36"/>
      <c r="K6863" s="37"/>
      <c r="L6863" s="38">
        <f>DONNEE!$A$4</f>
        <v>32</v>
      </c>
      <c r="M6863" s="39" t="str">
        <f>IFERROR(VLOOKUP(L6863,Tab_Code_Magasin[],2,0),"")</f>
        <v>CE LA MARSA ERRIADH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1451</v>
      </c>
      <c r="T6863" s="40" t="str">
        <f t="shared" si="620"/>
        <v>32_A1_2025</v>
      </c>
      <c r="U6863" s="40" t="s">
        <v>1847</v>
      </c>
      <c r="V6863" s="40" t="s">
        <v>1848</v>
      </c>
      <c r="W6863" s="67" t="s">
        <v>1849</v>
      </c>
      <c r="X6863" s="76" t="s">
        <v>1850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1359</v>
      </c>
      <c r="B6864" s="54" t="s">
        <v>1359</v>
      </c>
      <c r="C6864" s="56" t="s">
        <v>1851</v>
      </c>
      <c r="D6864" s="32" t="s">
        <v>21</v>
      </c>
      <c r="E6864" s="33" t="s">
        <v>32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32</v>
      </c>
      <c r="M6864" s="39" t="str">
        <f>IFERROR(VLOOKUP(L6864,Tab_Code_Magasin[],2,0),"")</f>
        <v>CE LA MARSA ERRIADH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1451</v>
      </c>
      <c r="T6864" s="40" t="str">
        <f t="shared" ref="T6864:T6927" si="627">L6864&amp;"_"&amp;O6864&amp;"_"&amp;Q6864</f>
        <v>32_A1_2025</v>
      </c>
      <c r="U6864" s="40" t="s">
        <v>1852</v>
      </c>
      <c r="V6864" s="40" t="s">
        <v>1853</v>
      </c>
      <c r="W6864" s="67" t="s">
        <v>1854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1359</v>
      </c>
      <c r="B6865" s="54" t="s">
        <v>1359</v>
      </c>
      <c r="C6865" s="51" t="s">
        <v>1855</v>
      </c>
      <c r="D6865" s="32" t="s">
        <v>21</v>
      </c>
      <c r="E6865" s="33" t="s">
        <v>32</v>
      </c>
      <c r="F6865" s="22"/>
      <c r="G6865" s="34"/>
      <c r="H6865" s="35"/>
      <c r="I6865" s="36"/>
      <c r="J6865" s="36"/>
      <c r="K6865" s="37"/>
      <c r="L6865" s="38">
        <f>DONNEE!$A$4</f>
        <v>32</v>
      </c>
      <c r="M6865" s="39" t="str">
        <f>IFERROR(VLOOKUP(L6865,Tab_Code_Magasin[],2,0),"")</f>
        <v>CE LA MARSA ERRIADH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1451</v>
      </c>
      <c r="T6865" s="40" t="str">
        <f t="shared" si="627"/>
        <v>32_A1_2025</v>
      </c>
      <c r="U6865" s="40" t="s">
        <v>1856</v>
      </c>
      <c r="V6865" s="40" t="s">
        <v>1857</v>
      </c>
      <c r="W6865" s="67" t="s">
        <v>1858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1359</v>
      </c>
      <c r="B6866" s="54" t="s">
        <v>1359</v>
      </c>
      <c r="C6866" s="31" t="s">
        <v>1859</v>
      </c>
      <c r="D6866" s="32" t="s">
        <v>21</v>
      </c>
      <c r="E6866" s="33" t="s">
        <v>32</v>
      </c>
      <c r="F6866" s="22"/>
      <c r="G6866" s="34"/>
      <c r="H6866" s="35"/>
      <c r="I6866" s="36"/>
      <c r="J6866" s="36"/>
      <c r="K6866" s="37"/>
      <c r="L6866" s="38">
        <f>DONNEE!$A$4</f>
        <v>32</v>
      </c>
      <c r="M6866" s="39" t="str">
        <f>IFERROR(VLOOKUP(L6866,Tab_Code_Magasin[],2,0),"")</f>
        <v>CE LA MARSA ERRIADH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1451</v>
      </c>
      <c r="T6866" s="40" t="str">
        <f t="shared" si="627"/>
        <v>32_A1_2025</v>
      </c>
      <c r="U6866" s="40" t="s">
        <v>1860</v>
      </c>
      <c r="V6866" s="40" t="s">
        <v>1861</v>
      </c>
      <c r="W6866" s="67" t="s">
        <v>1862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127</v>
      </c>
      <c r="B6867" s="31" t="s">
        <v>127</v>
      </c>
      <c r="C6867" s="56" t="s">
        <v>128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32</v>
      </c>
      <c r="M6867" s="39" t="str">
        <f>IFERROR(VLOOKUP(L6867,Tab_Code_Magasin[],2,0),"")</f>
        <v>CE LA MARSA ERRIADH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1451</v>
      </c>
      <c r="T6867" s="40" t="str">
        <f t="shared" si="627"/>
        <v>32_A1_2025</v>
      </c>
      <c r="U6867" s="40" t="s">
        <v>1841</v>
      </c>
      <c r="V6867" s="40" t="s">
        <v>1863</v>
      </c>
      <c r="W6867" s="67" t="s">
        <v>1864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70</v>
      </c>
      <c r="B6868" s="54" t="s">
        <v>71</v>
      </c>
      <c r="C6868" s="31" t="s">
        <v>72</v>
      </c>
      <c r="D6868" s="32" t="s">
        <v>21</v>
      </c>
      <c r="E6868" s="33" t="s">
        <v>32</v>
      </c>
      <c r="F6868" s="22"/>
      <c r="G6868" s="34"/>
      <c r="H6868" s="35"/>
      <c r="I6868" s="36"/>
      <c r="J6868" s="36"/>
      <c r="K6868" s="37"/>
      <c r="L6868" s="38">
        <f>DONNEE!$A$4</f>
        <v>32</v>
      </c>
      <c r="M6868" s="39" t="str">
        <f>IFERROR(VLOOKUP(L6868,Tab_Code_Magasin[],2,0),"")</f>
        <v>CE LA MARSA ERRIADH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73</v>
      </c>
      <c r="T6868" s="40" t="str">
        <f t="shared" si="627"/>
        <v>32_A2_2025</v>
      </c>
      <c r="U6868" s="40" t="s">
        <v>74</v>
      </c>
      <c r="V6868" s="40" t="s">
        <v>75</v>
      </c>
      <c r="W6868" s="67" t="s">
        <v>74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70</v>
      </c>
      <c r="B6869" s="54" t="s">
        <v>71</v>
      </c>
      <c r="C6869" s="31" t="s">
        <v>76</v>
      </c>
      <c r="D6869" s="32" t="s">
        <v>21</v>
      </c>
      <c r="E6869" s="33" t="s">
        <v>32</v>
      </c>
      <c r="F6869" s="22"/>
      <c r="G6869" s="34"/>
      <c r="H6869" s="35"/>
      <c r="I6869" s="36"/>
      <c r="J6869" s="36"/>
      <c r="K6869" s="37"/>
      <c r="L6869" s="38">
        <f>DONNEE!$A$4</f>
        <v>32</v>
      </c>
      <c r="M6869" s="39" t="str">
        <f>IFERROR(VLOOKUP(L6869,Tab_Code_Magasin[],2,0),"")</f>
        <v>CE LA MARSA ERRIADH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73</v>
      </c>
      <c r="T6869" s="40" t="str">
        <f t="shared" si="627"/>
        <v>32_A2_2025</v>
      </c>
      <c r="U6869" s="40" t="s">
        <v>77</v>
      </c>
      <c r="V6869" s="40" t="s">
        <v>78</v>
      </c>
      <c r="W6869" s="67" t="s">
        <v>77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70</v>
      </c>
      <c r="B6870" s="54" t="s">
        <v>71</v>
      </c>
      <c r="C6870" s="31" t="s">
        <v>79</v>
      </c>
      <c r="D6870" s="32" t="s">
        <v>21</v>
      </c>
      <c r="E6870" s="33" t="s">
        <v>32</v>
      </c>
      <c r="F6870" s="22"/>
      <c r="G6870" s="34"/>
      <c r="H6870" s="35"/>
      <c r="I6870" s="36"/>
      <c r="J6870" s="36"/>
      <c r="K6870" s="37"/>
      <c r="L6870" s="38">
        <f>DONNEE!$A$4</f>
        <v>32</v>
      </c>
      <c r="M6870" s="39" t="str">
        <f>IFERROR(VLOOKUP(L6870,Tab_Code_Magasin[],2,0),"")</f>
        <v>CE LA MARSA ERRIADH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73</v>
      </c>
      <c r="T6870" s="40" t="str">
        <f t="shared" si="627"/>
        <v>32_A2_2025</v>
      </c>
      <c r="U6870" s="40" t="s">
        <v>80</v>
      </c>
      <c r="V6870" s="40" t="s">
        <v>81</v>
      </c>
      <c r="W6870" s="67" t="s">
        <v>80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70</v>
      </c>
      <c r="B6871" s="54" t="s">
        <v>71</v>
      </c>
      <c r="C6871" s="31" t="s">
        <v>82</v>
      </c>
      <c r="D6871" s="32" t="s">
        <v>21</v>
      </c>
      <c r="E6871" s="33" t="s">
        <v>32</v>
      </c>
      <c r="F6871" s="22"/>
      <c r="G6871" s="34"/>
      <c r="H6871" s="35"/>
      <c r="I6871" s="36"/>
      <c r="J6871" s="36"/>
      <c r="K6871" s="37"/>
      <c r="L6871" s="38">
        <f>DONNEE!$A$4</f>
        <v>32</v>
      </c>
      <c r="M6871" s="39" t="str">
        <f>IFERROR(VLOOKUP(L6871,Tab_Code_Magasin[],2,0),"")</f>
        <v>CE LA MARSA ERRIADH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73</v>
      </c>
      <c r="T6871" s="40" t="str">
        <f t="shared" si="627"/>
        <v>32_A2_2025</v>
      </c>
      <c r="U6871" s="40" t="s">
        <v>83</v>
      </c>
      <c r="V6871" s="40" t="s">
        <v>84</v>
      </c>
      <c r="W6871" s="67" t="s">
        <v>83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70</v>
      </c>
      <c r="B6872" s="54" t="s">
        <v>71</v>
      </c>
      <c r="C6872" s="31" t="s">
        <v>85</v>
      </c>
      <c r="D6872" s="32" t="s">
        <v>21</v>
      </c>
      <c r="E6872" s="33" t="s">
        <v>32</v>
      </c>
      <c r="F6872" s="22"/>
      <c r="G6872" s="34"/>
      <c r="H6872" s="35"/>
      <c r="I6872" s="36"/>
      <c r="J6872" s="36"/>
      <c r="K6872" s="37"/>
      <c r="L6872" s="38">
        <f>DONNEE!$A$4</f>
        <v>32</v>
      </c>
      <c r="M6872" s="39" t="str">
        <f>IFERROR(VLOOKUP(L6872,Tab_Code_Magasin[],2,0),"")</f>
        <v>CE LA MARSA ERRIADH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73</v>
      </c>
      <c r="T6872" s="40" t="str">
        <f t="shared" si="627"/>
        <v>32_A2_2025</v>
      </c>
      <c r="U6872" s="40" t="s">
        <v>86</v>
      </c>
      <c r="V6872" s="40" t="s">
        <v>87</v>
      </c>
      <c r="W6872" s="67" t="s">
        <v>86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70</v>
      </c>
      <c r="B6873" s="54" t="s">
        <v>88</v>
      </c>
      <c r="C6873" s="31" t="s">
        <v>89</v>
      </c>
      <c r="D6873" s="32" t="s">
        <v>21</v>
      </c>
      <c r="E6873" s="33" t="s">
        <v>32</v>
      </c>
      <c r="F6873" s="22"/>
      <c r="G6873" s="34"/>
      <c r="H6873" s="35"/>
      <c r="I6873" s="36"/>
      <c r="J6873" s="36"/>
      <c r="K6873" s="37"/>
      <c r="L6873" s="38">
        <f>DONNEE!$A$4</f>
        <v>32</v>
      </c>
      <c r="M6873" s="39" t="str">
        <f>IFERROR(VLOOKUP(L6873,Tab_Code_Magasin[],2,0),"")</f>
        <v>CE LA MARSA ERRIADH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73</v>
      </c>
      <c r="T6873" s="40" t="str">
        <f t="shared" si="627"/>
        <v>32_A2_2025</v>
      </c>
      <c r="U6873" s="40" t="s">
        <v>90</v>
      </c>
      <c r="V6873" s="40" t="s">
        <v>91</v>
      </c>
      <c r="W6873" s="67" t="s">
        <v>90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70</v>
      </c>
      <c r="B6874" s="54" t="s">
        <v>88</v>
      </c>
      <c r="C6874" s="31" t="s">
        <v>92</v>
      </c>
      <c r="D6874" s="32" t="s">
        <v>21</v>
      </c>
      <c r="E6874" s="33" t="s">
        <v>32</v>
      </c>
      <c r="F6874" s="22"/>
      <c r="G6874" s="34"/>
      <c r="H6874" s="35"/>
      <c r="I6874" s="36"/>
      <c r="J6874" s="36"/>
      <c r="K6874" s="37"/>
      <c r="L6874" s="38">
        <f>DONNEE!$A$4</f>
        <v>32</v>
      </c>
      <c r="M6874" s="39" t="str">
        <f>IFERROR(VLOOKUP(L6874,Tab_Code_Magasin[],2,0),"")</f>
        <v>CE LA MARSA ERRIADH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73</v>
      </c>
      <c r="T6874" s="40" t="str">
        <f t="shared" si="627"/>
        <v>32_A2_2025</v>
      </c>
      <c r="U6874" s="40" t="s">
        <v>93</v>
      </c>
      <c r="V6874" s="40" t="s">
        <v>94</v>
      </c>
      <c r="W6874" s="67" t="s">
        <v>93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70</v>
      </c>
      <c r="B6875" s="54" t="s">
        <v>88</v>
      </c>
      <c r="C6875" s="31" t="s">
        <v>95</v>
      </c>
      <c r="D6875" s="32" t="s">
        <v>21</v>
      </c>
      <c r="E6875" s="33" t="s">
        <v>32</v>
      </c>
      <c r="F6875" s="22"/>
      <c r="G6875" s="34"/>
      <c r="H6875" s="35"/>
      <c r="I6875" s="36"/>
      <c r="J6875" s="36"/>
      <c r="K6875" s="37"/>
      <c r="L6875" s="38">
        <f>DONNEE!$A$4</f>
        <v>32</v>
      </c>
      <c r="M6875" s="39" t="str">
        <f>IFERROR(VLOOKUP(L6875,Tab_Code_Magasin[],2,0),"")</f>
        <v>CE LA MARSA ERRIADH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73</v>
      </c>
      <c r="T6875" s="40" t="str">
        <f t="shared" si="627"/>
        <v>32_A2_2025</v>
      </c>
      <c r="U6875" s="40" t="s">
        <v>96</v>
      </c>
      <c r="V6875" s="40" t="s">
        <v>97</v>
      </c>
      <c r="W6875" s="67" t="s">
        <v>96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70</v>
      </c>
      <c r="B6876" s="54" t="s">
        <v>88</v>
      </c>
      <c r="C6876" s="31" t="s">
        <v>98</v>
      </c>
      <c r="D6876" s="32" t="s">
        <v>21</v>
      </c>
      <c r="E6876" s="33" t="s">
        <v>32</v>
      </c>
      <c r="F6876" s="22"/>
      <c r="G6876" s="34"/>
      <c r="H6876" s="35"/>
      <c r="I6876" s="36"/>
      <c r="J6876" s="36"/>
      <c r="K6876" s="37"/>
      <c r="L6876" s="38">
        <f>DONNEE!$A$4</f>
        <v>32</v>
      </c>
      <c r="M6876" s="39" t="str">
        <f>IFERROR(VLOOKUP(L6876,Tab_Code_Magasin[],2,0),"")</f>
        <v>CE LA MARSA ERRIADH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73</v>
      </c>
      <c r="T6876" s="40" t="str">
        <f t="shared" si="627"/>
        <v>32_A2_2025</v>
      </c>
      <c r="U6876" s="40" t="s">
        <v>99</v>
      </c>
      <c r="V6876" s="40" t="s">
        <v>100</v>
      </c>
      <c r="W6876" s="67" t="s">
        <v>99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70</v>
      </c>
      <c r="B6877" s="54" t="s">
        <v>88</v>
      </c>
      <c r="C6877" s="42" t="s">
        <v>101</v>
      </c>
      <c r="D6877" s="32" t="s">
        <v>21</v>
      </c>
      <c r="E6877" s="33" t="s">
        <v>32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32</v>
      </c>
      <c r="M6877" s="39" t="str">
        <f>IFERROR(VLOOKUP(L6877,Tab_Code_Magasin[],2,0),"")</f>
        <v>CE LA MARSA ERRIADH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73</v>
      </c>
      <c r="T6877" s="40" t="str">
        <f t="shared" si="627"/>
        <v>32_A2_2025</v>
      </c>
      <c r="U6877" s="40" t="s">
        <v>102</v>
      </c>
      <c r="V6877" s="40" t="s">
        <v>103</v>
      </c>
      <c r="W6877" s="67" t="s">
        <v>102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70</v>
      </c>
      <c r="B6878" s="54" t="s">
        <v>88</v>
      </c>
      <c r="C6878" s="44" t="s">
        <v>104</v>
      </c>
      <c r="D6878" s="32" t="s">
        <v>21</v>
      </c>
      <c r="E6878" s="33" t="s">
        <v>32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32</v>
      </c>
      <c r="M6878" s="39" t="str">
        <f>IFERROR(VLOOKUP(L6878,Tab_Code_Magasin[],2,0),"")</f>
        <v>CE LA MARSA ERRIADH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73</v>
      </c>
      <c r="T6878" s="40" t="str">
        <f t="shared" si="627"/>
        <v>32_A2_2025</v>
      </c>
      <c r="U6878" s="40" t="s">
        <v>105</v>
      </c>
      <c r="V6878" s="40" t="s">
        <v>106</v>
      </c>
      <c r="W6878" s="67" t="s">
        <v>105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70</v>
      </c>
      <c r="B6879" s="54" t="s">
        <v>88</v>
      </c>
      <c r="C6879" s="42" t="s">
        <v>107</v>
      </c>
      <c r="D6879" s="32" t="s">
        <v>21</v>
      </c>
      <c r="E6879" s="33" t="s">
        <v>32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32</v>
      </c>
      <c r="M6879" s="39" t="str">
        <f>IFERROR(VLOOKUP(L6879,Tab_Code_Magasin[],2,0),"")</f>
        <v>CE LA MARSA ERRIADH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73</v>
      </c>
      <c r="T6879" s="40" t="str">
        <f t="shared" si="627"/>
        <v>32_A2_2025</v>
      </c>
      <c r="U6879" s="40" t="s">
        <v>108</v>
      </c>
      <c r="V6879" s="40" t="s">
        <v>109</v>
      </c>
      <c r="W6879" s="67" t="s">
        <v>108</v>
      </c>
      <c r="X6879" s="76" t="s">
        <v>110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70</v>
      </c>
      <c r="B6880" s="54" t="s">
        <v>88</v>
      </c>
      <c r="C6880" s="31" t="s">
        <v>111</v>
      </c>
      <c r="D6880" s="32" t="s">
        <v>21</v>
      </c>
      <c r="E6880" s="33" t="s">
        <v>32</v>
      </c>
      <c r="F6880" s="22"/>
      <c r="G6880" s="34"/>
      <c r="H6880" s="35"/>
      <c r="I6880" s="36"/>
      <c r="J6880" s="36"/>
      <c r="K6880" s="37"/>
      <c r="L6880" s="38">
        <f>DONNEE!$A$4</f>
        <v>32</v>
      </c>
      <c r="M6880" s="39" t="str">
        <f>IFERROR(VLOOKUP(L6880,Tab_Code_Magasin[],2,0),"")</f>
        <v>CE LA MARSA ERRIADH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73</v>
      </c>
      <c r="T6880" s="40" t="str">
        <f t="shared" si="627"/>
        <v>32_A2_2025</v>
      </c>
      <c r="U6880" s="40" t="s">
        <v>112</v>
      </c>
      <c r="V6880" s="40" t="s">
        <v>113</v>
      </c>
      <c r="W6880" s="67" t="s">
        <v>112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70</v>
      </c>
      <c r="B6881" s="54" t="s">
        <v>114</v>
      </c>
      <c r="C6881" s="31" t="s">
        <v>115</v>
      </c>
      <c r="D6881" s="32" t="s">
        <v>21</v>
      </c>
      <c r="E6881" s="33" t="s">
        <v>32</v>
      </c>
      <c r="F6881" s="22"/>
      <c r="G6881" s="34"/>
      <c r="H6881" s="35"/>
      <c r="I6881" s="36"/>
      <c r="J6881" s="36"/>
      <c r="K6881" s="37"/>
      <c r="L6881" s="38">
        <f>DONNEE!$A$4</f>
        <v>32</v>
      </c>
      <c r="M6881" s="39" t="str">
        <f>IFERROR(VLOOKUP(L6881,Tab_Code_Magasin[],2,0),"")</f>
        <v>CE LA MARSA ERRIADH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73</v>
      </c>
      <c r="T6881" s="40" t="str">
        <f t="shared" si="627"/>
        <v>32_A2_2025</v>
      </c>
      <c r="U6881" s="40" t="s">
        <v>116</v>
      </c>
      <c r="V6881" s="40" t="s">
        <v>117</v>
      </c>
      <c r="W6881" s="67" t="s">
        <v>116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70</v>
      </c>
      <c r="B6882" s="54" t="s">
        <v>114</v>
      </c>
      <c r="C6882" s="31" t="s">
        <v>118</v>
      </c>
      <c r="D6882" s="32" t="s">
        <v>21</v>
      </c>
      <c r="E6882" s="33" t="s">
        <v>32</v>
      </c>
      <c r="F6882" s="22"/>
      <c r="G6882" s="34"/>
      <c r="H6882" s="35"/>
      <c r="I6882" s="36"/>
      <c r="J6882" s="36"/>
      <c r="K6882" s="37"/>
      <c r="L6882" s="38">
        <f>DONNEE!$A$4</f>
        <v>32</v>
      </c>
      <c r="M6882" s="39" t="str">
        <f>IFERROR(VLOOKUP(L6882,Tab_Code_Magasin[],2,0),"")</f>
        <v>CE LA MARSA ERRIADH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73</v>
      </c>
      <c r="T6882" s="40" t="str">
        <f t="shared" si="627"/>
        <v>32_A2_2025</v>
      </c>
      <c r="U6882" s="40" t="s">
        <v>119</v>
      </c>
      <c r="V6882" s="40" t="s">
        <v>120</v>
      </c>
      <c r="W6882" s="67" t="s">
        <v>119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70</v>
      </c>
      <c r="B6883" s="54" t="s">
        <v>114</v>
      </c>
      <c r="C6883" s="31" t="s">
        <v>121</v>
      </c>
      <c r="D6883" s="32" t="s">
        <v>21</v>
      </c>
      <c r="E6883" s="33" t="s">
        <v>32</v>
      </c>
      <c r="F6883" s="22"/>
      <c r="G6883" s="34"/>
      <c r="H6883" s="35"/>
      <c r="I6883" s="36"/>
      <c r="J6883" s="36"/>
      <c r="K6883" s="37"/>
      <c r="L6883" s="38">
        <f>DONNEE!$A$4</f>
        <v>32</v>
      </c>
      <c r="M6883" s="39" t="str">
        <f>IFERROR(VLOOKUP(L6883,Tab_Code_Magasin[],2,0),"")</f>
        <v>CE LA MARSA ERRIADH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73</v>
      </c>
      <c r="T6883" s="40" t="str">
        <f t="shared" si="627"/>
        <v>32_A2_2025</v>
      </c>
      <c r="U6883" s="40" t="s">
        <v>122</v>
      </c>
      <c r="V6883" s="40" t="s">
        <v>123</v>
      </c>
      <c r="W6883" s="67" t="s">
        <v>122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70</v>
      </c>
      <c r="B6884" s="54" t="s">
        <v>114</v>
      </c>
      <c r="C6884" s="31" t="s">
        <v>124</v>
      </c>
      <c r="D6884" s="32" t="s">
        <v>21</v>
      </c>
      <c r="E6884" s="33" t="s">
        <v>32</v>
      </c>
      <c r="F6884" s="22"/>
      <c r="G6884" s="34"/>
      <c r="H6884" s="35"/>
      <c r="I6884" s="36"/>
      <c r="J6884" s="36"/>
      <c r="K6884" s="37"/>
      <c r="L6884" s="38">
        <f>DONNEE!$A$4</f>
        <v>32</v>
      </c>
      <c r="M6884" s="39" t="str">
        <f>IFERROR(VLOOKUP(L6884,Tab_Code_Magasin[],2,0),"")</f>
        <v>CE LA MARSA ERRIADH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73</v>
      </c>
      <c r="T6884" s="40" t="str">
        <f t="shared" si="627"/>
        <v>32_A2_2025</v>
      </c>
      <c r="U6884" s="40" t="s">
        <v>125</v>
      </c>
      <c r="V6884" s="40" t="s">
        <v>126</v>
      </c>
      <c r="W6884" s="67" t="s">
        <v>125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70</v>
      </c>
      <c r="B6885" s="31" t="s">
        <v>127</v>
      </c>
      <c r="C6885" s="31" t="s">
        <v>128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32</v>
      </c>
      <c r="M6885" s="39" t="str">
        <f>IFERROR(VLOOKUP(L6885,Tab_Code_Magasin[],2,0),"")</f>
        <v>CE LA MARSA ERRIADH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73</v>
      </c>
      <c r="T6885" s="40" t="str">
        <f t="shared" si="627"/>
        <v>32_A2_2025</v>
      </c>
      <c r="U6885" s="40" t="s">
        <v>129</v>
      </c>
      <c r="V6885" s="40" t="s">
        <v>130</v>
      </c>
      <c r="W6885" s="67" t="s">
        <v>129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131</v>
      </c>
      <c r="B6886" s="54" t="s">
        <v>132</v>
      </c>
      <c r="C6886" s="51" t="s">
        <v>133</v>
      </c>
      <c r="D6886" s="32" t="s">
        <v>21</v>
      </c>
      <c r="E6886" s="33" t="s">
        <v>32</v>
      </c>
      <c r="F6886" s="22"/>
      <c r="G6886" s="34"/>
      <c r="H6886" s="35"/>
      <c r="I6886" s="36"/>
      <c r="J6886" s="36"/>
      <c r="K6886" s="37"/>
      <c r="L6886" s="38">
        <f>DONNEE!$A$4</f>
        <v>32</v>
      </c>
      <c r="M6886" s="39" t="str">
        <f>IFERROR(VLOOKUP(L6886,Tab_Code_Magasin[],2,0),"")</f>
        <v>CE LA MARSA ERRIADH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73</v>
      </c>
      <c r="T6886" s="40" t="str">
        <f t="shared" si="627"/>
        <v>32_A2_2025</v>
      </c>
      <c r="U6886" s="40" t="s">
        <v>134</v>
      </c>
      <c r="V6886" s="40" t="s">
        <v>135</v>
      </c>
      <c r="W6886" s="67" t="s">
        <v>134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131</v>
      </c>
      <c r="B6887" s="54" t="s">
        <v>132</v>
      </c>
      <c r="C6887" s="51" t="s">
        <v>136</v>
      </c>
      <c r="D6887" s="32" t="s">
        <v>21</v>
      </c>
      <c r="E6887" s="33" t="s">
        <v>32</v>
      </c>
      <c r="F6887" s="22"/>
      <c r="G6887" s="34"/>
      <c r="H6887" s="35"/>
      <c r="I6887" s="36"/>
      <c r="J6887" s="36"/>
      <c r="K6887" s="37"/>
      <c r="L6887" s="38">
        <f>DONNEE!$A$4</f>
        <v>32</v>
      </c>
      <c r="M6887" s="39" t="str">
        <f>IFERROR(VLOOKUP(L6887,Tab_Code_Magasin[],2,0),"")</f>
        <v>CE LA MARSA ERRIADH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73</v>
      </c>
      <c r="T6887" s="40" t="str">
        <f t="shared" si="627"/>
        <v>32_A2_2025</v>
      </c>
      <c r="U6887" s="40" t="s">
        <v>137</v>
      </c>
      <c r="V6887" s="40" t="s">
        <v>138</v>
      </c>
      <c r="W6887" s="67" t="s">
        <v>137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131</v>
      </c>
      <c r="B6888" s="54" t="s">
        <v>132</v>
      </c>
      <c r="C6888" s="31" t="s">
        <v>139</v>
      </c>
      <c r="D6888" s="32" t="s">
        <v>21</v>
      </c>
      <c r="E6888" s="33" t="s">
        <v>32</v>
      </c>
      <c r="F6888" s="22"/>
      <c r="G6888" s="34"/>
      <c r="H6888" s="35"/>
      <c r="I6888" s="36"/>
      <c r="J6888" s="36"/>
      <c r="K6888" s="37"/>
      <c r="L6888" s="38">
        <f>DONNEE!$A$4</f>
        <v>32</v>
      </c>
      <c r="M6888" s="39" t="str">
        <f>IFERROR(VLOOKUP(L6888,Tab_Code_Magasin[],2,0),"")</f>
        <v>CE LA MARSA ERRIADH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73</v>
      </c>
      <c r="T6888" s="40" t="str">
        <f t="shared" si="627"/>
        <v>32_A2_2025</v>
      </c>
      <c r="U6888" s="40" t="s">
        <v>140</v>
      </c>
      <c r="V6888" s="40" t="s">
        <v>141</v>
      </c>
      <c r="W6888" s="67" t="s">
        <v>140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131</v>
      </c>
      <c r="B6889" s="54" t="s">
        <v>132</v>
      </c>
      <c r="C6889" s="51" t="s">
        <v>142</v>
      </c>
      <c r="D6889" s="32" t="s">
        <v>21</v>
      </c>
      <c r="E6889" s="33" t="s">
        <v>32</v>
      </c>
      <c r="F6889" s="22"/>
      <c r="G6889" s="34"/>
      <c r="H6889" s="35"/>
      <c r="I6889" s="36"/>
      <c r="J6889" s="36"/>
      <c r="K6889" s="37"/>
      <c r="L6889" s="38">
        <f>DONNEE!$A$4</f>
        <v>32</v>
      </c>
      <c r="M6889" s="39" t="str">
        <f>IFERROR(VLOOKUP(L6889,Tab_Code_Magasin[],2,0),"")</f>
        <v>CE LA MARSA ERRIADH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73</v>
      </c>
      <c r="T6889" s="40" t="str">
        <f t="shared" si="627"/>
        <v>32_A2_2025</v>
      </c>
      <c r="U6889" s="40" t="s">
        <v>143</v>
      </c>
      <c r="V6889" s="40" t="s">
        <v>144</v>
      </c>
      <c r="W6889" s="67" t="s">
        <v>143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131</v>
      </c>
      <c r="B6890" s="54" t="s">
        <v>132</v>
      </c>
      <c r="C6890" s="51" t="s">
        <v>145</v>
      </c>
      <c r="D6890" s="32" t="s">
        <v>21</v>
      </c>
      <c r="E6890" s="33" t="s">
        <v>32</v>
      </c>
      <c r="F6890" s="22"/>
      <c r="G6890" s="34"/>
      <c r="H6890" s="35"/>
      <c r="I6890" s="36"/>
      <c r="J6890" s="36"/>
      <c r="K6890" s="37"/>
      <c r="L6890" s="38">
        <f>DONNEE!$A$4</f>
        <v>32</v>
      </c>
      <c r="M6890" s="39" t="str">
        <f>IFERROR(VLOOKUP(L6890,Tab_Code_Magasin[],2,0),"")</f>
        <v>CE LA MARSA ERRIADH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73</v>
      </c>
      <c r="T6890" s="40" t="str">
        <f t="shared" si="627"/>
        <v>32_A2_2025</v>
      </c>
      <c r="U6890" s="40" t="s">
        <v>146</v>
      </c>
      <c r="V6890" s="40" t="s">
        <v>147</v>
      </c>
      <c r="W6890" s="67" t="s">
        <v>146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131</v>
      </c>
      <c r="B6891" s="54" t="s">
        <v>132</v>
      </c>
      <c r="C6891" s="51" t="s">
        <v>148</v>
      </c>
      <c r="D6891" s="32" t="s">
        <v>21</v>
      </c>
      <c r="E6891" s="33" t="s">
        <v>32</v>
      </c>
      <c r="F6891" s="22"/>
      <c r="G6891" s="34"/>
      <c r="H6891" s="35"/>
      <c r="I6891" s="36"/>
      <c r="J6891" s="36"/>
      <c r="K6891" s="37"/>
      <c r="L6891" s="38">
        <f>DONNEE!$A$4</f>
        <v>32</v>
      </c>
      <c r="M6891" s="39" t="str">
        <f>IFERROR(VLOOKUP(L6891,Tab_Code_Magasin[],2,0),"")</f>
        <v>CE LA MARSA ERRIADH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73</v>
      </c>
      <c r="T6891" s="40" t="str">
        <f t="shared" si="627"/>
        <v>32_A2_2025</v>
      </c>
      <c r="U6891" s="40" t="s">
        <v>149</v>
      </c>
      <c r="V6891" s="40" t="s">
        <v>150</v>
      </c>
      <c r="W6891" s="67" t="s">
        <v>149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131</v>
      </c>
      <c r="B6892" s="54" t="s">
        <v>132</v>
      </c>
      <c r="C6892" s="44" t="s">
        <v>151</v>
      </c>
      <c r="D6892" s="32" t="s">
        <v>21</v>
      </c>
      <c r="E6892" s="33" t="s">
        <v>32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32</v>
      </c>
      <c r="M6892" s="39" t="str">
        <f>IFERROR(VLOOKUP(L6892,Tab_Code_Magasin[],2,0),"")</f>
        <v>CE LA MARSA ERRIADH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73</v>
      </c>
      <c r="T6892" s="40" t="str">
        <f t="shared" si="627"/>
        <v>32_A2_2025</v>
      </c>
      <c r="U6892" s="40" t="s">
        <v>152</v>
      </c>
      <c r="V6892" s="40" t="s">
        <v>153</v>
      </c>
      <c r="W6892" s="67" t="s">
        <v>152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131</v>
      </c>
      <c r="B6893" s="54" t="s">
        <v>132</v>
      </c>
      <c r="C6893" s="51" t="s">
        <v>154</v>
      </c>
      <c r="D6893" s="32" t="s">
        <v>21</v>
      </c>
      <c r="E6893" s="33" t="s">
        <v>32</v>
      </c>
      <c r="F6893" s="22"/>
      <c r="G6893" s="34"/>
      <c r="H6893" s="35"/>
      <c r="I6893" s="36"/>
      <c r="J6893" s="36"/>
      <c r="K6893" s="37"/>
      <c r="L6893" s="38">
        <f>DONNEE!$A$4</f>
        <v>32</v>
      </c>
      <c r="M6893" s="39" t="str">
        <f>IFERROR(VLOOKUP(L6893,Tab_Code_Magasin[],2,0),"")</f>
        <v>CE LA MARSA ERRIADH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73</v>
      </c>
      <c r="T6893" s="40" t="str">
        <f t="shared" si="627"/>
        <v>32_A2_2025</v>
      </c>
      <c r="U6893" s="40" t="s">
        <v>155</v>
      </c>
      <c r="V6893" s="40" t="s">
        <v>156</v>
      </c>
      <c r="W6893" s="67" t="s">
        <v>155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131</v>
      </c>
      <c r="B6894" s="54" t="s">
        <v>157</v>
      </c>
      <c r="C6894" s="52" t="s">
        <v>158</v>
      </c>
      <c r="D6894" s="32" t="s">
        <v>21</v>
      </c>
      <c r="E6894" s="33" t="s">
        <v>32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32</v>
      </c>
      <c r="M6894" s="39" t="str">
        <f>IFERROR(VLOOKUP(L6894,Tab_Code_Magasin[],2,0),"")</f>
        <v>CE LA MARSA ERRIADH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73</v>
      </c>
      <c r="T6894" s="40" t="str">
        <f t="shared" si="627"/>
        <v>32_A2_2025</v>
      </c>
      <c r="U6894" s="40" t="s">
        <v>159</v>
      </c>
      <c r="V6894" s="40" t="s">
        <v>160</v>
      </c>
      <c r="W6894" s="67" t="s">
        <v>159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131</v>
      </c>
      <c r="B6895" s="54" t="s">
        <v>157</v>
      </c>
      <c r="C6895" s="31" t="s">
        <v>161</v>
      </c>
      <c r="D6895" s="32" t="s">
        <v>21</v>
      </c>
      <c r="E6895" s="33" t="s">
        <v>32</v>
      </c>
      <c r="F6895" s="22"/>
      <c r="G6895" s="34"/>
      <c r="H6895" s="35"/>
      <c r="I6895" s="36"/>
      <c r="J6895" s="36"/>
      <c r="K6895" s="37"/>
      <c r="L6895" s="38">
        <f>DONNEE!$A$4</f>
        <v>32</v>
      </c>
      <c r="M6895" s="39" t="str">
        <f>IFERROR(VLOOKUP(L6895,Tab_Code_Magasin[],2,0),"")</f>
        <v>CE LA MARSA ERRIADH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73</v>
      </c>
      <c r="T6895" s="40" t="str">
        <f t="shared" si="627"/>
        <v>32_A2_2025</v>
      </c>
      <c r="U6895" s="40" t="s">
        <v>162</v>
      </c>
      <c r="V6895" s="40" t="s">
        <v>163</v>
      </c>
      <c r="W6895" s="67" t="s">
        <v>162</v>
      </c>
      <c r="X6895" s="76" t="s">
        <v>164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131</v>
      </c>
      <c r="B6896" s="54" t="s">
        <v>157</v>
      </c>
      <c r="C6896" s="31" t="s">
        <v>165</v>
      </c>
      <c r="D6896" s="32" t="s">
        <v>21</v>
      </c>
      <c r="E6896" s="33" t="s">
        <v>32</v>
      </c>
      <c r="F6896" s="22"/>
      <c r="G6896" s="34"/>
      <c r="H6896" s="35"/>
      <c r="I6896" s="36"/>
      <c r="J6896" s="36"/>
      <c r="K6896" s="37"/>
      <c r="L6896" s="38">
        <f>DONNEE!$A$4</f>
        <v>32</v>
      </c>
      <c r="M6896" s="39" t="str">
        <f>IFERROR(VLOOKUP(L6896,Tab_Code_Magasin[],2,0),"")</f>
        <v>CE LA MARSA ERRIADH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73</v>
      </c>
      <c r="T6896" s="40" t="str">
        <f t="shared" si="627"/>
        <v>32_A2_2025</v>
      </c>
      <c r="U6896" s="40"/>
      <c r="V6896" s="40"/>
      <c r="W6896" s="67" t="s">
        <v>166</v>
      </c>
      <c r="X6896" s="76" t="s">
        <v>167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131</v>
      </c>
      <c r="B6897" s="54" t="s">
        <v>157</v>
      </c>
      <c r="C6897" s="31" t="s">
        <v>168</v>
      </c>
      <c r="D6897" s="32" t="s">
        <v>21</v>
      </c>
      <c r="E6897" s="33" t="s">
        <v>32</v>
      </c>
      <c r="F6897" s="22"/>
      <c r="G6897" s="34"/>
      <c r="H6897" s="35"/>
      <c r="I6897" s="36"/>
      <c r="J6897" s="36"/>
      <c r="K6897" s="37"/>
      <c r="L6897" s="38">
        <f>DONNEE!$A$4</f>
        <v>32</v>
      </c>
      <c r="M6897" s="39" t="str">
        <f>IFERROR(VLOOKUP(L6897,Tab_Code_Magasin[],2,0),"")</f>
        <v>CE LA MARSA ERRIADH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73</v>
      </c>
      <c r="T6897" s="40" t="str">
        <f t="shared" si="627"/>
        <v>32_A2_2025</v>
      </c>
      <c r="U6897" s="40" t="s">
        <v>166</v>
      </c>
      <c r="V6897" s="40" t="s">
        <v>169</v>
      </c>
      <c r="W6897" s="67" t="s">
        <v>170</v>
      </c>
      <c r="X6897" s="76" t="s">
        <v>171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131</v>
      </c>
      <c r="B6898" s="54" t="s">
        <v>157</v>
      </c>
      <c r="C6898" s="42" t="s">
        <v>172</v>
      </c>
      <c r="D6898" s="32" t="s">
        <v>21</v>
      </c>
      <c r="E6898" s="33" t="s">
        <v>32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32</v>
      </c>
      <c r="M6898" s="39" t="str">
        <f>IFERROR(VLOOKUP(L6898,Tab_Code_Magasin[],2,0),"")</f>
        <v>CE LA MARSA ERRIADH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73</v>
      </c>
      <c r="T6898" s="40" t="str">
        <f t="shared" si="627"/>
        <v>32_A2_2025</v>
      </c>
      <c r="U6898" s="40" t="s">
        <v>170</v>
      </c>
      <c r="V6898" s="40" t="s">
        <v>173</v>
      </c>
      <c r="W6898" s="67" t="s">
        <v>174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131</v>
      </c>
      <c r="B6899" s="54" t="s">
        <v>157</v>
      </c>
      <c r="C6899" s="42" t="s">
        <v>175</v>
      </c>
      <c r="D6899" s="32" t="s">
        <v>21</v>
      </c>
      <c r="E6899" s="33" t="s">
        <v>32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32</v>
      </c>
      <c r="M6899" s="39" t="str">
        <f>IFERROR(VLOOKUP(L6899,Tab_Code_Magasin[],2,0),"")</f>
        <v>CE LA MARSA ERRIADH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73</v>
      </c>
      <c r="T6899" s="40" t="str">
        <f t="shared" si="627"/>
        <v>32_A2_2025</v>
      </c>
      <c r="U6899" s="40" t="s">
        <v>174</v>
      </c>
      <c r="V6899" s="40" t="s">
        <v>176</v>
      </c>
      <c r="W6899" s="67" t="s">
        <v>177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131</v>
      </c>
      <c r="B6900" s="54" t="s">
        <v>157</v>
      </c>
      <c r="C6900" s="31" t="s">
        <v>178</v>
      </c>
      <c r="D6900" s="32" t="s">
        <v>21</v>
      </c>
      <c r="E6900" s="33" t="s">
        <v>32</v>
      </c>
      <c r="F6900" s="22"/>
      <c r="G6900" s="34"/>
      <c r="H6900" s="35"/>
      <c r="I6900" s="36"/>
      <c r="J6900" s="36"/>
      <c r="K6900" s="37"/>
      <c r="L6900" s="38">
        <f>DONNEE!$A$4</f>
        <v>32</v>
      </c>
      <c r="M6900" s="39" t="str">
        <f>IFERROR(VLOOKUP(L6900,Tab_Code_Magasin[],2,0),"")</f>
        <v>CE LA MARSA ERRIADH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73</v>
      </c>
      <c r="T6900" s="40" t="str">
        <f t="shared" si="627"/>
        <v>32_A2_2025</v>
      </c>
      <c r="U6900" s="40" t="s">
        <v>177</v>
      </c>
      <c r="V6900" s="40" t="s">
        <v>179</v>
      </c>
      <c r="W6900" s="67" t="s">
        <v>180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131</v>
      </c>
      <c r="B6901" s="54" t="s">
        <v>157</v>
      </c>
      <c r="C6901" s="42" t="s">
        <v>181</v>
      </c>
      <c r="D6901" s="32" t="s">
        <v>21</v>
      </c>
      <c r="E6901" s="33" t="s">
        <v>32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32</v>
      </c>
      <c r="M6901" s="39" t="str">
        <f>IFERROR(VLOOKUP(L6901,Tab_Code_Magasin[],2,0),"")</f>
        <v>CE LA MARSA ERRIADH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73</v>
      </c>
      <c r="T6901" s="40" t="str">
        <f t="shared" si="627"/>
        <v>32_A2_2025</v>
      </c>
      <c r="U6901" s="40" t="s">
        <v>180</v>
      </c>
      <c r="V6901" s="40" t="s">
        <v>182</v>
      </c>
      <c r="W6901" s="67" t="s">
        <v>183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131</v>
      </c>
      <c r="B6902" s="54" t="s">
        <v>157</v>
      </c>
      <c r="C6902" s="52" t="s">
        <v>184</v>
      </c>
      <c r="D6902" s="32" t="s">
        <v>21</v>
      </c>
      <c r="E6902" s="33" t="s">
        <v>32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32</v>
      </c>
      <c r="M6902" s="39" t="str">
        <f>IFERROR(VLOOKUP(L6902,Tab_Code_Magasin[],2,0),"")</f>
        <v>CE LA MARSA ERRIADH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73</v>
      </c>
      <c r="T6902" s="40" t="str">
        <f t="shared" si="627"/>
        <v>32_A2_2025</v>
      </c>
      <c r="U6902" s="40" t="s">
        <v>183</v>
      </c>
      <c r="V6902" s="40" t="s">
        <v>185</v>
      </c>
      <c r="W6902" s="67" t="s">
        <v>186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131</v>
      </c>
      <c r="B6903" s="54" t="s">
        <v>157</v>
      </c>
      <c r="C6903" s="31" t="s">
        <v>187</v>
      </c>
      <c r="D6903" s="32" t="s">
        <v>21</v>
      </c>
      <c r="E6903" s="33" t="s">
        <v>32</v>
      </c>
      <c r="F6903" s="22"/>
      <c r="G6903" s="34"/>
      <c r="H6903" s="35"/>
      <c r="I6903" s="36"/>
      <c r="J6903" s="36"/>
      <c r="K6903" s="37"/>
      <c r="L6903" s="38">
        <f>DONNEE!$A$4</f>
        <v>32</v>
      </c>
      <c r="M6903" s="39" t="str">
        <f>IFERROR(VLOOKUP(L6903,Tab_Code_Magasin[],2,0),"")</f>
        <v>CE LA MARSA ERRIADH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73</v>
      </c>
      <c r="T6903" s="40" t="str">
        <f t="shared" si="627"/>
        <v>32_A2_2025</v>
      </c>
      <c r="U6903" s="40" t="s">
        <v>186</v>
      </c>
      <c r="V6903" s="40" t="s">
        <v>188</v>
      </c>
      <c r="W6903" s="67" t="s">
        <v>189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131</v>
      </c>
      <c r="B6904" s="54" t="s">
        <v>157</v>
      </c>
      <c r="C6904" s="31" t="s">
        <v>190</v>
      </c>
      <c r="D6904" s="32" t="s">
        <v>21</v>
      </c>
      <c r="E6904" s="33" t="s">
        <v>32</v>
      </c>
      <c r="F6904" s="22"/>
      <c r="G6904" s="34"/>
      <c r="H6904" s="35"/>
      <c r="I6904" s="36"/>
      <c r="J6904" s="36"/>
      <c r="K6904" s="37"/>
      <c r="L6904" s="38">
        <f>DONNEE!$A$4</f>
        <v>32</v>
      </c>
      <c r="M6904" s="39" t="str">
        <f>IFERROR(VLOOKUP(L6904,Tab_Code_Magasin[],2,0),"")</f>
        <v>CE LA MARSA ERRIADH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73</v>
      </c>
      <c r="T6904" s="40" t="str">
        <f t="shared" si="627"/>
        <v>32_A2_2025</v>
      </c>
      <c r="U6904" s="40" t="s">
        <v>189</v>
      </c>
      <c r="V6904" s="40" t="s">
        <v>191</v>
      </c>
      <c r="W6904" s="67" t="s">
        <v>192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131</v>
      </c>
      <c r="B6905" s="54" t="s">
        <v>157</v>
      </c>
      <c r="C6905" s="31" t="s">
        <v>193</v>
      </c>
      <c r="D6905" s="32" t="s">
        <v>21</v>
      </c>
      <c r="E6905" s="33" t="s">
        <v>32</v>
      </c>
      <c r="F6905" s="22"/>
      <c r="G6905" s="34"/>
      <c r="H6905" s="35"/>
      <c r="I6905" s="36"/>
      <c r="J6905" s="36"/>
      <c r="K6905" s="37"/>
      <c r="L6905" s="38">
        <f>DONNEE!$A$4</f>
        <v>32</v>
      </c>
      <c r="M6905" s="39" t="str">
        <f>IFERROR(VLOOKUP(L6905,Tab_Code_Magasin[],2,0),"")</f>
        <v>CE LA MARSA ERRIADH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73</v>
      </c>
      <c r="T6905" s="40" t="str">
        <f t="shared" si="627"/>
        <v>32_A2_2025</v>
      </c>
      <c r="U6905" s="40" t="s">
        <v>192</v>
      </c>
      <c r="V6905" s="40" t="s">
        <v>194</v>
      </c>
      <c r="W6905" s="67" t="s">
        <v>195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131</v>
      </c>
      <c r="B6906" s="54" t="s">
        <v>157</v>
      </c>
      <c r="C6906" s="42" t="s">
        <v>196</v>
      </c>
      <c r="D6906" s="32" t="s">
        <v>21</v>
      </c>
      <c r="E6906" s="33" t="s">
        <v>32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32</v>
      </c>
      <c r="M6906" s="39" t="str">
        <f>IFERROR(VLOOKUP(L6906,Tab_Code_Magasin[],2,0),"")</f>
        <v>CE LA MARSA ERRIADH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73</v>
      </c>
      <c r="T6906" s="40" t="str">
        <f t="shared" si="627"/>
        <v>32_A2_2025</v>
      </c>
      <c r="U6906" s="40" t="s">
        <v>195</v>
      </c>
      <c r="V6906" s="40" t="s">
        <v>197</v>
      </c>
      <c r="W6906" s="67" t="s">
        <v>198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131</v>
      </c>
      <c r="B6907" s="54" t="s">
        <v>157</v>
      </c>
      <c r="C6907" s="42" t="s">
        <v>199</v>
      </c>
      <c r="D6907" s="32" t="s">
        <v>21</v>
      </c>
      <c r="E6907" s="33" t="s">
        <v>32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32</v>
      </c>
      <c r="M6907" s="39" t="str">
        <f>IFERROR(VLOOKUP(L6907,Tab_Code_Magasin[],2,0),"")</f>
        <v>CE LA MARSA ERRIADH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73</v>
      </c>
      <c r="T6907" s="40" t="str">
        <f t="shared" si="627"/>
        <v>32_A2_2025</v>
      </c>
      <c r="U6907" s="40" t="s">
        <v>198</v>
      </c>
      <c r="V6907" s="40" t="s">
        <v>200</v>
      </c>
      <c r="W6907" s="67" t="s">
        <v>201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131</v>
      </c>
      <c r="B6908" s="54" t="s">
        <v>157</v>
      </c>
      <c r="C6908" s="42" t="s">
        <v>202</v>
      </c>
      <c r="D6908" s="32" t="s">
        <v>21</v>
      </c>
      <c r="E6908" s="33" t="s">
        <v>32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32</v>
      </c>
      <c r="M6908" s="39" t="str">
        <f>IFERROR(VLOOKUP(L6908,Tab_Code_Magasin[],2,0),"")</f>
        <v>CE LA MARSA ERRIADH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73</v>
      </c>
      <c r="T6908" s="40" t="str">
        <f t="shared" si="627"/>
        <v>32_A2_2025</v>
      </c>
      <c r="U6908" s="40" t="s">
        <v>201</v>
      </c>
      <c r="V6908" s="40" t="s">
        <v>203</v>
      </c>
      <c r="W6908" s="67" t="s">
        <v>204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131</v>
      </c>
      <c r="B6909" s="54" t="s">
        <v>157</v>
      </c>
      <c r="C6909" s="42" t="s">
        <v>205</v>
      </c>
      <c r="D6909" s="32" t="s">
        <v>21</v>
      </c>
      <c r="E6909" s="33" t="s">
        <v>32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32</v>
      </c>
      <c r="M6909" s="39" t="str">
        <f>IFERROR(VLOOKUP(L6909,Tab_Code_Magasin[],2,0),"")</f>
        <v>CE LA MARSA ERRIADH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73</v>
      </c>
      <c r="T6909" s="40" t="str">
        <f t="shared" si="627"/>
        <v>32_A2_2025</v>
      </c>
      <c r="U6909" s="40" t="s">
        <v>204</v>
      </c>
      <c r="V6909" s="40" t="s">
        <v>206</v>
      </c>
      <c r="W6909" s="67" t="s">
        <v>207</v>
      </c>
      <c r="X6909" s="76" t="s">
        <v>208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131</v>
      </c>
      <c r="B6910" s="54" t="s">
        <v>157</v>
      </c>
      <c r="C6910" s="52" t="s">
        <v>209</v>
      </c>
      <c r="D6910" s="32" t="s">
        <v>21</v>
      </c>
      <c r="E6910" s="33" t="s">
        <v>32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32</v>
      </c>
      <c r="M6910" s="39" t="str">
        <f>IFERROR(VLOOKUP(L6910,Tab_Code_Magasin[],2,0),"")</f>
        <v>CE LA MARSA ERRIADH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73</v>
      </c>
      <c r="T6910" s="40" t="str">
        <f t="shared" si="627"/>
        <v>32_A2_2025</v>
      </c>
      <c r="U6910" s="40" t="s">
        <v>207</v>
      </c>
      <c r="V6910" s="40" t="s">
        <v>210</v>
      </c>
      <c r="W6910" s="67" t="s">
        <v>211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131</v>
      </c>
      <c r="B6911" s="54" t="s">
        <v>157</v>
      </c>
      <c r="C6911" s="31" t="s">
        <v>212</v>
      </c>
      <c r="D6911" s="32" t="s">
        <v>21</v>
      </c>
      <c r="E6911" s="33" t="s">
        <v>32</v>
      </c>
      <c r="F6911" s="22"/>
      <c r="G6911" s="34"/>
      <c r="H6911" s="35"/>
      <c r="I6911" s="36"/>
      <c r="J6911" s="36"/>
      <c r="K6911" s="37"/>
      <c r="L6911" s="38">
        <f>DONNEE!$A$4</f>
        <v>32</v>
      </c>
      <c r="M6911" s="39" t="str">
        <f>IFERROR(VLOOKUP(L6911,Tab_Code_Magasin[],2,0),"")</f>
        <v>CE LA MARSA ERRIADH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73</v>
      </c>
      <c r="T6911" s="40" t="str">
        <f t="shared" si="627"/>
        <v>32_A2_2025</v>
      </c>
      <c r="U6911" s="40" t="s">
        <v>211</v>
      </c>
      <c r="V6911" s="40" t="s">
        <v>213</v>
      </c>
      <c r="W6911" s="67" t="s">
        <v>214</v>
      </c>
      <c r="X6911" s="76" t="s">
        <v>171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131</v>
      </c>
      <c r="B6912" s="54" t="s">
        <v>215</v>
      </c>
      <c r="C6912" s="31" t="s">
        <v>161</v>
      </c>
      <c r="D6912" s="32" t="s">
        <v>21</v>
      </c>
      <c r="E6912" s="33" t="s">
        <v>32</v>
      </c>
      <c r="F6912" s="22"/>
      <c r="G6912" s="34"/>
      <c r="H6912" s="35"/>
      <c r="I6912" s="36"/>
      <c r="J6912" s="36"/>
      <c r="K6912" s="37"/>
      <c r="L6912" s="38">
        <f>DONNEE!$A$4</f>
        <v>32</v>
      </c>
      <c r="M6912" s="39" t="str">
        <f>IFERROR(VLOOKUP(L6912,Tab_Code_Magasin[],2,0),"")</f>
        <v>CE LA MARSA ERRIADH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73</v>
      </c>
      <c r="T6912" s="40" t="str">
        <f t="shared" si="627"/>
        <v>32_A2_2025</v>
      </c>
      <c r="U6912" s="40" t="s">
        <v>216</v>
      </c>
      <c r="V6912" s="40" t="s">
        <v>217</v>
      </c>
      <c r="W6912" s="67" t="s">
        <v>218</v>
      </c>
      <c r="X6912" s="76" t="s">
        <v>164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131</v>
      </c>
      <c r="B6913" s="54" t="s">
        <v>215</v>
      </c>
      <c r="C6913" s="31" t="s">
        <v>219</v>
      </c>
      <c r="D6913" s="32" t="s">
        <v>21</v>
      </c>
      <c r="E6913" s="33" t="s">
        <v>32</v>
      </c>
      <c r="F6913" s="22"/>
      <c r="G6913" s="34"/>
      <c r="H6913" s="35"/>
      <c r="I6913" s="36"/>
      <c r="J6913" s="36"/>
      <c r="K6913" s="37"/>
      <c r="L6913" s="38">
        <f>DONNEE!$A$4</f>
        <v>32</v>
      </c>
      <c r="M6913" s="39" t="str">
        <f>IFERROR(VLOOKUP(L6913,Tab_Code_Magasin[],2,0),"")</f>
        <v>CE LA MARSA ERRIADH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73</v>
      </c>
      <c r="T6913" s="40" t="str">
        <f t="shared" si="627"/>
        <v>32_A2_2025</v>
      </c>
      <c r="U6913" s="40"/>
      <c r="V6913" s="40"/>
      <c r="W6913" s="67" t="s">
        <v>220</v>
      </c>
      <c r="X6913" s="76" t="s">
        <v>221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131</v>
      </c>
      <c r="B6914" s="54" t="s">
        <v>215</v>
      </c>
      <c r="C6914" s="52" t="s">
        <v>158</v>
      </c>
      <c r="D6914" s="32" t="s">
        <v>21</v>
      </c>
      <c r="E6914" s="33" t="s">
        <v>32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32</v>
      </c>
      <c r="M6914" s="39" t="str">
        <f>IFERROR(VLOOKUP(L6914,Tab_Code_Magasin[],2,0),"")</f>
        <v>CE LA MARSA ERRIADH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73</v>
      </c>
      <c r="T6914" s="40" t="str">
        <f t="shared" si="627"/>
        <v>32_A2_2025</v>
      </c>
      <c r="U6914" s="40" t="s">
        <v>218</v>
      </c>
      <c r="V6914" s="40" t="s">
        <v>222</v>
      </c>
      <c r="W6914" s="67" t="s">
        <v>223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131</v>
      </c>
      <c r="B6915" s="54" t="s">
        <v>215</v>
      </c>
      <c r="C6915" s="31" t="s">
        <v>224</v>
      </c>
      <c r="D6915" s="32" t="s">
        <v>21</v>
      </c>
      <c r="E6915" s="33" t="s">
        <v>32</v>
      </c>
      <c r="F6915" s="22"/>
      <c r="G6915" s="34"/>
      <c r="H6915" s="35"/>
      <c r="I6915" s="36"/>
      <c r="J6915" s="36"/>
      <c r="K6915" s="37"/>
      <c r="L6915" s="38">
        <f>DONNEE!$A$4</f>
        <v>32</v>
      </c>
      <c r="M6915" s="39" t="str">
        <f>IFERROR(VLOOKUP(L6915,Tab_Code_Magasin[],2,0),"")</f>
        <v>CE LA MARSA ERRIADH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73</v>
      </c>
      <c r="T6915" s="40" t="str">
        <f t="shared" si="627"/>
        <v>32_A2_2025</v>
      </c>
      <c r="U6915" s="40" t="s">
        <v>220</v>
      </c>
      <c r="V6915" s="40" t="s">
        <v>225</v>
      </c>
      <c r="W6915" s="67" t="s">
        <v>226</v>
      </c>
      <c r="X6915" s="76" t="s">
        <v>171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131</v>
      </c>
      <c r="B6916" s="54" t="s">
        <v>215</v>
      </c>
      <c r="C6916" s="42" t="s">
        <v>175</v>
      </c>
      <c r="D6916" s="32" t="s">
        <v>21</v>
      </c>
      <c r="E6916" s="33" t="s">
        <v>32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32</v>
      </c>
      <c r="M6916" s="39" t="str">
        <f>IFERROR(VLOOKUP(L6916,Tab_Code_Magasin[],2,0),"")</f>
        <v>CE LA MARSA ERRIADH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73</v>
      </c>
      <c r="T6916" s="40" t="str">
        <f t="shared" si="627"/>
        <v>32_A2_2025</v>
      </c>
      <c r="U6916" s="40" t="s">
        <v>227</v>
      </c>
      <c r="V6916" s="40" t="s">
        <v>228</v>
      </c>
      <c r="W6916" s="67" t="s">
        <v>229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131</v>
      </c>
      <c r="B6917" s="54" t="s">
        <v>215</v>
      </c>
      <c r="C6917" s="31" t="s">
        <v>230</v>
      </c>
      <c r="D6917" s="32" t="s">
        <v>21</v>
      </c>
      <c r="E6917" s="33" t="s">
        <v>32</v>
      </c>
      <c r="F6917" s="22"/>
      <c r="G6917" s="34"/>
      <c r="H6917" s="35"/>
      <c r="I6917" s="36"/>
      <c r="J6917" s="36"/>
      <c r="K6917" s="37"/>
      <c r="L6917" s="38">
        <f>DONNEE!$A$4</f>
        <v>32</v>
      </c>
      <c r="M6917" s="39" t="str">
        <f>IFERROR(VLOOKUP(L6917,Tab_Code_Magasin[],2,0),"")</f>
        <v>CE LA MARSA ERRIADH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73</v>
      </c>
      <c r="T6917" s="40" t="str">
        <f t="shared" si="627"/>
        <v>32_A2_2025</v>
      </c>
      <c r="U6917" s="40" t="s">
        <v>231</v>
      </c>
      <c r="V6917" s="40" t="s">
        <v>232</v>
      </c>
      <c r="W6917" s="67" t="s">
        <v>233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131</v>
      </c>
      <c r="B6918" s="54" t="s">
        <v>215</v>
      </c>
      <c r="C6918" s="42" t="s">
        <v>234</v>
      </c>
      <c r="D6918" s="32" t="s">
        <v>21</v>
      </c>
      <c r="E6918" s="33" t="s">
        <v>32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32</v>
      </c>
      <c r="M6918" s="39" t="str">
        <f>IFERROR(VLOOKUP(L6918,Tab_Code_Magasin[],2,0),"")</f>
        <v>CE LA MARSA ERRIADH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73</v>
      </c>
      <c r="T6918" s="40" t="str">
        <f t="shared" si="627"/>
        <v>32_A2_2025</v>
      </c>
      <c r="U6918" s="40" t="s">
        <v>229</v>
      </c>
      <c r="V6918" s="40" t="s">
        <v>235</v>
      </c>
      <c r="W6918" s="67" t="s">
        <v>236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131</v>
      </c>
      <c r="B6919" s="54" t="s">
        <v>215</v>
      </c>
      <c r="C6919" s="42" t="s">
        <v>199</v>
      </c>
      <c r="D6919" s="32" t="s">
        <v>21</v>
      </c>
      <c r="E6919" s="33" t="s">
        <v>32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32</v>
      </c>
      <c r="M6919" s="39" t="str">
        <f>IFERROR(VLOOKUP(L6919,Tab_Code_Magasin[],2,0),"")</f>
        <v>CE LA MARSA ERRIADH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73</v>
      </c>
      <c r="T6919" s="40" t="str">
        <f t="shared" si="627"/>
        <v>32_A2_2025</v>
      </c>
      <c r="U6919" s="40" t="s">
        <v>233</v>
      </c>
      <c r="V6919" s="40" t="s">
        <v>237</v>
      </c>
      <c r="W6919" s="67" t="s">
        <v>238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131</v>
      </c>
      <c r="B6920" s="54" t="s">
        <v>215</v>
      </c>
      <c r="C6920" s="42" t="s">
        <v>202</v>
      </c>
      <c r="D6920" s="32" t="s">
        <v>21</v>
      </c>
      <c r="E6920" s="33" t="s">
        <v>32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32</v>
      </c>
      <c r="M6920" s="39" t="str">
        <f>IFERROR(VLOOKUP(L6920,Tab_Code_Magasin[],2,0),"")</f>
        <v>CE LA MARSA ERRIADH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73</v>
      </c>
      <c r="T6920" s="40" t="str">
        <f t="shared" si="627"/>
        <v>32_A2_2025</v>
      </c>
      <c r="U6920" s="40" t="s">
        <v>236</v>
      </c>
      <c r="V6920" s="40" t="s">
        <v>239</v>
      </c>
      <c r="W6920" s="67" t="s">
        <v>240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131</v>
      </c>
      <c r="B6921" s="54" t="s">
        <v>215</v>
      </c>
      <c r="C6921" s="31" t="s">
        <v>193</v>
      </c>
      <c r="D6921" s="32" t="s">
        <v>21</v>
      </c>
      <c r="E6921" s="33" t="s">
        <v>32</v>
      </c>
      <c r="F6921" s="22"/>
      <c r="G6921" s="34"/>
      <c r="H6921" s="35"/>
      <c r="I6921" s="36"/>
      <c r="J6921" s="36"/>
      <c r="K6921" s="37"/>
      <c r="L6921" s="38">
        <f>DONNEE!$A$4</f>
        <v>32</v>
      </c>
      <c r="M6921" s="39" t="str">
        <f>IFERROR(VLOOKUP(L6921,Tab_Code_Magasin[],2,0),"")</f>
        <v>CE LA MARSA ERRIADH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73</v>
      </c>
      <c r="T6921" s="40" t="str">
        <f t="shared" si="627"/>
        <v>32_A2_2025</v>
      </c>
      <c r="U6921" s="40" t="s">
        <v>238</v>
      </c>
      <c r="V6921" s="40" t="s">
        <v>241</v>
      </c>
      <c r="W6921" s="67" t="s">
        <v>242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131</v>
      </c>
      <c r="B6922" s="54" t="s">
        <v>215</v>
      </c>
      <c r="C6922" s="42" t="s">
        <v>205</v>
      </c>
      <c r="D6922" s="32" t="s">
        <v>21</v>
      </c>
      <c r="E6922" s="33" t="s">
        <v>32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32</v>
      </c>
      <c r="M6922" s="39" t="str">
        <f>IFERROR(VLOOKUP(L6922,Tab_Code_Magasin[],2,0),"")</f>
        <v>CE LA MARSA ERRIADH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73</v>
      </c>
      <c r="T6922" s="40" t="str">
        <f t="shared" si="627"/>
        <v>32_A2_2025</v>
      </c>
      <c r="U6922" s="40" t="s">
        <v>240</v>
      </c>
      <c r="V6922" s="40" t="s">
        <v>243</v>
      </c>
      <c r="W6922" s="67" t="s">
        <v>244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131</v>
      </c>
      <c r="B6923" s="54" t="s">
        <v>215</v>
      </c>
      <c r="C6923" s="31" t="s">
        <v>245</v>
      </c>
      <c r="D6923" s="32" t="s">
        <v>21</v>
      </c>
      <c r="E6923" s="33" t="s">
        <v>32</v>
      </c>
      <c r="F6923" s="22"/>
      <c r="G6923" s="34"/>
      <c r="H6923" s="35"/>
      <c r="I6923" s="36"/>
      <c r="J6923" s="36"/>
      <c r="K6923" s="37"/>
      <c r="L6923" s="38">
        <f>DONNEE!$A$4</f>
        <v>32</v>
      </c>
      <c r="M6923" s="39" t="str">
        <f>IFERROR(VLOOKUP(L6923,Tab_Code_Magasin[],2,0),"")</f>
        <v>CE LA MARSA ERRIADH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73</v>
      </c>
      <c r="T6923" s="40" t="str">
        <f t="shared" si="627"/>
        <v>32_A2_2025</v>
      </c>
      <c r="U6923" s="40" t="s">
        <v>242</v>
      </c>
      <c r="V6923" s="40" t="s">
        <v>246</v>
      </c>
      <c r="W6923" s="67" t="s">
        <v>247</v>
      </c>
      <c r="X6923" s="76" t="s">
        <v>171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131</v>
      </c>
      <c r="B6924" s="54" t="s">
        <v>215</v>
      </c>
      <c r="C6924" s="31" t="s">
        <v>212</v>
      </c>
      <c r="D6924" s="32" t="s">
        <v>21</v>
      </c>
      <c r="E6924" s="33" t="s">
        <v>32</v>
      </c>
      <c r="F6924" s="22"/>
      <c r="G6924" s="34"/>
      <c r="H6924" s="35"/>
      <c r="I6924" s="36"/>
      <c r="J6924" s="36"/>
      <c r="K6924" s="37"/>
      <c r="L6924" s="38">
        <f>DONNEE!$A$4</f>
        <v>32</v>
      </c>
      <c r="M6924" s="39" t="str">
        <f>IFERROR(VLOOKUP(L6924,Tab_Code_Magasin[],2,0),"")</f>
        <v>CE LA MARSA ERRIADH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73</v>
      </c>
      <c r="T6924" s="40" t="str">
        <f t="shared" si="627"/>
        <v>32_A2_2025</v>
      </c>
      <c r="U6924" s="40" t="s">
        <v>244</v>
      </c>
      <c r="V6924" s="40" t="s">
        <v>248</v>
      </c>
      <c r="W6924" s="67" t="s">
        <v>249</v>
      </c>
      <c r="X6924" s="76" t="s">
        <v>171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131</v>
      </c>
      <c r="B6925" s="54" t="s">
        <v>215</v>
      </c>
      <c r="C6925" s="52" t="s">
        <v>250</v>
      </c>
      <c r="D6925" s="32" t="s">
        <v>21</v>
      </c>
      <c r="E6925" s="33" t="s">
        <v>32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32</v>
      </c>
      <c r="M6925" s="39" t="str">
        <f>IFERROR(VLOOKUP(L6925,Tab_Code_Magasin[],2,0),"")</f>
        <v>CE LA MARSA ERRIADH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73</v>
      </c>
      <c r="T6925" s="40" t="str">
        <f t="shared" si="627"/>
        <v>32_A2_2025</v>
      </c>
      <c r="U6925" s="40" t="s">
        <v>247</v>
      </c>
      <c r="V6925" s="40" t="s">
        <v>251</v>
      </c>
      <c r="W6925" s="67" t="s">
        <v>252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131</v>
      </c>
      <c r="B6926" s="54" t="s">
        <v>215</v>
      </c>
      <c r="C6926" s="52" t="s">
        <v>253</v>
      </c>
      <c r="D6926" s="32" t="s">
        <v>21</v>
      </c>
      <c r="E6926" s="33" t="s">
        <v>32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32</v>
      </c>
      <c r="M6926" s="39" t="str">
        <f>IFERROR(VLOOKUP(L6926,Tab_Code_Magasin[],2,0),"")</f>
        <v>CE LA MARSA ERRIADH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73</v>
      </c>
      <c r="T6926" s="40" t="str">
        <f t="shared" si="627"/>
        <v>32_A2_2025</v>
      </c>
      <c r="U6926" s="40" t="s">
        <v>249</v>
      </c>
      <c r="V6926" s="40" t="s">
        <v>254</v>
      </c>
      <c r="W6926" s="67" t="s">
        <v>255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131</v>
      </c>
      <c r="B6927" s="54" t="s">
        <v>256</v>
      </c>
      <c r="C6927" s="31" t="s">
        <v>257</v>
      </c>
      <c r="D6927" s="32" t="s">
        <v>21</v>
      </c>
      <c r="E6927" s="33" t="s">
        <v>32</v>
      </c>
      <c r="F6927" s="22"/>
      <c r="G6927" s="34"/>
      <c r="H6927" s="35"/>
      <c r="I6927" s="36"/>
      <c r="J6927" s="36"/>
      <c r="K6927" s="37"/>
      <c r="L6927" s="38">
        <f>DONNEE!$A$4</f>
        <v>32</v>
      </c>
      <c r="M6927" s="39" t="str">
        <f>IFERROR(VLOOKUP(L6927,Tab_Code_Magasin[],2,0),"")</f>
        <v>CE LA MARSA ERRIADH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73</v>
      </c>
      <c r="T6927" s="40" t="str">
        <f t="shared" si="627"/>
        <v>32_A2_2025</v>
      </c>
      <c r="U6927" s="40" t="s">
        <v>258</v>
      </c>
      <c r="V6927" s="40" t="s">
        <v>259</v>
      </c>
      <c r="W6927" s="67" t="s">
        <v>260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131</v>
      </c>
      <c r="B6928" s="54" t="s">
        <v>256</v>
      </c>
      <c r="C6928" s="44" t="s">
        <v>261</v>
      </c>
      <c r="D6928" s="32" t="s">
        <v>21</v>
      </c>
      <c r="E6928" s="33" t="s">
        <v>32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32</v>
      </c>
      <c r="M6928" s="39" t="str">
        <f>IFERROR(VLOOKUP(L6928,Tab_Code_Magasin[],2,0),"")</f>
        <v>CE LA MARSA ERRIADH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73</v>
      </c>
      <c r="T6928" s="40" t="str">
        <f t="shared" ref="T6928:T6991" si="632">L6928&amp;"_"&amp;O6928&amp;"_"&amp;Q6928</f>
        <v>32_A2_2025</v>
      </c>
      <c r="U6928" s="40" t="s">
        <v>262</v>
      </c>
      <c r="V6928" s="40" t="s">
        <v>263</v>
      </c>
      <c r="W6928" s="67" t="s">
        <v>264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131</v>
      </c>
      <c r="B6929" s="54" t="s">
        <v>256</v>
      </c>
      <c r="C6929" s="31" t="s">
        <v>265</v>
      </c>
      <c r="D6929" s="32" t="s">
        <v>21</v>
      </c>
      <c r="E6929" s="33" t="s">
        <v>32</v>
      </c>
      <c r="F6929" s="22"/>
      <c r="G6929" s="34"/>
      <c r="H6929" s="35"/>
      <c r="I6929" s="36"/>
      <c r="J6929" s="36"/>
      <c r="K6929" s="37"/>
      <c r="L6929" s="38">
        <f>DONNEE!$A$4</f>
        <v>32</v>
      </c>
      <c r="M6929" s="39" t="str">
        <f>IFERROR(VLOOKUP(L6929,Tab_Code_Magasin[],2,0),"")</f>
        <v>CE LA MARSA ERRIADH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73</v>
      </c>
      <c r="T6929" s="40" t="str">
        <f t="shared" si="632"/>
        <v>32_A2_2025</v>
      </c>
      <c r="U6929" s="40" t="s">
        <v>260</v>
      </c>
      <c r="V6929" s="40" t="s">
        <v>266</v>
      </c>
      <c r="W6929" s="67" t="s">
        <v>267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131</v>
      </c>
      <c r="B6930" s="54" t="s">
        <v>256</v>
      </c>
      <c r="C6930" s="52" t="s">
        <v>268</v>
      </c>
      <c r="D6930" s="32" t="s">
        <v>21</v>
      </c>
      <c r="E6930" s="33" t="s">
        <v>32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32</v>
      </c>
      <c r="M6930" s="39" t="str">
        <f>IFERROR(VLOOKUP(L6930,Tab_Code_Magasin[],2,0),"")</f>
        <v>CE LA MARSA ERRIADH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73</v>
      </c>
      <c r="T6930" s="40" t="str">
        <f t="shared" si="632"/>
        <v>32_A2_2025</v>
      </c>
      <c r="U6930" s="40" t="s">
        <v>264</v>
      </c>
      <c r="V6930" s="40" t="s">
        <v>269</v>
      </c>
      <c r="W6930" s="67" t="s">
        <v>270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131</v>
      </c>
      <c r="B6931" s="54" t="s">
        <v>256</v>
      </c>
      <c r="C6931" s="31" t="s">
        <v>271</v>
      </c>
      <c r="D6931" s="32" t="s">
        <v>21</v>
      </c>
      <c r="E6931" s="33" t="s">
        <v>32</v>
      </c>
      <c r="F6931" s="22"/>
      <c r="G6931" s="34"/>
      <c r="H6931" s="35"/>
      <c r="I6931" s="36"/>
      <c r="J6931" s="36"/>
      <c r="K6931" s="37"/>
      <c r="L6931" s="38">
        <f>DONNEE!$A$4</f>
        <v>32</v>
      </c>
      <c r="M6931" s="39" t="str">
        <f>IFERROR(VLOOKUP(L6931,Tab_Code_Magasin[],2,0),"")</f>
        <v>CE LA MARSA ERRIADH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73</v>
      </c>
      <c r="T6931" s="40" t="str">
        <f t="shared" si="632"/>
        <v>32_A2_2025</v>
      </c>
      <c r="U6931" s="40" t="s">
        <v>267</v>
      </c>
      <c r="V6931" s="40" t="s">
        <v>272</v>
      </c>
      <c r="W6931" s="67" t="s">
        <v>273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131</v>
      </c>
      <c r="B6932" s="54" t="s">
        <v>274</v>
      </c>
      <c r="C6932" s="31" t="s">
        <v>257</v>
      </c>
      <c r="D6932" s="32" t="s">
        <v>21</v>
      </c>
      <c r="E6932" s="33" t="s">
        <v>32</v>
      </c>
      <c r="F6932" s="22"/>
      <c r="G6932" s="34"/>
      <c r="H6932" s="35"/>
      <c r="I6932" s="36"/>
      <c r="J6932" s="36"/>
      <c r="K6932" s="37"/>
      <c r="L6932" s="38">
        <f>DONNEE!$A$4</f>
        <v>32</v>
      </c>
      <c r="M6932" s="39" t="str">
        <f>IFERROR(VLOOKUP(L6932,Tab_Code_Magasin[],2,0),"")</f>
        <v>CE LA MARSA ERRIADH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73</v>
      </c>
      <c r="T6932" s="40" t="str">
        <f t="shared" si="632"/>
        <v>32_A2_2025</v>
      </c>
      <c r="U6932" s="40" t="s">
        <v>275</v>
      </c>
      <c r="V6932" s="40" t="s">
        <v>276</v>
      </c>
      <c r="W6932" s="67" t="s">
        <v>277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131</v>
      </c>
      <c r="B6933" s="54" t="s">
        <v>274</v>
      </c>
      <c r="C6933" s="44" t="s">
        <v>261</v>
      </c>
      <c r="D6933" s="32" t="s">
        <v>21</v>
      </c>
      <c r="E6933" s="33" t="s">
        <v>32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32</v>
      </c>
      <c r="M6933" s="39" t="str">
        <f>IFERROR(VLOOKUP(L6933,Tab_Code_Magasin[],2,0),"")</f>
        <v>CE LA MARSA ERRIADH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73</v>
      </c>
      <c r="T6933" s="40" t="str">
        <f t="shared" si="632"/>
        <v>32_A2_2025</v>
      </c>
      <c r="U6933" s="40" t="s">
        <v>278</v>
      </c>
      <c r="V6933" s="40" t="s">
        <v>279</v>
      </c>
      <c r="W6933" s="67" t="s">
        <v>280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131</v>
      </c>
      <c r="B6934" s="54" t="s">
        <v>274</v>
      </c>
      <c r="C6934" s="31" t="s">
        <v>265</v>
      </c>
      <c r="D6934" s="32" t="s">
        <v>21</v>
      </c>
      <c r="E6934" s="33" t="s">
        <v>32</v>
      </c>
      <c r="F6934" s="22"/>
      <c r="G6934" s="34"/>
      <c r="H6934" s="35"/>
      <c r="I6934" s="36"/>
      <c r="J6934" s="36"/>
      <c r="K6934" s="37"/>
      <c r="L6934" s="38">
        <f>DONNEE!$A$4</f>
        <v>32</v>
      </c>
      <c r="M6934" s="39" t="str">
        <f>IFERROR(VLOOKUP(L6934,Tab_Code_Magasin[],2,0),"")</f>
        <v>CE LA MARSA ERRIADH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73</v>
      </c>
      <c r="T6934" s="40" t="str">
        <f t="shared" si="632"/>
        <v>32_A2_2025</v>
      </c>
      <c r="U6934" s="40" t="s">
        <v>277</v>
      </c>
      <c r="V6934" s="40" t="s">
        <v>281</v>
      </c>
      <c r="W6934" s="67" t="s">
        <v>282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131</v>
      </c>
      <c r="B6935" s="54" t="s">
        <v>274</v>
      </c>
      <c r="C6935" s="31" t="s">
        <v>283</v>
      </c>
      <c r="D6935" s="32" t="s">
        <v>21</v>
      </c>
      <c r="E6935" s="33" t="s">
        <v>32</v>
      </c>
      <c r="F6935" s="22"/>
      <c r="G6935" s="34"/>
      <c r="H6935" s="35"/>
      <c r="I6935" s="36"/>
      <c r="J6935" s="36"/>
      <c r="K6935" s="37"/>
      <c r="L6935" s="38">
        <f>DONNEE!$A$4</f>
        <v>32</v>
      </c>
      <c r="M6935" s="39" t="str">
        <f>IFERROR(VLOOKUP(L6935,Tab_Code_Magasin[],2,0),"")</f>
        <v>CE LA MARSA ERRIADH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73</v>
      </c>
      <c r="T6935" s="40" t="str">
        <f t="shared" si="632"/>
        <v>32_A2_2025</v>
      </c>
      <c r="U6935" s="40" t="s">
        <v>280</v>
      </c>
      <c r="V6935" s="40" t="s">
        <v>284</v>
      </c>
      <c r="W6935" s="67" t="s">
        <v>285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131</v>
      </c>
      <c r="B6936" s="54" t="s">
        <v>274</v>
      </c>
      <c r="C6936" s="31" t="s">
        <v>286</v>
      </c>
      <c r="D6936" s="32" t="s">
        <v>21</v>
      </c>
      <c r="E6936" s="33" t="s">
        <v>32</v>
      </c>
      <c r="F6936" s="22"/>
      <c r="G6936" s="34"/>
      <c r="H6936" s="35"/>
      <c r="I6936" s="36"/>
      <c r="J6936" s="36"/>
      <c r="K6936" s="37"/>
      <c r="L6936" s="38">
        <f>DONNEE!$A$4</f>
        <v>32</v>
      </c>
      <c r="M6936" s="39" t="str">
        <f>IFERROR(VLOOKUP(L6936,Tab_Code_Magasin[],2,0),"")</f>
        <v>CE LA MARSA ERRIADH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73</v>
      </c>
      <c r="T6936" s="40" t="str">
        <f t="shared" si="632"/>
        <v>32_A2_2025</v>
      </c>
      <c r="U6936" s="40" t="s">
        <v>282</v>
      </c>
      <c r="V6936" s="40" t="s">
        <v>287</v>
      </c>
      <c r="W6936" s="67" t="s">
        <v>288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131</v>
      </c>
      <c r="B6937" s="54" t="s">
        <v>274</v>
      </c>
      <c r="C6937" s="31" t="s">
        <v>289</v>
      </c>
      <c r="D6937" s="32" t="s">
        <v>21</v>
      </c>
      <c r="E6937" s="33" t="s">
        <v>32</v>
      </c>
      <c r="F6937" s="22"/>
      <c r="G6937" s="34"/>
      <c r="H6937" s="35"/>
      <c r="I6937" s="36"/>
      <c r="J6937" s="36"/>
      <c r="K6937" s="37"/>
      <c r="L6937" s="38">
        <f>DONNEE!$A$4</f>
        <v>32</v>
      </c>
      <c r="M6937" s="39" t="str">
        <f>IFERROR(VLOOKUP(L6937,Tab_Code_Magasin[],2,0),"")</f>
        <v>CE LA MARSA ERRIADH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73</v>
      </c>
      <c r="T6937" s="40" t="str">
        <f t="shared" si="632"/>
        <v>32_A2_2025</v>
      </c>
      <c r="U6937" s="40" t="s">
        <v>285</v>
      </c>
      <c r="V6937" s="40" t="s">
        <v>290</v>
      </c>
      <c r="W6937" s="67" t="s">
        <v>291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131</v>
      </c>
      <c r="B6938" s="54" t="s">
        <v>274</v>
      </c>
      <c r="C6938" s="31" t="s">
        <v>292</v>
      </c>
      <c r="D6938" s="32" t="s">
        <v>21</v>
      </c>
      <c r="E6938" s="33" t="s">
        <v>32</v>
      </c>
      <c r="F6938" s="22"/>
      <c r="G6938" s="34"/>
      <c r="H6938" s="35"/>
      <c r="I6938" s="36"/>
      <c r="J6938" s="36"/>
      <c r="K6938" s="37"/>
      <c r="L6938" s="38">
        <f>DONNEE!$A$4</f>
        <v>32</v>
      </c>
      <c r="M6938" s="39" t="str">
        <f>IFERROR(VLOOKUP(L6938,Tab_Code_Magasin[],2,0),"")</f>
        <v>CE LA MARSA ERRIADH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73</v>
      </c>
      <c r="T6938" s="40" t="str">
        <f t="shared" si="632"/>
        <v>32_A2_2025</v>
      </c>
      <c r="U6938" s="40" t="s">
        <v>288</v>
      </c>
      <c r="V6938" s="40" t="s">
        <v>293</v>
      </c>
      <c r="W6938" s="67" t="s">
        <v>294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131</v>
      </c>
      <c r="B6939" s="54" t="s">
        <v>114</v>
      </c>
      <c r="C6939" s="31" t="s">
        <v>115</v>
      </c>
      <c r="D6939" s="32" t="s">
        <v>21</v>
      </c>
      <c r="E6939" s="33" t="s">
        <v>32</v>
      </c>
      <c r="F6939" s="22"/>
      <c r="G6939" s="34"/>
      <c r="H6939" s="35"/>
      <c r="I6939" s="36"/>
      <c r="J6939" s="36"/>
      <c r="K6939" s="37"/>
      <c r="L6939" s="38">
        <f>DONNEE!$A$4</f>
        <v>32</v>
      </c>
      <c r="M6939" s="39" t="str">
        <f>IFERROR(VLOOKUP(L6939,Tab_Code_Magasin[],2,0),"")</f>
        <v>CE LA MARSA ERRIADH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73</v>
      </c>
      <c r="T6939" s="40" t="str">
        <f t="shared" si="632"/>
        <v>32_A2_2025</v>
      </c>
      <c r="U6939" s="40" t="s">
        <v>295</v>
      </c>
      <c r="V6939" s="40" t="s">
        <v>296</v>
      </c>
      <c r="W6939" s="67" t="s">
        <v>297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131</v>
      </c>
      <c r="B6940" s="54" t="s">
        <v>114</v>
      </c>
      <c r="C6940" s="31" t="s">
        <v>118</v>
      </c>
      <c r="D6940" s="32" t="s">
        <v>21</v>
      </c>
      <c r="E6940" s="33" t="s">
        <v>32</v>
      </c>
      <c r="F6940" s="22"/>
      <c r="G6940" s="34"/>
      <c r="H6940" s="35"/>
      <c r="I6940" s="36"/>
      <c r="J6940" s="36"/>
      <c r="K6940" s="37"/>
      <c r="L6940" s="38">
        <f>DONNEE!$A$4</f>
        <v>32</v>
      </c>
      <c r="M6940" s="39" t="str">
        <f>IFERROR(VLOOKUP(L6940,Tab_Code_Magasin[],2,0),"")</f>
        <v>CE LA MARSA ERRIADH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73</v>
      </c>
      <c r="T6940" s="40" t="str">
        <f t="shared" si="632"/>
        <v>32_A2_2025</v>
      </c>
      <c r="U6940" s="40" t="s">
        <v>298</v>
      </c>
      <c r="V6940" s="40" t="s">
        <v>299</v>
      </c>
      <c r="W6940" s="67" t="s">
        <v>300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131</v>
      </c>
      <c r="B6941" s="54" t="s">
        <v>114</v>
      </c>
      <c r="C6941" s="31" t="s">
        <v>301</v>
      </c>
      <c r="D6941" s="32" t="s">
        <v>21</v>
      </c>
      <c r="E6941" s="33" t="s">
        <v>32</v>
      </c>
      <c r="F6941" s="22"/>
      <c r="G6941" s="34"/>
      <c r="H6941" s="35"/>
      <c r="I6941" s="36"/>
      <c r="J6941" s="36"/>
      <c r="K6941" s="37"/>
      <c r="L6941" s="38">
        <f>DONNEE!$A$4</f>
        <v>32</v>
      </c>
      <c r="M6941" s="39" t="str">
        <f>IFERROR(VLOOKUP(L6941,Tab_Code_Magasin[],2,0),"")</f>
        <v>CE LA MARSA ERRIADH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73</v>
      </c>
      <c r="T6941" s="40" t="str">
        <f t="shared" si="632"/>
        <v>32_A2_2025</v>
      </c>
      <c r="U6941" s="40" t="s">
        <v>297</v>
      </c>
      <c r="V6941" s="40" t="s">
        <v>302</v>
      </c>
      <c r="W6941" s="67" t="s">
        <v>303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131</v>
      </c>
      <c r="B6942" s="54" t="s">
        <v>114</v>
      </c>
      <c r="C6942" s="51" t="s">
        <v>304</v>
      </c>
      <c r="D6942" s="32" t="s">
        <v>21</v>
      </c>
      <c r="E6942" s="33" t="s">
        <v>32</v>
      </c>
      <c r="F6942" s="22"/>
      <c r="G6942" s="34"/>
      <c r="H6942" s="35"/>
      <c r="I6942" s="36"/>
      <c r="J6942" s="36"/>
      <c r="K6942" s="37"/>
      <c r="L6942" s="38">
        <f>DONNEE!$A$4</f>
        <v>32</v>
      </c>
      <c r="M6942" s="39" t="str">
        <f>IFERROR(VLOOKUP(L6942,Tab_Code_Magasin[],2,0),"")</f>
        <v>CE LA MARSA ERRIADH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73</v>
      </c>
      <c r="T6942" s="40" t="str">
        <f t="shared" si="632"/>
        <v>32_A2_2025</v>
      </c>
      <c r="U6942" s="40" t="s">
        <v>300</v>
      </c>
      <c r="V6942" s="40" t="s">
        <v>305</v>
      </c>
      <c r="W6942" s="67" t="s">
        <v>306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131</v>
      </c>
      <c r="B6943" s="54" t="s">
        <v>114</v>
      </c>
      <c r="C6943" s="42" t="s">
        <v>307</v>
      </c>
      <c r="D6943" s="32" t="s">
        <v>21</v>
      </c>
      <c r="E6943" s="33" t="s">
        <v>32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32</v>
      </c>
      <c r="M6943" s="39" t="str">
        <f>IFERROR(VLOOKUP(L6943,Tab_Code_Magasin[],2,0),"")</f>
        <v>CE LA MARSA ERRIADH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73</v>
      </c>
      <c r="T6943" s="40" t="str">
        <f t="shared" si="632"/>
        <v>32_A2_2025</v>
      </c>
      <c r="U6943" s="40" t="s">
        <v>303</v>
      </c>
      <c r="V6943" s="40" t="s">
        <v>308</v>
      </c>
      <c r="W6943" s="67" t="s">
        <v>309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131</v>
      </c>
      <c r="B6944" s="54" t="s">
        <v>114</v>
      </c>
      <c r="C6944" s="51" t="s">
        <v>310</v>
      </c>
      <c r="D6944" s="32" t="s">
        <v>21</v>
      </c>
      <c r="E6944" s="33" t="s">
        <v>32</v>
      </c>
      <c r="F6944" s="22"/>
      <c r="G6944" s="34"/>
      <c r="H6944" s="35"/>
      <c r="I6944" s="36"/>
      <c r="J6944" s="36"/>
      <c r="K6944" s="37"/>
      <c r="L6944" s="38">
        <f>DONNEE!$A$4</f>
        <v>32</v>
      </c>
      <c r="M6944" s="39" t="str">
        <f>IFERROR(VLOOKUP(L6944,Tab_Code_Magasin[],2,0),"")</f>
        <v>CE LA MARSA ERRIADH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73</v>
      </c>
      <c r="T6944" s="40" t="str">
        <f t="shared" si="632"/>
        <v>32_A2_2025</v>
      </c>
      <c r="U6944" s="40" t="s">
        <v>306</v>
      </c>
      <c r="V6944" s="40" t="s">
        <v>311</v>
      </c>
      <c r="W6944" s="67" t="s">
        <v>312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131</v>
      </c>
      <c r="B6945" s="54" t="s">
        <v>114</v>
      </c>
      <c r="C6945" s="31" t="s">
        <v>124</v>
      </c>
      <c r="D6945" s="32" t="s">
        <v>21</v>
      </c>
      <c r="E6945" s="33" t="s">
        <v>32</v>
      </c>
      <c r="F6945" s="22"/>
      <c r="G6945" s="34"/>
      <c r="H6945" s="35"/>
      <c r="I6945" s="36"/>
      <c r="J6945" s="36"/>
      <c r="K6945" s="37"/>
      <c r="L6945" s="38">
        <f>DONNEE!$A$4</f>
        <v>32</v>
      </c>
      <c r="M6945" s="39" t="str">
        <f>IFERROR(VLOOKUP(L6945,Tab_Code_Magasin[],2,0),"")</f>
        <v>CE LA MARSA ERRIADH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73</v>
      </c>
      <c r="T6945" s="40" t="str">
        <f t="shared" si="632"/>
        <v>32_A2_2025</v>
      </c>
      <c r="U6945" s="40" t="s">
        <v>309</v>
      </c>
      <c r="V6945" s="40" t="s">
        <v>313</v>
      </c>
      <c r="W6945" s="67" t="s">
        <v>314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131</v>
      </c>
      <c r="B6946" s="31" t="s">
        <v>127</v>
      </c>
      <c r="C6946" s="31" t="s">
        <v>128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32</v>
      </c>
      <c r="M6946" s="39" t="str">
        <f>IFERROR(VLOOKUP(L6946,Tab_Code_Magasin[],2,0),"")</f>
        <v>CE LA MARSA ERRIADH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73</v>
      </c>
      <c r="T6946" s="40" t="str">
        <f t="shared" si="632"/>
        <v>32_A2_2025</v>
      </c>
      <c r="U6946" s="40" t="s">
        <v>312</v>
      </c>
      <c r="V6946" s="40" t="s">
        <v>315</v>
      </c>
      <c r="W6946" s="67" t="s">
        <v>316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317</v>
      </c>
      <c r="B6947" s="54" t="s">
        <v>318</v>
      </c>
      <c r="C6947" s="52" t="s">
        <v>261</v>
      </c>
      <c r="D6947" s="32" t="s">
        <v>21</v>
      </c>
      <c r="E6947" s="33" t="s">
        <v>32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32</v>
      </c>
      <c r="M6947" s="39" t="str">
        <f>IFERROR(VLOOKUP(L6947,Tab_Code_Magasin[],2,0),"")</f>
        <v>CE LA MARSA ERRIADH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73</v>
      </c>
      <c r="T6947" s="40" t="str">
        <f t="shared" si="632"/>
        <v>32_A2_2025</v>
      </c>
      <c r="U6947" s="40" t="s">
        <v>319</v>
      </c>
      <c r="V6947" s="40" t="s">
        <v>320</v>
      </c>
      <c r="W6947" s="67" t="s">
        <v>321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317</v>
      </c>
      <c r="B6948" s="54" t="s">
        <v>318</v>
      </c>
      <c r="C6948" s="31" t="s">
        <v>161</v>
      </c>
      <c r="D6948" s="32" t="s">
        <v>21</v>
      </c>
      <c r="E6948" s="33" t="s">
        <v>32</v>
      </c>
      <c r="F6948" s="22"/>
      <c r="G6948" s="34"/>
      <c r="H6948" s="35"/>
      <c r="I6948" s="36"/>
      <c r="J6948" s="36"/>
      <c r="K6948" s="37"/>
      <c r="L6948" s="38">
        <f>DONNEE!$A$4</f>
        <v>32</v>
      </c>
      <c r="M6948" s="39" t="str">
        <f>IFERROR(VLOOKUP(L6948,Tab_Code_Magasin[],2,0),"")</f>
        <v>CE LA MARSA ERRIADH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73</v>
      </c>
      <c r="T6948" s="40" t="str">
        <f t="shared" si="632"/>
        <v>32_A2_2025</v>
      </c>
      <c r="U6948" s="40" t="s">
        <v>322</v>
      </c>
      <c r="V6948" s="40" t="s">
        <v>323</v>
      </c>
      <c r="W6948" s="67" t="s">
        <v>324</v>
      </c>
      <c r="X6948" s="76" t="s">
        <v>164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317</v>
      </c>
      <c r="B6949" s="54" t="s">
        <v>318</v>
      </c>
      <c r="C6949" s="31" t="s">
        <v>325</v>
      </c>
      <c r="D6949" s="32" t="s">
        <v>21</v>
      </c>
      <c r="E6949" s="33" t="s">
        <v>32</v>
      </c>
      <c r="F6949" s="22"/>
      <c r="G6949" s="34"/>
      <c r="H6949" s="35"/>
      <c r="I6949" s="36"/>
      <c r="J6949" s="36"/>
      <c r="K6949" s="37"/>
      <c r="L6949" s="38">
        <f>DONNEE!$A$4</f>
        <v>32</v>
      </c>
      <c r="M6949" s="39" t="str">
        <f>IFERROR(VLOOKUP(L6949,Tab_Code_Magasin[],2,0),"")</f>
        <v>CE LA MARSA ERRIADH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73</v>
      </c>
      <c r="T6949" s="40" t="str">
        <f t="shared" si="632"/>
        <v>32_A2_2025</v>
      </c>
      <c r="U6949" s="40"/>
      <c r="V6949" s="40"/>
      <c r="W6949" s="67" t="s">
        <v>326</v>
      </c>
      <c r="X6949" s="76" t="s">
        <v>167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317</v>
      </c>
      <c r="B6950" s="54" t="s">
        <v>318</v>
      </c>
      <c r="C6950" s="31" t="s">
        <v>327</v>
      </c>
      <c r="D6950" s="32" t="s">
        <v>21</v>
      </c>
      <c r="E6950" s="33" t="s">
        <v>32</v>
      </c>
      <c r="F6950" s="22"/>
      <c r="G6950" s="34"/>
      <c r="H6950" s="35"/>
      <c r="I6950" s="36"/>
      <c r="J6950" s="36"/>
      <c r="K6950" s="37"/>
      <c r="L6950" s="38">
        <f>DONNEE!$A$4</f>
        <v>32</v>
      </c>
      <c r="M6950" s="39" t="str">
        <f>IFERROR(VLOOKUP(L6950,Tab_Code_Magasin[],2,0),"")</f>
        <v>CE LA MARSA ERRIADH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73</v>
      </c>
      <c r="T6950" s="40" t="str">
        <f t="shared" si="632"/>
        <v>32_A2_2025</v>
      </c>
      <c r="U6950" s="40" t="s">
        <v>321</v>
      </c>
      <c r="V6950" s="40" t="s">
        <v>328</v>
      </c>
      <c r="W6950" s="67" t="s">
        <v>329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317</v>
      </c>
      <c r="B6951" s="54" t="s">
        <v>318</v>
      </c>
      <c r="C6951" s="31" t="s">
        <v>330</v>
      </c>
      <c r="D6951" s="32" t="s">
        <v>21</v>
      </c>
      <c r="E6951" s="33" t="s">
        <v>32</v>
      </c>
      <c r="F6951" s="22"/>
      <c r="G6951" s="34"/>
      <c r="H6951" s="35"/>
      <c r="I6951" s="36"/>
      <c r="J6951" s="36"/>
      <c r="K6951" s="37"/>
      <c r="L6951" s="38">
        <f>DONNEE!$A$4</f>
        <v>32</v>
      </c>
      <c r="M6951" s="39" t="str">
        <f>IFERROR(VLOOKUP(L6951,Tab_Code_Magasin[],2,0),"")</f>
        <v>CE LA MARSA ERRIADH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73</v>
      </c>
      <c r="T6951" s="40" t="str">
        <f t="shared" si="632"/>
        <v>32_A2_2025</v>
      </c>
      <c r="U6951" s="40" t="s">
        <v>324</v>
      </c>
      <c r="V6951" s="40" t="s">
        <v>331</v>
      </c>
      <c r="W6951" s="67" t="s">
        <v>332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317</v>
      </c>
      <c r="B6952" s="54" t="s">
        <v>318</v>
      </c>
      <c r="C6952" s="31" t="s">
        <v>145</v>
      </c>
      <c r="D6952" s="32" t="s">
        <v>21</v>
      </c>
      <c r="E6952" s="33" t="s">
        <v>32</v>
      </c>
      <c r="F6952" s="22"/>
      <c r="G6952" s="34"/>
      <c r="H6952" s="35"/>
      <c r="I6952" s="36"/>
      <c r="J6952" s="36"/>
      <c r="K6952" s="37"/>
      <c r="L6952" s="38">
        <f>DONNEE!$A$4</f>
        <v>32</v>
      </c>
      <c r="M6952" s="39" t="str">
        <f>IFERROR(VLOOKUP(L6952,Tab_Code_Magasin[],2,0),"")</f>
        <v>CE LA MARSA ERRIADH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73</v>
      </c>
      <c r="T6952" s="40" t="str">
        <f t="shared" si="632"/>
        <v>32_A2_2025</v>
      </c>
      <c r="U6952" s="40" t="s">
        <v>326</v>
      </c>
      <c r="V6952" s="40" t="s">
        <v>333</v>
      </c>
      <c r="W6952" s="67" t="s">
        <v>334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317</v>
      </c>
      <c r="B6953" s="54" t="s">
        <v>335</v>
      </c>
      <c r="C6953" s="31" t="s">
        <v>161</v>
      </c>
      <c r="D6953" s="32" t="s">
        <v>21</v>
      </c>
      <c r="E6953" s="33" t="s">
        <v>32</v>
      </c>
      <c r="F6953" s="22"/>
      <c r="G6953" s="34"/>
      <c r="H6953" s="35"/>
      <c r="I6953" s="36"/>
      <c r="J6953" s="36"/>
      <c r="K6953" s="37"/>
      <c r="L6953" s="38">
        <f>DONNEE!$A$4</f>
        <v>32</v>
      </c>
      <c r="M6953" s="39" t="str">
        <f>IFERROR(VLOOKUP(L6953,Tab_Code_Magasin[],2,0),"")</f>
        <v>CE LA MARSA ERRIADH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73</v>
      </c>
      <c r="T6953" s="40" t="str">
        <f t="shared" si="632"/>
        <v>32_A2_2025</v>
      </c>
      <c r="U6953" s="40" t="s">
        <v>334</v>
      </c>
      <c r="V6953" s="40" t="s">
        <v>336</v>
      </c>
      <c r="W6953" s="67" t="s">
        <v>337</v>
      </c>
      <c r="X6953" s="76" t="s">
        <v>171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317</v>
      </c>
      <c r="B6954" s="54" t="s">
        <v>335</v>
      </c>
      <c r="C6954" s="31" t="s">
        <v>338</v>
      </c>
      <c r="D6954" s="32" t="s">
        <v>21</v>
      </c>
      <c r="E6954" s="33" t="s">
        <v>32</v>
      </c>
      <c r="F6954" s="22"/>
      <c r="G6954" s="34"/>
      <c r="H6954" s="35"/>
      <c r="I6954" s="36"/>
      <c r="J6954" s="36"/>
      <c r="K6954" s="37"/>
      <c r="L6954" s="38">
        <f>DONNEE!$A$4</f>
        <v>32</v>
      </c>
      <c r="M6954" s="39" t="str">
        <f>IFERROR(VLOOKUP(L6954,Tab_Code_Magasin[],2,0),"")</f>
        <v>CE LA MARSA ERRIADH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73</v>
      </c>
      <c r="T6954" s="40" t="str">
        <f t="shared" si="632"/>
        <v>32_A2_2025</v>
      </c>
      <c r="U6954" s="40" t="s">
        <v>339</v>
      </c>
      <c r="V6954" s="40" t="s">
        <v>340</v>
      </c>
      <c r="W6954" s="67" t="s">
        <v>341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317</v>
      </c>
      <c r="B6955" s="54" t="s">
        <v>335</v>
      </c>
      <c r="C6955" s="31" t="s">
        <v>342</v>
      </c>
      <c r="D6955" s="32" t="s">
        <v>21</v>
      </c>
      <c r="E6955" s="33" t="s">
        <v>32</v>
      </c>
      <c r="F6955" s="22"/>
      <c r="G6955" s="34"/>
      <c r="H6955" s="35"/>
      <c r="I6955" s="36"/>
      <c r="J6955" s="36"/>
      <c r="K6955" s="37"/>
      <c r="L6955" s="38">
        <f>DONNEE!$A$4</f>
        <v>32</v>
      </c>
      <c r="M6955" s="39" t="str">
        <f>IFERROR(VLOOKUP(L6955,Tab_Code_Magasin[],2,0),"")</f>
        <v>CE LA MARSA ERRIADH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73</v>
      </c>
      <c r="T6955" s="40" t="str">
        <f t="shared" si="632"/>
        <v>32_A2_2025</v>
      </c>
      <c r="U6955" s="40" t="s">
        <v>343</v>
      </c>
      <c r="V6955" s="40" t="s">
        <v>344</v>
      </c>
      <c r="W6955" s="67" t="s">
        <v>345</v>
      </c>
      <c r="X6955" s="76" t="s">
        <v>171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317</v>
      </c>
      <c r="B6956" s="54" t="s">
        <v>335</v>
      </c>
      <c r="C6956" s="52" t="s">
        <v>346</v>
      </c>
      <c r="D6956" s="32" t="s">
        <v>21</v>
      </c>
      <c r="E6956" s="33" t="s">
        <v>32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32</v>
      </c>
      <c r="M6956" s="39" t="str">
        <f>IFERROR(VLOOKUP(L6956,Tab_Code_Magasin[],2,0),"")</f>
        <v>CE LA MARSA ERRIADH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73</v>
      </c>
      <c r="T6956" s="40" t="str">
        <f t="shared" si="632"/>
        <v>32_A2_2025</v>
      </c>
      <c r="U6956" s="40" t="s">
        <v>337</v>
      </c>
      <c r="V6956" s="40" t="s">
        <v>347</v>
      </c>
      <c r="W6956" s="67" t="s">
        <v>348</v>
      </c>
      <c r="X6956" s="76" t="s">
        <v>171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317</v>
      </c>
      <c r="B6957" s="54" t="s">
        <v>335</v>
      </c>
      <c r="C6957" s="31" t="s">
        <v>349</v>
      </c>
      <c r="D6957" s="32" t="s">
        <v>21</v>
      </c>
      <c r="E6957" s="33" t="s">
        <v>32</v>
      </c>
      <c r="F6957" s="22"/>
      <c r="G6957" s="34"/>
      <c r="H6957" s="35"/>
      <c r="I6957" s="36"/>
      <c r="J6957" s="36"/>
      <c r="K6957" s="37"/>
      <c r="L6957" s="38">
        <f>DONNEE!$A$4</f>
        <v>32</v>
      </c>
      <c r="M6957" s="39" t="str">
        <f>IFERROR(VLOOKUP(L6957,Tab_Code_Magasin[],2,0),"")</f>
        <v>CE LA MARSA ERRIADH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73</v>
      </c>
      <c r="T6957" s="40" t="str">
        <f t="shared" si="632"/>
        <v>32_A2_2025</v>
      </c>
      <c r="U6957" s="40" t="s">
        <v>341</v>
      </c>
      <c r="V6957" s="40" t="s">
        <v>350</v>
      </c>
      <c r="W6957" s="67" t="s">
        <v>351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317</v>
      </c>
      <c r="B6958" s="54" t="s">
        <v>335</v>
      </c>
      <c r="C6958" s="42" t="s">
        <v>175</v>
      </c>
      <c r="D6958" s="32" t="s">
        <v>21</v>
      </c>
      <c r="E6958" s="33" t="s">
        <v>32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32</v>
      </c>
      <c r="M6958" s="39" t="str">
        <f>IFERROR(VLOOKUP(L6958,Tab_Code_Magasin[],2,0),"")</f>
        <v>CE LA MARSA ERRIADH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73</v>
      </c>
      <c r="T6958" s="40" t="str">
        <f t="shared" si="632"/>
        <v>32_A2_2025</v>
      </c>
      <c r="U6958" s="40" t="s">
        <v>345</v>
      </c>
      <c r="V6958" s="40" t="s">
        <v>352</v>
      </c>
      <c r="W6958" s="67" t="s">
        <v>353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317</v>
      </c>
      <c r="B6959" s="54" t="s">
        <v>335</v>
      </c>
      <c r="C6959" s="31" t="s">
        <v>230</v>
      </c>
      <c r="D6959" s="32" t="s">
        <v>21</v>
      </c>
      <c r="E6959" s="33" t="s">
        <v>32</v>
      </c>
      <c r="F6959" s="22"/>
      <c r="G6959" s="34"/>
      <c r="H6959" s="35"/>
      <c r="I6959" s="36"/>
      <c r="J6959" s="36"/>
      <c r="K6959" s="37"/>
      <c r="L6959" s="38">
        <f>DONNEE!$A$4</f>
        <v>32</v>
      </c>
      <c r="M6959" s="39" t="str">
        <f>IFERROR(VLOOKUP(L6959,Tab_Code_Magasin[],2,0),"")</f>
        <v>CE LA MARSA ERRIADH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73</v>
      </c>
      <c r="T6959" s="40" t="str">
        <f t="shared" si="632"/>
        <v>32_A2_2025</v>
      </c>
      <c r="U6959" s="40" t="s">
        <v>348</v>
      </c>
      <c r="V6959" s="40" t="s">
        <v>354</v>
      </c>
      <c r="W6959" s="67" t="s">
        <v>355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317</v>
      </c>
      <c r="B6960" s="54" t="s">
        <v>335</v>
      </c>
      <c r="C6960" s="52" t="s">
        <v>356</v>
      </c>
      <c r="D6960" s="32" t="s">
        <v>21</v>
      </c>
      <c r="E6960" s="33" t="s">
        <v>32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32</v>
      </c>
      <c r="M6960" s="39" t="str">
        <f>IFERROR(VLOOKUP(L6960,Tab_Code_Magasin[],2,0),"")</f>
        <v>CE LA MARSA ERRIADH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73</v>
      </c>
      <c r="T6960" s="40" t="str">
        <f t="shared" si="632"/>
        <v>32_A2_2025</v>
      </c>
      <c r="U6960" s="40" t="s">
        <v>351</v>
      </c>
      <c r="V6960" s="40" t="s">
        <v>357</v>
      </c>
      <c r="W6960" s="67" t="s">
        <v>358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317</v>
      </c>
      <c r="B6961" s="54" t="s">
        <v>335</v>
      </c>
      <c r="C6961" s="31" t="s">
        <v>283</v>
      </c>
      <c r="D6961" s="32" t="s">
        <v>21</v>
      </c>
      <c r="E6961" s="33" t="s">
        <v>32</v>
      </c>
      <c r="F6961" s="22"/>
      <c r="G6961" s="34"/>
      <c r="H6961" s="35"/>
      <c r="I6961" s="36"/>
      <c r="J6961" s="36"/>
      <c r="K6961" s="37"/>
      <c r="L6961" s="38">
        <f>DONNEE!$A$4</f>
        <v>32</v>
      </c>
      <c r="M6961" s="39" t="str">
        <f>IFERROR(VLOOKUP(L6961,Tab_Code_Magasin[],2,0),"")</f>
        <v>CE LA MARSA ERRIADH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73</v>
      </c>
      <c r="T6961" s="40" t="str">
        <f t="shared" si="632"/>
        <v>32_A2_2025</v>
      </c>
      <c r="U6961" s="40" t="s">
        <v>353</v>
      </c>
      <c r="V6961" s="40" t="s">
        <v>359</v>
      </c>
      <c r="W6961" s="67" t="s">
        <v>360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317</v>
      </c>
      <c r="B6962" s="54" t="s">
        <v>335</v>
      </c>
      <c r="C6962" s="31" t="s">
        <v>361</v>
      </c>
      <c r="D6962" s="32" t="s">
        <v>21</v>
      </c>
      <c r="E6962" s="33" t="s">
        <v>32</v>
      </c>
      <c r="F6962" s="22"/>
      <c r="G6962" s="34"/>
      <c r="H6962" s="35"/>
      <c r="I6962" s="36"/>
      <c r="J6962" s="36"/>
      <c r="K6962" s="37"/>
      <c r="L6962" s="38">
        <f>DONNEE!$A$4</f>
        <v>32</v>
      </c>
      <c r="M6962" s="39" t="str">
        <f>IFERROR(VLOOKUP(L6962,Tab_Code_Magasin[],2,0),"")</f>
        <v>CE LA MARSA ERRIADH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73</v>
      </c>
      <c r="T6962" s="40" t="str">
        <f t="shared" si="632"/>
        <v>32_A2_2025</v>
      </c>
      <c r="U6962" s="40" t="s">
        <v>355</v>
      </c>
      <c r="V6962" s="40" t="s">
        <v>362</v>
      </c>
      <c r="W6962" s="67" t="s">
        <v>363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317</v>
      </c>
      <c r="B6963" s="54" t="s">
        <v>335</v>
      </c>
      <c r="C6963" s="42" t="s">
        <v>234</v>
      </c>
      <c r="D6963" s="32" t="s">
        <v>21</v>
      </c>
      <c r="E6963" s="33" t="s">
        <v>32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32</v>
      </c>
      <c r="M6963" s="39" t="str">
        <f>IFERROR(VLOOKUP(L6963,Tab_Code_Magasin[],2,0),"")</f>
        <v>CE LA MARSA ERRIADH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73</v>
      </c>
      <c r="T6963" s="40" t="str">
        <f t="shared" si="632"/>
        <v>32_A2_2025</v>
      </c>
      <c r="U6963" s="40" t="s">
        <v>358</v>
      </c>
      <c r="V6963" s="40" t="s">
        <v>364</v>
      </c>
      <c r="W6963" s="67" t="s">
        <v>365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317</v>
      </c>
      <c r="B6964" s="54" t="s">
        <v>335</v>
      </c>
      <c r="C6964" s="42" t="s">
        <v>199</v>
      </c>
      <c r="D6964" s="32" t="s">
        <v>21</v>
      </c>
      <c r="E6964" s="33" t="s">
        <v>32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32</v>
      </c>
      <c r="M6964" s="39" t="str">
        <f>IFERROR(VLOOKUP(L6964,Tab_Code_Magasin[],2,0),"")</f>
        <v>CE LA MARSA ERRIADH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73</v>
      </c>
      <c r="T6964" s="40" t="str">
        <f t="shared" si="632"/>
        <v>32_A2_2025</v>
      </c>
      <c r="U6964" s="40" t="s">
        <v>360</v>
      </c>
      <c r="V6964" s="40" t="s">
        <v>366</v>
      </c>
      <c r="W6964" s="67" t="s">
        <v>367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317</v>
      </c>
      <c r="B6965" s="54" t="s">
        <v>335</v>
      </c>
      <c r="C6965" s="42" t="s">
        <v>202</v>
      </c>
      <c r="D6965" s="32" t="s">
        <v>21</v>
      </c>
      <c r="E6965" s="33" t="s">
        <v>32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32</v>
      </c>
      <c r="M6965" s="39" t="str">
        <f>IFERROR(VLOOKUP(L6965,Tab_Code_Magasin[],2,0),"")</f>
        <v>CE LA MARSA ERRIADH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73</v>
      </c>
      <c r="T6965" s="40" t="str">
        <f t="shared" si="632"/>
        <v>32_A2_2025</v>
      </c>
      <c r="U6965" s="40" t="s">
        <v>363</v>
      </c>
      <c r="V6965" s="40" t="s">
        <v>368</v>
      </c>
      <c r="W6965" s="67" t="s">
        <v>369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317</v>
      </c>
      <c r="B6966" s="54" t="s">
        <v>335</v>
      </c>
      <c r="C6966" s="31" t="s">
        <v>193</v>
      </c>
      <c r="D6966" s="32" t="s">
        <v>21</v>
      </c>
      <c r="E6966" s="33" t="s">
        <v>32</v>
      </c>
      <c r="F6966" s="22"/>
      <c r="G6966" s="34"/>
      <c r="H6966" s="35"/>
      <c r="I6966" s="36"/>
      <c r="J6966" s="36"/>
      <c r="K6966" s="37"/>
      <c r="L6966" s="38">
        <f>DONNEE!$A$4</f>
        <v>32</v>
      </c>
      <c r="M6966" s="39" t="str">
        <f>IFERROR(VLOOKUP(L6966,Tab_Code_Magasin[],2,0),"")</f>
        <v>CE LA MARSA ERRIADH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73</v>
      </c>
      <c r="T6966" s="40" t="str">
        <f t="shared" si="632"/>
        <v>32_A2_2025</v>
      </c>
      <c r="U6966" s="40" t="s">
        <v>365</v>
      </c>
      <c r="V6966" s="40" t="s">
        <v>370</v>
      </c>
      <c r="W6966" s="67" t="s">
        <v>371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317</v>
      </c>
      <c r="B6967" s="54" t="s">
        <v>335</v>
      </c>
      <c r="C6967" s="52" t="s">
        <v>158</v>
      </c>
      <c r="D6967" s="32" t="s">
        <v>21</v>
      </c>
      <c r="E6967" s="33" t="s">
        <v>32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32</v>
      </c>
      <c r="M6967" s="39" t="str">
        <f>IFERROR(VLOOKUP(L6967,Tab_Code_Magasin[],2,0),"")</f>
        <v>CE LA MARSA ERRIADH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73</v>
      </c>
      <c r="T6967" s="40" t="str">
        <f t="shared" si="632"/>
        <v>32_A2_2025</v>
      </c>
      <c r="U6967" s="40" t="s">
        <v>367</v>
      </c>
      <c r="V6967" s="40" t="s">
        <v>372</v>
      </c>
      <c r="W6967" s="67" t="s">
        <v>373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317</v>
      </c>
      <c r="B6968" s="54" t="s">
        <v>335</v>
      </c>
      <c r="C6968" s="42" t="s">
        <v>205</v>
      </c>
      <c r="D6968" s="32" t="s">
        <v>21</v>
      </c>
      <c r="E6968" s="33" t="s">
        <v>32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32</v>
      </c>
      <c r="M6968" s="39" t="str">
        <f>IFERROR(VLOOKUP(L6968,Tab_Code_Magasin[],2,0),"")</f>
        <v>CE LA MARSA ERRIADH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73</v>
      </c>
      <c r="T6968" s="40" t="str">
        <f t="shared" si="632"/>
        <v>32_A2_2025</v>
      </c>
      <c r="U6968" s="40" t="s">
        <v>369</v>
      </c>
      <c r="V6968" s="40" t="s">
        <v>374</v>
      </c>
      <c r="W6968" s="67" t="s">
        <v>375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317</v>
      </c>
      <c r="B6969" s="54" t="s">
        <v>376</v>
      </c>
      <c r="C6969" s="52" t="s">
        <v>209</v>
      </c>
      <c r="D6969" s="32" t="s">
        <v>21</v>
      </c>
      <c r="E6969" s="33" t="s">
        <v>32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32</v>
      </c>
      <c r="M6969" s="39" t="str">
        <f>IFERROR(VLOOKUP(L6969,Tab_Code_Magasin[],2,0),"")</f>
        <v>CE LA MARSA ERRIADH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73</v>
      </c>
      <c r="T6969" s="40" t="str">
        <f t="shared" si="632"/>
        <v>32_A2_2025</v>
      </c>
      <c r="U6969" s="40" t="s">
        <v>375</v>
      </c>
      <c r="V6969" s="40" t="s">
        <v>377</v>
      </c>
      <c r="W6969" s="67" t="s">
        <v>378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317</v>
      </c>
      <c r="B6970" s="54" t="s">
        <v>376</v>
      </c>
      <c r="C6970" s="31" t="s">
        <v>379</v>
      </c>
      <c r="D6970" s="32" t="s">
        <v>21</v>
      </c>
      <c r="E6970" s="33" t="s">
        <v>32</v>
      </c>
      <c r="F6970" s="22"/>
      <c r="G6970" s="34"/>
      <c r="H6970" s="35"/>
      <c r="I6970" s="36"/>
      <c r="J6970" s="36"/>
      <c r="K6970" s="37"/>
      <c r="L6970" s="38">
        <f>DONNEE!$A$4</f>
        <v>32</v>
      </c>
      <c r="M6970" s="39" t="str">
        <f>IFERROR(VLOOKUP(L6970,Tab_Code_Magasin[],2,0),"")</f>
        <v>CE LA MARSA ERRIADH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73</v>
      </c>
      <c r="T6970" s="40" t="str">
        <f t="shared" si="632"/>
        <v>32_A2_2025</v>
      </c>
      <c r="U6970" s="40" t="s">
        <v>380</v>
      </c>
      <c r="V6970" s="40" t="s">
        <v>381</v>
      </c>
      <c r="W6970" s="67" t="s">
        <v>382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317</v>
      </c>
      <c r="B6971" s="54" t="s">
        <v>376</v>
      </c>
      <c r="C6971" s="52" t="s">
        <v>383</v>
      </c>
      <c r="D6971" s="32" t="s">
        <v>21</v>
      </c>
      <c r="E6971" s="33" t="s">
        <v>32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32</v>
      </c>
      <c r="M6971" s="39" t="str">
        <f>IFERROR(VLOOKUP(L6971,Tab_Code_Magasin[],2,0),"")</f>
        <v>CE LA MARSA ERRIADH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73</v>
      </c>
      <c r="T6971" s="40" t="str">
        <f t="shared" si="632"/>
        <v>32_A2_2025</v>
      </c>
      <c r="U6971" s="40" t="s">
        <v>384</v>
      </c>
      <c r="V6971" s="40" t="s">
        <v>385</v>
      </c>
      <c r="W6971" s="67" t="s">
        <v>386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317</v>
      </c>
      <c r="B6972" s="54" t="s">
        <v>376</v>
      </c>
      <c r="C6972" s="52" t="s">
        <v>387</v>
      </c>
      <c r="D6972" s="32" t="s">
        <v>21</v>
      </c>
      <c r="E6972" s="33" t="s">
        <v>32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32</v>
      </c>
      <c r="M6972" s="39" t="str">
        <f>IFERROR(VLOOKUP(L6972,Tab_Code_Magasin[],2,0),"")</f>
        <v>CE LA MARSA ERRIADH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73</v>
      </c>
      <c r="T6972" s="40" t="str">
        <f t="shared" si="632"/>
        <v>32_A2_2025</v>
      </c>
      <c r="U6972" s="40" t="s">
        <v>382</v>
      </c>
      <c r="V6972" s="40" t="s">
        <v>388</v>
      </c>
      <c r="W6972" s="67" t="s">
        <v>389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317</v>
      </c>
      <c r="B6973" s="54" t="s">
        <v>376</v>
      </c>
      <c r="C6973" s="31" t="s">
        <v>390</v>
      </c>
      <c r="D6973" s="32" t="s">
        <v>21</v>
      </c>
      <c r="E6973" s="33" t="s">
        <v>32</v>
      </c>
      <c r="F6973" s="22"/>
      <c r="G6973" s="34"/>
      <c r="H6973" s="35"/>
      <c r="I6973" s="36"/>
      <c r="J6973" s="36"/>
      <c r="K6973" s="37"/>
      <c r="L6973" s="38">
        <f>DONNEE!$A$4</f>
        <v>32</v>
      </c>
      <c r="M6973" s="39" t="str">
        <f>IFERROR(VLOOKUP(L6973,Tab_Code_Magasin[],2,0),"")</f>
        <v>CE LA MARSA ERRIADH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73</v>
      </c>
      <c r="T6973" s="40" t="str">
        <f t="shared" si="632"/>
        <v>32_A2_2025</v>
      </c>
      <c r="U6973" s="40" t="s">
        <v>386</v>
      </c>
      <c r="V6973" s="40" t="s">
        <v>391</v>
      </c>
      <c r="W6973" s="67" t="s">
        <v>392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317</v>
      </c>
      <c r="B6974" s="54" t="s">
        <v>376</v>
      </c>
      <c r="C6974" s="31" t="s">
        <v>393</v>
      </c>
      <c r="D6974" s="32" t="s">
        <v>21</v>
      </c>
      <c r="E6974" s="33" t="s">
        <v>32</v>
      </c>
      <c r="F6974" s="22"/>
      <c r="G6974" s="34"/>
      <c r="H6974" s="35"/>
      <c r="I6974" s="36"/>
      <c r="J6974" s="36"/>
      <c r="K6974" s="37"/>
      <c r="L6974" s="38">
        <f>DONNEE!$A$4</f>
        <v>32</v>
      </c>
      <c r="M6974" s="39" t="str">
        <f>IFERROR(VLOOKUP(L6974,Tab_Code_Magasin[],2,0),"")</f>
        <v>CE LA MARSA ERRIADH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73</v>
      </c>
      <c r="T6974" s="40" t="str">
        <f t="shared" si="632"/>
        <v>32_A2_2025</v>
      </c>
      <c r="U6974" s="40" t="s">
        <v>394</v>
      </c>
      <c r="V6974" s="40" t="s">
        <v>395</v>
      </c>
      <c r="W6974" s="67" t="s">
        <v>396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317</v>
      </c>
      <c r="B6975" s="54" t="s">
        <v>376</v>
      </c>
      <c r="C6975" s="31" t="s">
        <v>292</v>
      </c>
      <c r="D6975" s="32" t="s">
        <v>21</v>
      </c>
      <c r="E6975" s="33" t="s">
        <v>32</v>
      </c>
      <c r="F6975" s="22"/>
      <c r="G6975" s="34"/>
      <c r="H6975" s="35"/>
      <c r="I6975" s="36"/>
      <c r="J6975" s="36"/>
      <c r="K6975" s="37"/>
      <c r="L6975" s="38">
        <f>DONNEE!$A$4</f>
        <v>32</v>
      </c>
      <c r="M6975" s="39" t="str">
        <f>IFERROR(VLOOKUP(L6975,Tab_Code_Magasin[],2,0),"")</f>
        <v>CE LA MARSA ERRIADH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73</v>
      </c>
      <c r="T6975" s="40" t="str">
        <f t="shared" si="632"/>
        <v>32_A2_2025</v>
      </c>
      <c r="U6975" s="40" t="s">
        <v>389</v>
      </c>
      <c r="V6975" s="40" t="s">
        <v>397</v>
      </c>
      <c r="W6975" s="67" t="s">
        <v>398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317</v>
      </c>
      <c r="B6976" s="54" t="s">
        <v>376</v>
      </c>
      <c r="C6976" s="31" t="s">
        <v>212</v>
      </c>
      <c r="D6976" s="32" t="s">
        <v>21</v>
      </c>
      <c r="E6976" s="33" t="s">
        <v>32</v>
      </c>
      <c r="F6976" s="22"/>
      <c r="G6976" s="34"/>
      <c r="H6976" s="35"/>
      <c r="I6976" s="36"/>
      <c r="J6976" s="36"/>
      <c r="K6976" s="37"/>
      <c r="L6976" s="38">
        <f>DONNEE!$A$4</f>
        <v>32</v>
      </c>
      <c r="M6976" s="39" t="str">
        <f>IFERROR(VLOOKUP(L6976,Tab_Code_Magasin[],2,0),"")</f>
        <v>CE LA MARSA ERRIADH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73</v>
      </c>
      <c r="T6976" s="40" t="str">
        <f t="shared" si="632"/>
        <v>32_A2_2025</v>
      </c>
      <c r="U6976" s="40" t="s">
        <v>392</v>
      </c>
      <c r="V6976" s="40" t="s">
        <v>399</v>
      </c>
      <c r="W6976" s="67" t="s">
        <v>400</v>
      </c>
      <c r="X6976" s="76" t="s">
        <v>171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317</v>
      </c>
      <c r="B6977" s="54" t="s">
        <v>114</v>
      </c>
      <c r="C6977" s="31" t="s">
        <v>401</v>
      </c>
      <c r="D6977" s="32" t="s">
        <v>21</v>
      </c>
      <c r="E6977" s="33" t="s">
        <v>32</v>
      </c>
      <c r="F6977" s="22"/>
      <c r="G6977" s="34"/>
      <c r="H6977" s="35"/>
      <c r="I6977" s="36"/>
      <c r="J6977" s="36"/>
      <c r="K6977" s="37"/>
      <c r="L6977" s="38">
        <f>DONNEE!$A$4</f>
        <v>32</v>
      </c>
      <c r="M6977" s="39" t="str">
        <f>IFERROR(VLOOKUP(L6977,Tab_Code_Magasin[],2,0),"")</f>
        <v>CE LA MARSA ERRIADH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73</v>
      </c>
      <c r="T6977" s="40" t="str">
        <f t="shared" si="632"/>
        <v>32_A2_2025</v>
      </c>
      <c r="U6977" s="40" t="s">
        <v>400</v>
      </c>
      <c r="V6977" s="40" t="s">
        <v>402</v>
      </c>
      <c r="W6977" s="67" t="s">
        <v>403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317</v>
      </c>
      <c r="B6978" s="54" t="s">
        <v>114</v>
      </c>
      <c r="C6978" s="31" t="s">
        <v>404</v>
      </c>
      <c r="D6978" s="32" t="s">
        <v>21</v>
      </c>
      <c r="E6978" s="33" t="s">
        <v>32</v>
      </c>
      <c r="F6978" s="22"/>
      <c r="G6978" s="34"/>
      <c r="H6978" s="35"/>
      <c r="I6978" s="36"/>
      <c r="J6978" s="36"/>
      <c r="K6978" s="37"/>
      <c r="L6978" s="38">
        <f>DONNEE!$A$4</f>
        <v>32</v>
      </c>
      <c r="M6978" s="39" t="str">
        <f>IFERROR(VLOOKUP(L6978,Tab_Code_Magasin[],2,0),"")</f>
        <v>CE LA MARSA ERRIADH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73</v>
      </c>
      <c r="T6978" s="40" t="str">
        <f t="shared" si="632"/>
        <v>32_A2_2025</v>
      </c>
      <c r="U6978" s="40" t="s">
        <v>405</v>
      </c>
      <c r="V6978" s="40" t="s">
        <v>406</v>
      </c>
      <c r="W6978" s="67" t="s">
        <v>407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317</v>
      </c>
      <c r="B6979" s="54" t="s">
        <v>114</v>
      </c>
      <c r="C6979" s="31" t="s">
        <v>310</v>
      </c>
      <c r="D6979" s="32" t="s">
        <v>21</v>
      </c>
      <c r="E6979" s="33" t="s">
        <v>32</v>
      </c>
      <c r="F6979" s="22"/>
      <c r="G6979" s="34"/>
      <c r="H6979" s="35"/>
      <c r="I6979" s="36"/>
      <c r="J6979" s="36"/>
      <c r="K6979" s="37"/>
      <c r="L6979" s="38">
        <f>DONNEE!$A$4</f>
        <v>32</v>
      </c>
      <c r="M6979" s="39" t="str">
        <f>IFERROR(VLOOKUP(L6979,Tab_Code_Magasin[],2,0),"")</f>
        <v>CE LA MARSA ERRIADH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73</v>
      </c>
      <c r="T6979" s="40" t="str">
        <f t="shared" si="632"/>
        <v>32_A2_2025</v>
      </c>
      <c r="U6979" s="40" t="s">
        <v>408</v>
      </c>
      <c r="V6979" s="40" t="s">
        <v>409</v>
      </c>
      <c r="W6979" s="67" t="s">
        <v>410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317</v>
      </c>
      <c r="B6980" s="54" t="s">
        <v>114</v>
      </c>
      <c r="C6980" s="42" t="s">
        <v>411</v>
      </c>
      <c r="D6980" s="32" t="s">
        <v>21</v>
      </c>
      <c r="E6980" s="33" t="s">
        <v>32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32</v>
      </c>
      <c r="M6980" s="39" t="str">
        <f>IFERROR(VLOOKUP(L6980,Tab_Code_Magasin[],2,0),"")</f>
        <v>CE LA MARSA ERRIADH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73</v>
      </c>
      <c r="T6980" s="40" t="str">
        <f t="shared" si="632"/>
        <v>32_A2_2025</v>
      </c>
      <c r="U6980" s="40" t="s">
        <v>403</v>
      </c>
      <c r="V6980" s="40" t="s">
        <v>412</v>
      </c>
      <c r="W6980" s="67" t="s">
        <v>413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317</v>
      </c>
      <c r="B6981" s="54" t="s">
        <v>114</v>
      </c>
      <c r="C6981" s="31" t="s">
        <v>414</v>
      </c>
      <c r="D6981" s="32" t="s">
        <v>21</v>
      </c>
      <c r="E6981" s="33" t="s">
        <v>32</v>
      </c>
      <c r="F6981" s="22"/>
      <c r="G6981" s="34"/>
      <c r="H6981" s="35"/>
      <c r="I6981" s="36"/>
      <c r="J6981" s="36"/>
      <c r="K6981" s="37"/>
      <c r="L6981" s="38">
        <f>DONNEE!$A$4</f>
        <v>32</v>
      </c>
      <c r="M6981" s="39" t="str">
        <f>IFERROR(VLOOKUP(L6981,Tab_Code_Magasin[],2,0),"")</f>
        <v>CE LA MARSA ERRIADH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73</v>
      </c>
      <c r="T6981" s="40" t="str">
        <f t="shared" si="632"/>
        <v>32_A2_2025</v>
      </c>
      <c r="U6981" s="40" t="s">
        <v>407</v>
      </c>
      <c r="V6981" s="40" t="s">
        <v>415</v>
      </c>
      <c r="W6981" s="67" t="s">
        <v>416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317</v>
      </c>
      <c r="B6982" s="54" t="s">
        <v>114</v>
      </c>
      <c r="C6982" s="31" t="s">
        <v>417</v>
      </c>
      <c r="D6982" s="32" t="s">
        <v>21</v>
      </c>
      <c r="E6982" s="33" t="s">
        <v>32</v>
      </c>
      <c r="F6982" s="22"/>
      <c r="G6982" s="34"/>
      <c r="H6982" s="35"/>
      <c r="I6982" s="36"/>
      <c r="J6982" s="36"/>
      <c r="K6982" s="37"/>
      <c r="L6982" s="38">
        <f>DONNEE!$A$4</f>
        <v>32</v>
      </c>
      <c r="M6982" s="39" t="str">
        <f>IFERROR(VLOOKUP(L6982,Tab_Code_Magasin[],2,0),"")</f>
        <v>CE LA MARSA ERRIADH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73</v>
      </c>
      <c r="T6982" s="40" t="str">
        <f t="shared" si="632"/>
        <v>32_A2_2025</v>
      </c>
      <c r="U6982" s="40" t="s">
        <v>410</v>
      </c>
      <c r="V6982" s="40" t="s">
        <v>418</v>
      </c>
      <c r="W6982" s="67" t="s">
        <v>419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317</v>
      </c>
      <c r="B6983" s="54" t="s">
        <v>114</v>
      </c>
      <c r="C6983" s="31" t="s">
        <v>124</v>
      </c>
      <c r="D6983" s="32" t="s">
        <v>21</v>
      </c>
      <c r="E6983" s="33" t="s">
        <v>32</v>
      </c>
      <c r="F6983" s="22"/>
      <c r="G6983" s="34"/>
      <c r="H6983" s="35"/>
      <c r="I6983" s="36"/>
      <c r="J6983" s="36"/>
      <c r="K6983" s="37"/>
      <c r="L6983" s="38">
        <f>DONNEE!$A$4</f>
        <v>32</v>
      </c>
      <c r="M6983" s="39" t="str">
        <f>IFERROR(VLOOKUP(L6983,Tab_Code_Magasin[],2,0),"")</f>
        <v>CE LA MARSA ERRIADH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73</v>
      </c>
      <c r="T6983" s="40" t="str">
        <f t="shared" si="632"/>
        <v>32_A2_2025</v>
      </c>
      <c r="U6983" s="40" t="s">
        <v>413</v>
      </c>
      <c r="V6983" s="40" t="s">
        <v>420</v>
      </c>
      <c r="W6983" s="67" t="s">
        <v>421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317</v>
      </c>
      <c r="B6984" s="31" t="s">
        <v>127</v>
      </c>
      <c r="C6984" s="31" t="s">
        <v>128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32</v>
      </c>
      <c r="M6984" s="39" t="str">
        <f>IFERROR(VLOOKUP(L6984,Tab_Code_Magasin[],2,0),"")</f>
        <v>CE LA MARSA ERRIADH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73</v>
      </c>
      <c r="T6984" s="40" t="str">
        <f t="shared" si="632"/>
        <v>32_A2_2025</v>
      </c>
      <c r="U6984" s="40" t="s">
        <v>416</v>
      </c>
      <c r="V6984" s="40" t="s">
        <v>422</v>
      </c>
      <c r="W6984" s="67" t="s">
        <v>423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424</v>
      </c>
      <c r="B6985" s="54" t="s">
        <v>132</v>
      </c>
      <c r="C6985" s="51" t="s">
        <v>425</v>
      </c>
      <c r="D6985" s="32" t="s">
        <v>21</v>
      </c>
      <c r="E6985" s="33" t="s">
        <v>32</v>
      </c>
      <c r="F6985" s="22"/>
      <c r="G6985" s="34"/>
      <c r="H6985" s="35"/>
      <c r="I6985" s="36"/>
      <c r="J6985" s="36"/>
      <c r="K6985" s="37"/>
      <c r="L6985" s="38">
        <f>DONNEE!$A$4</f>
        <v>32</v>
      </c>
      <c r="M6985" s="39" t="str">
        <f>IFERROR(VLOOKUP(L6985,Tab_Code_Magasin[],2,0),"")</f>
        <v>CE LA MARSA ERRIADH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73</v>
      </c>
      <c r="T6985" s="40" t="str">
        <f t="shared" si="632"/>
        <v>32_A2_2025</v>
      </c>
      <c r="U6985" s="40" t="s">
        <v>426</v>
      </c>
      <c r="V6985" s="40" t="s">
        <v>427</v>
      </c>
      <c r="W6985" s="67" t="s">
        <v>428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424</v>
      </c>
      <c r="B6986" s="54" t="s">
        <v>132</v>
      </c>
      <c r="C6986" s="51" t="s">
        <v>142</v>
      </c>
      <c r="D6986" s="32" t="s">
        <v>21</v>
      </c>
      <c r="E6986" s="33" t="s">
        <v>32</v>
      </c>
      <c r="F6986" s="22"/>
      <c r="G6986" s="34"/>
      <c r="H6986" s="35"/>
      <c r="I6986" s="36"/>
      <c r="J6986" s="36"/>
      <c r="K6986" s="37"/>
      <c r="L6986" s="38">
        <f>DONNEE!$A$4</f>
        <v>32</v>
      </c>
      <c r="M6986" s="39" t="str">
        <f>IFERROR(VLOOKUP(L6986,Tab_Code_Magasin[],2,0),"")</f>
        <v>CE LA MARSA ERRIADH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73</v>
      </c>
      <c r="T6986" s="40" t="str">
        <f t="shared" si="632"/>
        <v>32_A2_2025</v>
      </c>
      <c r="U6986" s="40" t="s">
        <v>429</v>
      </c>
      <c r="V6986" s="40" t="s">
        <v>430</v>
      </c>
      <c r="W6986" s="67" t="s">
        <v>431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424</v>
      </c>
      <c r="B6987" s="54" t="s">
        <v>132</v>
      </c>
      <c r="C6987" s="51" t="s">
        <v>432</v>
      </c>
      <c r="D6987" s="32" t="s">
        <v>21</v>
      </c>
      <c r="E6987" s="33" t="s">
        <v>32</v>
      </c>
      <c r="F6987" s="22"/>
      <c r="G6987" s="34"/>
      <c r="H6987" s="35"/>
      <c r="I6987" s="36"/>
      <c r="J6987" s="36"/>
      <c r="K6987" s="37"/>
      <c r="L6987" s="38">
        <f>DONNEE!$A$4</f>
        <v>32</v>
      </c>
      <c r="M6987" s="39" t="str">
        <f>IFERROR(VLOOKUP(L6987,Tab_Code_Magasin[],2,0),"")</f>
        <v>CE LA MARSA ERRIADH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73</v>
      </c>
      <c r="T6987" s="40" t="str">
        <f t="shared" si="632"/>
        <v>32_A2_2025</v>
      </c>
      <c r="U6987" s="40" t="s">
        <v>433</v>
      </c>
      <c r="V6987" s="40" t="s">
        <v>434</v>
      </c>
      <c r="W6987" s="67" t="s">
        <v>435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424</v>
      </c>
      <c r="B6988" s="54" t="s">
        <v>132</v>
      </c>
      <c r="C6988" s="51" t="s">
        <v>145</v>
      </c>
      <c r="D6988" s="32" t="s">
        <v>21</v>
      </c>
      <c r="E6988" s="33" t="s">
        <v>32</v>
      </c>
      <c r="F6988" s="22"/>
      <c r="G6988" s="34"/>
      <c r="H6988" s="35"/>
      <c r="I6988" s="36"/>
      <c r="J6988" s="36"/>
      <c r="K6988" s="37"/>
      <c r="L6988" s="38">
        <f>DONNEE!$A$4</f>
        <v>32</v>
      </c>
      <c r="M6988" s="39" t="str">
        <f>IFERROR(VLOOKUP(L6988,Tab_Code_Magasin[],2,0),"")</f>
        <v>CE LA MARSA ERRIADH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73</v>
      </c>
      <c r="T6988" s="40" t="str">
        <f t="shared" si="632"/>
        <v>32_A2_2025</v>
      </c>
      <c r="U6988" s="40" t="s">
        <v>428</v>
      </c>
      <c r="V6988" s="40" t="s">
        <v>436</v>
      </c>
      <c r="W6988" s="67" t="s">
        <v>437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424</v>
      </c>
      <c r="B6989" s="54" t="s">
        <v>132</v>
      </c>
      <c r="C6989" s="53" t="s">
        <v>438</v>
      </c>
      <c r="D6989" s="32" t="s">
        <v>21</v>
      </c>
      <c r="E6989" s="33" t="s">
        <v>32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32</v>
      </c>
      <c r="M6989" s="39" t="str">
        <f>IFERROR(VLOOKUP(L6989,Tab_Code_Magasin[],2,0),"")</f>
        <v>CE LA MARSA ERRIADH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73</v>
      </c>
      <c r="T6989" s="40" t="str">
        <f t="shared" si="632"/>
        <v>32_A2_2025</v>
      </c>
      <c r="U6989" s="40" t="s">
        <v>431</v>
      </c>
      <c r="V6989" s="40" t="s">
        <v>439</v>
      </c>
      <c r="W6989" s="67" t="s">
        <v>440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424</v>
      </c>
      <c r="B6990" s="54" t="s">
        <v>132</v>
      </c>
      <c r="C6990" s="51" t="s">
        <v>441</v>
      </c>
      <c r="D6990" s="32" t="s">
        <v>21</v>
      </c>
      <c r="E6990" s="33" t="s">
        <v>32</v>
      </c>
      <c r="F6990" s="22"/>
      <c r="G6990" s="34"/>
      <c r="H6990" s="35"/>
      <c r="I6990" s="36"/>
      <c r="J6990" s="36"/>
      <c r="K6990" s="37"/>
      <c r="L6990" s="38">
        <f>DONNEE!$A$4</f>
        <v>32</v>
      </c>
      <c r="M6990" s="39" t="str">
        <f>IFERROR(VLOOKUP(L6990,Tab_Code_Magasin[],2,0),"")</f>
        <v>CE LA MARSA ERRIADH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73</v>
      </c>
      <c r="T6990" s="40" t="str">
        <f t="shared" si="632"/>
        <v>32_A2_2025</v>
      </c>
      <c r="U6990" s="40" t="s">
        <v>435</v>
      </c>
      <c r="V6990" s="40" t="s">
        <v>442</v>
      </c>
      <c r="W6990" s="67" t="s">
        <v>443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424</v>
      </c>
      <c r="B6991" s="54" t="s">
        <v>132</v>
      </c>
      <c r="C6991" s="44" t="s">
        <v>261</v>
      </c>
      <c r="D6991" s="32" t="s">
        <v>21</v>
      </c>
      <c r="E6991" s="33" t="s">
        <v>32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32</v>
      </c>
      <c r="M6991" s="39" t="str">
        <f>IFERROR(VLOOKUP(L6991,Tab_Code_Magasin[],2,0),"")</f>
        <v>CE LA MARSA ERRIADH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73</v>
      </c>
      <c r="T6991" s="40" t="str">
        <f t="shared" si="632"/>
        <v>32_A2_2025</v>
      </c>
      <c r="U6991" s="40" t="s">
        <v>437</v>
      </c>
      <c r="V6991" s="40" t="s">
        <v>444</v>
      </c>
      <c r="W6991" s="67" t="s">
        <v>445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424</v>
      </c>
      <c r="B6992" s="54" t="s">
        <v>132</v>
      </c>
      <c r="C6992" s="51" t="s">
        <v>446</v>
      </c>
      <c r="D6992" s="32" t="s">
        <v>21</v>
      </c>
      <c r="E6992" s="33" t="s">
        <v>32</v>
      </c>
      <c r="F6992" s="22"/>
      <c r="G6992" s="34"/>
      <c r="H6992" s="35"/>
      <c r="I6992" s="36"/>
      <c r="J6992" s="36"/>
      <c r="K6992" s="37"/>
      <c r="L6992" s="38">
        <f>DONNEE!$A$4</f>
        <v>32</v>
      </c>
      <c r="M6992" s="39" t="str">
        <f>IFERROR(VLOOKUP(L6992,Tab_Code_Magasin[],2,0),"")</f>
        <v>CE LA MARSA ERRIADH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73</v>
      </c>
      <c r="T6992" s="40" t="str">
        <f t="shared" ref="T6992:T7055" si="637">L6992&amp;"_"&amp;O6992&amp;"_"&amp;Q6992</f>
        <v>32_A2_2025</v>
      </c>
      <c r="U6992" s="40" t="s">
        <v>440</v>
      </c>
      <c r="V6992" s="40" t="s">
        <v>447</v>
      </c>
      <c r="W6992" s="67" t="s">
        <v>448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424</v>
      </c>
      <c r="B6993" s="54" t="s">
        <v>449</v>
      </c>
      <c r="C6993" s="31" t="s">
        <v>450</v>
      </c>
      <c r="D6993" s="32" t="s">
        <v>21</v>
      </c>
      <c r="E6993" s="33" t="s">
        <v>32</v>
      </c>
      <c r="F6993" s="22"/>
      <c r="G6993" s="34"/>
      <c r="H6993" s="35"/>
      <c r="I6993" s="36"/>
      <c r="J6993" s="36"/>
      <c r="K6993" s="37"/>
      <c r="L6993" s="38">
        <f>DONNEE!$A$4</f>
        <v>32</v>
      </c>
      <c r="M6993" s="39" t="str">
        <f>IFERROR(VLOOKUP(L6993,Tab_Code_Magasin[],2,0),"")</f>
        <v>CE LA MARSA ERRIADH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73</v>
      </c>
      <c r="T6993" s="40" t="str">
        <f t="shared" si="637"/>
        <v>32_A2_2025</v>
      </c>
      <c r="U6993" s="40" t="s">
        <v>451</v>
      </c>
      <c r="V6993" s="40" t="s">
        <v>452</v>
      </c>
      <c r="W6993" s="67" t="s">
        <v>453</v>
      </c>
      <c r="X6993" s="76" t="s">
        <v>171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424</v>
      </c>
      <c r="B6994" s="54" t="s">
        <v>449</v>
      </c>
      <c r="C6994" s="31" t="s">
        <v>161</v>
      </c>
      <c r="D6994" s="32" t="s">
        <v>21</v>
      </c>
      <c r="E6994" s="33" t="s">
        <v>32</v>
      </c>
      <c r="F6994" s="22"/>
      <c r="G6994" s="34"/>
      <c r="H6994" s="35"/>
      <c r="I6994" s="36"/>
      <c r="J6994" s="36"/>
      <c r="K6994" s="37"/>
      <c r="L6994" s="38">
        <f>DONNEE!$A$4</f>
        <v>32</v>
      </c>
      <c r="M6994" s="39" t="str">
        <f>IFERROR(VLOOKUP(L6994,Tab_Code_Magasin[],2,0),"")</f>
        <v>CE LA MARSA ERRIADH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73</v>
      </c>
      <c r="T6994" s="40" t="str">
        <f t="shared" si="637"/>
        <v>32_A2_2025</v>
      </c>
      <c r="U6994" s="40" t="s">
        <v>454</v>
      </c>
      <c r="V6994" s="40" t="s">
        <v>455</v>
      </c>
      <c r="W6994" s="67" t="s">
        <v>456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424</v>
      </c>
      <c r="B6995" s="54" t="s">
        <v>449</v>
      </c>
      <c r="C6995" s="31" t="s">
        <v>457</v>
      </c>
      <c r="D6995" s="32" t="s">
        <v>21</v>
      </c>
      <c r="E6995" s="33" t="s">
        <v>32</v>
      </c>
      <c r="F6995" s="22"/>
      <c r="G6995" s="34"/>
      <c r="H6995" s="35"/>
      <c r="I6995" s="36"/>
      <c r="J6995" s="36"/>
      <c r="K6995" s="37"/>
      <c r="L6995" s="38">
        <f>DONNEE!$A$4</f>
        <v>32</v>
      </c>
      <c r="M6995" s="39" t="str">
        <f>IFERROR(VLOOKUP(L6995,Tab_Code_Magasin[],2,0),"")</f>
        <v>CE LA MARSA ERRIADH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73</v>
      </c>
      <c r="T6995" s="40" t="str">
        <f t="shared" si="637"/>
        <v>32_A2_2025</v>
      </c>
      <c r="U6995" s="40" t="s">
        <v>458</v>
      </c>
      <c r="V6995" s="40" t="s">
        <v>459</v>
      </c>
      <c r="W6995" s="67" t="s">
        <v>460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424</v>
      </c>
      <c r="B6996" s="54" t="s">
        <v>449</v>
      </c>
      <c r="C6996" s="31" t="s">
        <v>461</v>
      </c>
      <c r="D6996" s="32" t="s">
        <v>21</v>
      </c>
      <c r="E6996" s="33" t="s">
        <v>32</v>
      </c>
      <c r="F6996" s="22"/>
      <c r="G6996" s="34"/>
      <c r="H6996" s="35"/>
      <c r="I6996" s="36"/>
      <c r="J6996" s="36"/>
      <c r="K6996" s="37"/>
      <c r="L6996" s="38">
        <f>DONNEE!$A$4</f>
        <v>32</v>
      </c>
      <c r="M6996" s="39" t="str">
        <f>IFERROR(VLOOKUP(L6996,Tab_Code_Magasin[],2,0),"")</f>
        <v>CE LA MARSA ERRIADH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73</v>
      </c>
      <c r="T6996" s="40" t="str">
        <f t="shared" si="637"/>
        <v>32_A2_2025</v>
      </c>
      <c r="U6996" s="40" t="s">
        <v>453</v>
      </c>
      <c r="V6996" s="40" t="s">
        <v>462</v>
      </c>
      <c r="W6996" s="67" t="s">
        <v>463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424</v>
      </c>
      <c r="B6997" s="54" t="s">
        <v>449</v>
      </c>
      <c r="C6997" s="52" t="s">
        <v>158</v>
      </c>
      <c r="D6997" s="32" t="s">
        <v>21</v>
      </c>
      <c r="E6997" s="33" t="s">
        <v>32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32</v>
      </c>
      <c r="M6997" s="39" t="str">
        <f>IFERROR(VLOOKUP(L6997,Tab_Code_Magasin[],2,0),"")</f>
        <v>CE LA MARSA ERRIADH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73</v>
      </c>
      <c r="T6997" s="40" t="str">
        <f t="shared" si="637"/>
        <v>32_A2_2025</v>
      </c>
      <c r="U6997" s="40" t="s">
        <v>456</v>
      </c>
      <c r="V6997" s="40" t="s">
        <v>464</v>
      </c>
      <c r="W6997" s="67" t="s">
        <v>465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424</v>
      </c>
      <c r="B6998" s="54" t="s">
        <v>449</v>
      </c>
      <c r="C6998" s="31" t="s">
        <v>187</v>
      </c>
      <c r="D6998" s="32" t="s">
        <v>21</v>
      </c>
      <c r="E6998" s="33" t="s">
        <v>32</v>
      </c>
      <c r="F6998" s="22"/>
      <c r="G6998" s="34"/>
      <c r="H6998" s="35"/>
      <c r="I6998" s="36"/>
      <c r="J6998" s="36"/>
      <c r="K6998" s="37"/>
      <c r="L6998" s="38">
        <f>DONNEE!$A$4</f>
        <v>32</v>
      </c>
      <c r="M6998" s="39" t="str">
        <f>IFERROR(VLOOKUP(L6998,Tab_Code_Magasin[],2,0),"")</f>
        <v>CE LA MARSA ERRIADH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73</v>
      </c>
      <c r="T6998" s="40" t="str">
        <f t="shared" si="637"/>
        <v>32_A2_2025</v>
      </c>
      <c r="U6998" s="40" t="s">
        <v>460</v>
      </c>
      <c r="V6998" s="40" t="s">
        <v>466</v>
      </c>
      <c r="W6998" s="67" t="s">
        <v>467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424</v>
      </c>
      <c r="B6999" s="54" t="s">
        <v>449</v>
      </c>
      <c r="C6999" s="54" t="s">
        <v>468</v>
      </c>
      <c r="D6999" s="32" t="s">
        <v>21</v>
      </c>
      <c r="E6999" s="33" t="s">
        <v>32</v>
      </c>
      <c r="F6999" s="22"/>
      <c r="G6999" s="34"/>
      <c r="H6999" s="35"/>
      <c r="I6999" s="36"/>
      <c r="J6999" s="36"/>
      <c r="K6999" s="37"/>
      <c r="L6999" s="38">
        <f>DONNEE!$A$4</f>
        <v>32</v>
      </c>
      <c r="M6999" s="39" t="str">
        <f>IFERROR(VLOOKUP(L6999,Tab_Code_Magasin[],2,0),"")</f>
        <v>CE LA MARSA ERRIADH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73</v>
      </c>
      <c r="T6999" s="40" t="str">
        <f t="shared" si="637"/>
        <v>32_A2_2025</v>
      </c>
      <c r="U6999" s="40" t="s">
        <v>463</v>
      </c>
      <c r="V6999" s="40" t="s">
        <v>469</v>
      </c>
      <c r="W6999" s="67" t="s">
        <v>470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424</v>
      </c>
      <c r="B7000" s="54" t="s">
        <v>449</v>
      </c>
      <c r="C7000" s="54" t="s">
        <v>471</v>
      </c>
      <c r="D7000" s="32" t="s">
        <v>21</v>
      </c>
      <c r="E7000" s="33" t="s">
        <v>32</v>
      </c>
      <c r="F7000" s="22"/>
      <c r="G7000" s="34"/>
      <c r="H7000" s="35"/>
      <c r="I7000" s="36"/>
      <c r="J7000" s="36"/>
      <c r="K7000" s="37"/>
      <c r="L7000" s="38">
        <f>DONNEE!$A$4</f>
        <v>32</v>
      </c>
      <c r="M7000" s="39" t="str">
        <f>IFERROR(VLOOKUP(L7000,Tab_Code_Magasin[],2,0),"")</f>
        <v>CE LA MARSA ERRIADH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73</v>
      </c>
      <c r="T7000" s="40" t="str">
        <f t="shared" si="637"/>
        <v>32_A2_2025</v>
      </c>
      <c r="U7000" s="40" t="s">
        <v>465</v>
      </c>
      <c r="V7000" s="40" t="s">
        <v>472</v>
      </c>
      <c r="W7000" s="67" t="s">
        <v>473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424</v>
      </c>
      <c r="B7001" s="54" t="s">
        <v>449</v>
      </c>
      <c r="C7001" s="31" t="s">
        <v>474</v>
      </c>
      <c r="D7001" s="32" t="s">
        <v>21</v>
      </c>
      <c r="E7001" s="33" t="s">
        <v>32</v>
      </c>
      <c r="F7001" s="22"/>
      <c r="G7001" s="34"/>
      <c r="H7001" s="35"/>
      <c r="I7001" s="36"/>
      <c r="J7001" s="36"/>
      <c r="K7001" s="37"/>
      <c r="L7001" s="38">
        <f>DONNEE!$A$4</f>
        <v>32</v>
      </c>
      <c r="M7001" s="39" t="str">
        <f>IFERROR(VLOOKUP(L7001,Tab_Code_Magasin[],2,0),"")</f>
        <v>CE LA MARSA ERRIADH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73</v>
      </c>
      <c r="T7001" s="40" t="str">
        <f t="shared" si="637"/>
        <v>32_A2_2025</v>
      </c>
      <c r="U7001" s="40" t="s">
        <v>473</v>
      </c>
      <c r="V7001" s="40" t="s">
        <v>475</v>
      </c>
      <c r="W7001" s="67" t="s">
        <v>476</v>
      </c>
      <c r="X7001" s="76" t="s">
        <v>477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424</v>
      </c>
      <c r="B7002" s="54" t="s">
        <v>449</v>
      </c>
      <c r="C7002" s="31" t="s">
        <v>361</v>
      </c>
      <c r="D7002" s="32" t="s">
        <v>21</v>
      </c>
      <c r="E7002" s="33" t="s">
        <v>32</v>
      </c>
      <c r="F7002" s="22"/>
      <c r="G7002" s="34"/>
      <c r="H7002" s="35"/>
      <c r="I7002" s="36"/>
      <c r="J7002" s="36"/>
      <c r="K7002" s="37"/>
      <c r="L7002" s="38">
        <f>DONNEE!$A$4</f>
        <v>32</v>
      </c>
      <c r="M7002" s="39" t="str">
        <f>IFERROR(VLOOKUP(L7002,Tab_Code_Magasin[],2,0),"")</f>
        <v>CE LA MARSA ERRIADH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73</v>
      </c>
      <c r="T7002" s="40" t="str">
        <f t="shared" si="637"/>
        <v>32_A2_2025</v>
      </c>
      <c r="U7002" s="40" t="s">
        <v>467</v>
      </c>
      <c r="V7002" s="40" t="s">
        <v>478</v>
      </c>
      <c r="W7002" s="67" t="s">
        <v>479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424</v>
      </c>
      <c r="B7003" s="54" t="s">
        <v>449</v>
      </c>
      <c r="C7003" s="56" t="s">
        <v>480</v>
      </c>
      <c r="D7003" s="32" t="s">
        <v>21</v>
      </c>
      <c r="E7003" s="33" t="s">
        <v>32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32</v>
      </c>
      <c r="M7003" s="39" t="str">
        <f>IFERROR(VLOOKUP(L7003,Tab_Code_Magasin[],2,0),"")</f>
        <v>CE LA MARSA ERRIADH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73</v>
      </c>
      <c r="T7003" s="40" t="str">
        <f t="shared" si="637"/>
        <v>32_A2_2025</v>
      </c>
      <c r="U7003" s="40" t="s">
        <v>470</v>
      </c>
      <c r="V7003" s="40" t="s">
        <v>481</v>
      </c>
      <c r="W7003" s="67" t="s">
        <v>482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424</v>
      </c>
      <c r="B7004" s="54" t="s">
        <v>449</v>
      </c>
      <c r="C7004" s="42" t="s">
        <v>483</v>
      </c>
      <c r="D7004" s="32" t="s">
        <v>21</v>
      </c>
      <c r="E7004" s="33" t="s">
        <v>32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32</v>
      </c>
      <c r="M7004" s="39" t="str">
        <f>IFERROR(VLOOKUP(L7004,Tab_Code_Magasin[],2,0),"")</f>
        <v>CE LA MARSA ERRIADH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73</v>
      </c>
      <c r="T7004" s="40" t="str">
        <f t="shared" si="637"/>
        <v>32_A2_2025</v>
      </c>
      <c r="U7004" s="40" t="s">
        <v>479</v>
      </c>
      <c r="V7004" s="40" t="s">
        <v>484</v>
      </c>
      <c r="W7004" s="67" t="s">
        <v>485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424</v>
      </c>
      <c r="B7005" s="54" t="s">
        <v>449</v>
      </c>
      <c r="C7005" s="44" t="s">
        <v>486</v>
      </c>
      <c r="D7005" s="32" t="s">
        <v>21</v>
      </c>
      <c r="E7005" s="33" t="s">
        <v>32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32</v>
      </c>
      <c r="M7005" s="39" t="str">
        <f>IFERROR(VLOOKUP(L7005,Tab_Code_Magasin[],2,0),"")</f>
        <v>CE LA MARSA ERRIADH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73</v>
      </c>
      <c r="T7005" s="40" t="str">
        <f t="shared" si="637"/>
        <v>32_A2_2025</v>
      </c>
      <c r="U7005" s="40" t="s">
        <v>482</v>
      </c>
      <c r="V7005" s="40" t="s">
        <v>487</v>
      </c>
      <c r="W7005" s="67" t="s">
        <v>488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424</v>
      </c>
      <c r="B7006" s="54" t="s">
        <v>449</v>
      </c>
      <c r="C7006" s="42" t="s">
        <v>234</v>
      </c>
      <c r="D7006" s="32" t="s">
        <v>21</v>
      </c>
      <c r="E7006" s="33" t="s">
        <v>32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32</v>
      </c>
      <c r="M7006" s="39" t="str">
        <f>IFERROR(VLOOKUP(L7006,Tab_Code_Magasin[],2,0),"")</f>
        <v>CE LA MARSA ERRIADH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73</v>
      </c>
      <c r="T7006" s="40" t="str">
        <f t="shared" si="637"/>
        <v>32_A2_2025</v>
      </c>
      <c r="U7006" s="40" t="s">
        <v>476</v>
      </c>
      <c r="V7006" s="40" t="s">
        <v>489</v>
      </c>
      <c r="W7006" s="67" t="s">
        <v>490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424</v>
      </c>
      <c r="B7007" s="54" t="s">
        <v>449</v>
      </c>
      <c r="C7007" s="42" t="s">
        <v>199</v>
      </c>
      <c r="D7007" s="32" t="s">
        <v>21</v>
      </c>
      <c r="E7007" s="33" t="s">
        <v>32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32</v>
      </c>
      <c r="M7007" s="39" t="str">
        <f>IFERROR(VLOOKUP(L7007,Tab_Code_Magasin[],2,0),"")</f>
        <v>CE LA MARSA ERRIADH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73</v>
      </c>
      <c r="T7007" s="40" t="str">
        <f t="shared" si="637"/>
        <v>32_A2_2025</v>
      </c>
      <c r="U7007" s="40" t="s">
        <v>485</v>
      </c>
      <c r="V7007" s="40" t="s">
        <v>491</v>
      </c>
      <c r="W7007" s="67" t="s">
        <v>492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424</v>
      </c>
      <c r="B7008" s="54" t="s">
        <v>449</v>
      </c>
      <c r="C7008" s="42" t="s">
        <v>202</v>
      </c>
      <c r="D7008" s="32" t="s">
        <v>21</v>
      </c>
      <c r="E7008" s="33" t="s">
        <v>32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32</v>
      </c>
      <c r="M7008" s="39" t="str">
        <f>IFERROR(VLOOKUP(L7008,Tab_Code_Magasin[],2,0),"")</f>
        <v>CE LA MARSA ERRIADH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73</v>
      </c>
      <c r="T7008" s="40" t="str">
        <f t="shared" si="637"/>
        <v>32_A2_2025</v>
      </c>
      <c r="U7008" s="40" t="s">
        <v>488</v>
      </c>
      <c r="V7008" s="40" t="s">
        <v>493</v>
      </c>
      <c r="W7008" s="67" t="s">
        <v>494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424</v>
      </c>
      <c r="B7009" s="54" t="s">
        <v>449</v>
      </c>
      <c r="C7009" s="31" t="s">
        <v>193</v>
      </c>
      <c r="D7009" s="32" t="s">
        <v>21</v>
      </c>
      <c r="E7009" s="33" t="s">
        <v>32</v>
      </c>
      <c r="F7009" s="22"/>
      <c r="G7009" s="34"/>
      <c r="H7009" s="35"/>
      <c r="I7009" s="36"/>
      <c r="J7009" s="36"/>
      <c r="K7009" s="37"/>
      <c r="L7009" s="38">
        <f>DONNEE!$A$4</f>
        <v>32</v>
      </c>
      <c r="M7009" s="39" t="str">
        <f>IFERROR(VLOOKUP(L7009,Tab_Code_Magasin[],2,0),"")</f>
        <v>CE LA MARSA ERRIADH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73</v>
      </c>
      <c r="T7009" s="40" t="str">
        <f t="shared" si="637"/>
        <v>32_A2_2025</v>
      </c>
      <c r="U7009" s="40" t="s">
        <v>490</v>
      </c>
      <c r="V7009" s="40" t="s">
        <v>495</v>
      </c>
      <c r="W7009" s="67" t="s">
        <v>496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424</v>
      </c>
      <c r="B7010" s="54" t="s">
        <v>449</v>
      </c>
      <c r="C7010" s="42" t="s">
        <v>205</v>
      </c>
      <c r="D7010" s="32" t="s">
        <v>21</v>
      </c>
      <c r="E7010" s="33" t="s">
        <v>32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32</v>
      </c>
      <c r="M7010" s="39" t="str">
        <f>IFERROR(VLOOKUP(L7010,Tab_Code_Magasin[],2,0),"")</f>
        <v>CE LA MARSA ERRIADH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73</v>
      </c>
      <c r="T7010" s="40" t="str">
        <f t="shared" si="637"/>
        <v>32_A2_2025</v>
      </c>
      <c r="U7010" s="40" t="s">
        <v>492</v>
      </c>
      <c r="V7010" s="40" t="s">
        <v>497</v>
      </c>
      <c r="W7010" s="67" t="s">
        <v>498</v>
      </c>
      <c r="X7010" s="76" t="s">
        <v>499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424</v>
      </c>
      <c r="B7011" s="54" t="s">
        <v>449</v>
      </c>
      <c r="C7011" s="31" t="s">
        <v>212</v>
      </c>
      <c r="D7011" s="32" t="s">
        <v>21</v>
      </c>
      <c r="E7011" s="33" t="s">
        <v>32</v>
      </c>
      <c r="F7011" s="22"/>
      <c r="G7011" s="34"/>
      <c r="H7011" s="35"/>
      <c r="I7011" s="36"/>
      <c r="J7011" s="36"/>
      <c r="K7011" s="37"/>
      <c r="L7011" s="38">
        <f>DONNEE!$A$4</f>
        <v>32</v>
      </c>
      <c r="M7011" s="39" t="str">
        <f>IFERROR(VLOOKUP(L7011,Tab_Code_Magasin[],2,0),"")</f>
        <v>CE LA MARSA ERRIADH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73</v>
      </c>
      <c r="T7011" s="40" t="str">
        <f t="shared" si="637"/>
        <v>32_A2_2025</v>
      </c>
      <c r="U7011" s="40" t="s">
        <v>494</v>
      </c>
      <c r="V7011" s="40" t="s">
        <v>500</v>
      </c>
      <c r="W7011" s="67" t="s">
        <v>501</v>
      </c>
      <c r="X7011" s="76" t="s">
        <v>171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424</v>
      </c>
      <c r="B7012" s="54" t="s">
        <v>449</v>
      </c>
      <c r="C7012" s="44" t="s">
        <v>209</v>
      </c>
      <c r="D7012" s="32" t="s">
        <v>21</v>
      </c>
      <c r="E7012" s="33" t="s">
        <v>32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32</v>
      </c>
      <c r="M7012" s="39" t="str">
        <f>IFERROR(VLOOKUP(L7012,Tab_Code_Magasin[],2,0),"")</f>
        <v>CE LA MARSA ERRIADH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73</v>
      </c>
      <c r="T7012" s="40" t="str">
        <f t="shared" si="637"/>
        <v>32_A2_2025</v>
      </c>
      <c r="U7012" s="40" t="s">
        <v>496</v>
      </c>
      <c r="V7012" s="40" t="s">
        <v>502</v>
      </c>
      <c r="W7012" s="67" t="s">
        <v>503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424</v>
      </c>
      <c r="B7013" s="54" t="s">
        <v>504</v>
      </c>
      <c r="C7013" s="44" t="s">
        <v>387</v>
      </c>
      <c r="D7013" s="32" t="s">
        <v>21</v>
      </c>
      <c r="E7013" s="33" t="s">
        <v>32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32</v>
      </c>
      <c r="M7013" s="39" t="str">
        <f>IFERROR(VLOOKUP(L7013,Tab_Code_Magasin[],2,0),"")</f>
        <v>CE LA MARSA ERRIADH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73</v>
      </c>
      <c r="T7013" s="40" t="str">
        <f t="shared" si="637"/>
        <v>32_A2_2025</v>
      </c>
      <c r="U7013" s="40" t="s">
        <v>505</v>
      </c>
      <c r="V7013" s="40" t="s">
        <v>506</v>
      </c>
      <c r="W7013" s="67" t="s">
        <v>507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424</v>
      </c>
      <c r="B7014" s="54" t="s">
        <v>504</v>
      </c>
      <c r="C7014" s="31" t="s">
        <v>508</v>
      </c>
      <c r="D7014" s="32" t="s">
        <v>21</v>
      </c>
      <c r="E7014" s="33" t="s">
        <v>32</v>
      </c>
      <c r="F7014" s="22"/>
      <c r="G7014" s="34"/>
      <c r="H7014" s="35"/>
      <c r="I7014" s="36"/>
      <c r="J7014" s="36"/>
      <c r="K7014" s="37"/>
      <c r="L7014" s="38">
        <f>DONNEE!$A$4</f>
        <v>32</v>
      </c>
      <c r="M7014" s="39" t="str">
        <f>IFERROR(VLOOKUP(L7014,Tab_Code_Magasin[],2,0),"")</f>
        <v>CE LA MARSA ERRIADH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73</v>
      </c>
      <c r="T7014" s="40" t="str">
        <f t="shared" si="637"/>
        <v>32_A2_2025</v>
      </c>
      <c r="U7014" s="40" t="s">
        <v>509</v>
      </c>
      <c r="V7014" s="40" t="s">
        <v>510</v>
      </c>
      <c r="W7014" s="67" t="s">
        <v>511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424</v>
      </c>
      <c r="B7015" s="54" t="s">
        <v>504</v>
      </c>
      <c r="C7015" s="44" t="s">
        <v>512</v>
      </c>
      <c r="D7015" s="32" t="s">
        <v>21</v>
      </c>
      <c r="E7015" s="33" t="s">
        <v>32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32</v>
      </c>
      <c r="M7015" s="39" t="str">
        <f>IFERROR(VLOOKUP(L7015,Tab_Code_Magasin[],2,0),"")</f>
        <v>CE LA MARSA ERRIADH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73</v>
      </c>
      <c r="T7015" s="40" t="str">
        <f t="shared" si="637"/>
        <v>32_A2_2025</v>
      </c>
      <c r="U7015" s="40" t="s">
        <v>513</v>
      </c>
      <c r="V7015" s="40" t="s">
        <v>514</v>
      </c>
      <c r="W7015" s="67" t="s">
        <v>515</v>
      </c>
      <c r="X7015" s="76" t="s">
        <v>171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424</v>
      </c>
      <c r="B7016" s="54" t="s">
        <v>504</v>
      </c>
      <c r="C7016" s="51" t="s">
        <v>283</v>
      </c>
      <c r="D7016" s="32" t="s">
        <v>21</v>
      </c>
      <c r="E7016" s="33" t="s">
        <v>32</v>
      </c>
      <c r="F7016" s="22"/>
      <c r="G7016" s="34"/>
      <c r="H7016" s="35"/>
      <c r="I7016" s="36"/>
      <c r="J7016" s="36"/>
      <c r="K7016" s="37"/>
      <c r="L7016" s="38">
        <f>DONNEE!$A$4</f>
        <v>32</v>
      </c>
      <c r="M7016" s="39" t="str">
        <f>IFERROR(VLOOKUP(L7016,Tab_Code_Magasin[],2,0),"")</f>
        <v>CE LA MARSA ERRIADH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73</v>
      </c>
      <c r="T7016" s="40" t="str">
        <f t="shared" si="637"/>
        <v>32_A2_2025</v>
      </c>
      <c r="U7016" s="40" t="s">
        <v>507</v>
      </c>
      <c r="V7016" s="40" t="s">
        <v>516</v>
      </c>
      <c r="W7016" s="67" t="s">
        <v>517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424</v>
      </c>
      <c r="B7017" s="54" t="s">
        <v>504</v>
      </c>
      <c r="C7017" s="44" t="s">
        <v>518</v>
      </c>
      <c r="D7017" s="32" t="s">
        <v>21</v>
      </c>
      <c r="E7017" s="33" t="s">
        <v>32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32</v>
      </c>
      <c r="M7017" s="39" t="str">
        <f>IFERROR(VLOOKUP(L7017,Tab_Code_Magasin[],2,0),"")</f>
        <v>CE LA MARSA ERRIADH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73</v>
      </c>
      <c r="T7017" s="40" t="str">
        <f t="shared" si="637"/>
        <v>32_A2_2025</v>
      </c>
      <c r="U7017" s="40" t="s">
        <v>511</v>
      </c>
      <c r="V7017" s="40" t="s">
        <v>519</v>
      </c>
      <c r="W7017" s="67" t="s">
        <v>520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424</v>
      </c>
      <c r="B7018" s="54" t="s">
        <v>521</v>
      </c>
      <c r="C7018" s="51" t="s">
        <v>522</v>
      </c>
      <c r="D7018" s="32" t="s">
        <v>21</v>
      </c>
      <c r="E7018" s="33" t="s">
        <v>32</v>
      </c>
      <c r="F7018" s="22"/>
      <c r="G7018" s="34"/>
      <c r="H7018" s="35"/>
      <c r="I7018" s="36"/>
      <c r="J7018" s="36"/>
      <c r="K7018" s="37"/>
      <c r="L7018" s="38">
        <f>DONNEE!$A$4</f>
        <v>32</v>
      </c>
      <c r="M7018" s="39" t="str">
        <f>IFERROR(VLOOKUP(L7018,Tab_Code_Magasin[],2,0),"")</f>
        <v>CE LA MARSA ERRIADH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73</v>
      </c>
      <c r="T7018" s="40" t="str">
        <f t="shared" si="637"/>
        <v>32_A2_2025</v>
      </c>
      <c r="U7018" s="40"/>
      <c r="V7018" s="40"/>
      <c r="W7018" s="67" t="s">
        <v>523</v>
      </c>
      <c r="X7018" s="76" t="s">
        <v>524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424</v>
      </c>
      <c r="B7019" s="54" t="s">
        <v>521</v>
      </c>
      <c r="C7019" s="51" t="s">
        <v>525</v>
      </c>
      <c r="D7019" s="32" t="s">
        <v>21</v>
      </c>
      <c r="E7019" s="33" t="s">
        <v>32</v>
      </c>
      <c r="F7019" s="22"/>
      <c r="G7019" s="34"/>
      <c r="H7019" s="35"/>
      <c r="I7019" s="36"/>
      <c r="J7019" s="36"/>
      <c r="K7019" s="37"/>
      <c r="L7019" s="38">
        <f>DONNEE!$A$4</f>
        <v>32</v>
      </c>
      <c r="M7019" s="39" t="str">
        <f>IFERROR(VLOOKUP(L7019,Tab_Code_Magasin[],2,0),"")</f>
        <v>CE LA MARSA ERRIADH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73</v>
      </c>
      <c r="T7019" s="40" t="str">
        <f t="shared" si="637"/>
        <v>32_A2_2025</v>
      </c>
      <c r="U7019" s="40"/>
      <c r="V7019" s="40"/>
      <c r="W7019" s="67" t="s">
        <v>526</v>
      </c>
      <c r="X7019" s="76" t="s">
        <v>524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424</v>
      </c>
      <c r="B7020" s="54" t="s">
        <v>521</v>
      </c>
      <c r="C7020" s="51" t="s">
        <v>527</v>
      </c>
      <c r="D7020" s="32" t="s">
        <v>21</v>
      </c>
      <c r="E7020" s="33" t="s">
        <v>32</v>
      </c>
      <c r="F7020" s="22"/>
      <c r="G7020" s="34"/>
      <c r="H7020" s="35"/>
      <c r="I7020" s="36"/>
      <c r="J7020" s="36"/>
      <c r="K7020" s="37"/>
      <c r="L7020" s="38">
        <f>DONNEE!$A$4</f>
        <v>32</v>
      </c>
      <c r="M7020" s="39" t="str">
        <f>IFERROR(VLOOKUP(L7020,Tab_Code_Magasin[],2,0),"")</f>
        <v>CE LA MARSA ERRIADH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73</v>
      </c>
      <c r="T7020" s="40" t="str">
        <f t="shared" si="637"/>
        <v>32_A2_2025</v>
      </c>
      <c r="U7020" s="40"/>
      <c r="V7020" s="40"/>
      <c r="W7020" s="67" t="s">
        <v>528</v>
      </c>
      <c r="X7020" s="76" t="s">
        <v>524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424</v>
      </c>
      <c r="B7021" s="54" t="s">
        <v>521</v>
      </c>
      <c r="C7021" s="51" t="s">
        <v>529</v>
      </c>
      <c r="D7021" s="32" t="s">
        <v>21</v>
      </c>
      <c r="E7021" s="33" t="s">
        <v>32</v>
      </c>
      <c r="F7021" s="22"/>
      <c r="G7021" s="34"/>
      <c r="H7021" s="35"/>
      <c r="I7021" s="36"/>
      <c r="J7021" s="36"/>
      <c r="K7021" s="37"/>
      <c r="L7021" s="38">
        <f>DONNEE!$A$4</f>
        <v>32</v>
      </c>
      <c r="M7021" s="39" t="str">
        <f>IFERROR(VLOOKUP(L7021,Tab_Code_Magasin[],2,0),"")</f>
        <v>CE LA MARSA ERRIADH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73</v>
      </c>
      <c r="T7021" s="40" t="str">
        <f t="shared" si="637"/>
        <v>32_A2_2025</v>
      </c>
      <c r="U7021" s="40"/>
      <c r="V7021" s="40"/>
      <c r="W7021" s="67" t="s">
        <v>530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424</v>
      </c>
      <c r="B7022" s="54" t="s">
        <v>521</v>
      </c>
      <c r="C7022" s="51" t="s">
        <v>531</v>
      </c>
      <c r="D7022" s="32" t="s">
        <v>21</v>
      </c>
      <c r="E7022" s="33" t="s">
        <v>32</v>
      </c>
      <c r="F7022" s="22"/>
      <c r="G7022" s="34"/>
      <c r="H7022" s="35"/>
      <c r="I7022" s="36"/>
      <c r="J7022" s="36"/>
      <c r="K7022" s="37"/>
      <c r="L7022" s="38">
        <f>DONNEE!$A$4</f>
        <v>32</v>
      </c>
      <c r="M7022" s="39" t="str">
        <f>IFERROR(VLOOKUP(L7022,Tab_Code_Magasin[],2,0),"")</f>
        <v>CE LA MARSA ERRIADH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73</v>
      </c>
      <c r="T7022" s="40" t="str">
        <f t="shared" si="637"/>
        <v>32_A2_2025</v>
      </c>
      <c r="U7022" s="40"/>
      <c r="V7022" s="40"/>
      <c r="W7022" s="67" t="s">
        <v>532</v>
      </c>
      <c r="X7022" s="76" t="s">
        <v>524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424</v>
      </c>
      <c r="B7023" s="54" t="s">
        <v>521</v>
      </c>
      <c r="C7023" s="42" t="s">
        <v>533</v>
      </c>
      <c r="D7023" s="32" t="s">
        <v>21</v>
      </c>
      <c r="E7023" s="33" t="s">
        <v>32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32</v>
      </c>
      <c r="M7023" s="39" t="str">
        <f>IFERROR(VLOOKUP(L7023,Tab_Code_Magasin[],2,0),"")</f>
        <v>CE LA MARSA ERRIADH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73</v>
      </c>
      <c r="T7023" s="40" t="str">
        <f t="shared" si="637"/>
        <v>32_A2_2025</v>
      </c>
      <c r="U7023" s="40"/>
      <c r="V7023" s="40"/>
      <c r="W7023" s="67" t="s">
        <v>534</v>
      </c>
      <c r="X7023" s="76" t="s">
        <v>535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424</v>
      </c>
      <c r="B7024" s="54" t="s">
        <v>521</v>
      </c>
      <c r="C7024" s="51" t="s">
        <v>536</v>
      </c>
      <c r="D7024" s="32" t="s">
        <v>21</v>
      </c>
      <c r="E7024" s="33" t="s">
        <v>32</v>
      </c>
      <c r="F7024" s="22"/>
      <c r="G7024" s="34"/>
      <c r="H7024" s="35"/>
      <c r="I7024" s="36"/>
      <c r="J7024" s="36"/>
      <c r="K7024" s="37"/>
      <c r="L7024" s="38">
        <f>DONNEE!$A$4</f>
        <v>32</v>
      </c>
      <c r="M7024" s="39" t="str">
        <f>IFERROR(VLOOKUP(L7024,Tab_Code_Magasin[],2,0),"")</f>
        <v>CE LA MARSA ERRIADH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73</v>
      </c>
      <c r="T7024" s="40" t="str">
        <f t="shared" si="637"/>
        <v>32_A2_2025</v>
      </c>
      <c r="U7024" s="40"/>
      <c r="V7024" s="40"/>
      <c r="W7024" s="67" t="s">
        <v>537</v>
      </c>
      <c r="X7024" s="76" t="s">
        <v>538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424</v>
      </c>
      <c r="B7025" s="54" t="s">
        <v>521</v>
      </c>
      <c r="C7025" s="44" t="s">
        <v>539</v>
      </c>
      <c r="D7025" s="32" t="s">
        <v>21</v>
      </c>
      <c r="E7025" s="33" t="s">
        <v>32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32</v>
      </c>
      <c r="M7025" s="39" t="str">
        <f>IFERROR(VLOOKUP(L7025,Tab_Code_Magasin[],2,0),"")</f>
        <v>CE LA MARSA ERRIADH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73</v>
      </c>
      <c r="T7025" s="40" t="str">
        <f t="shared" si="637"/>
        <v>32_A2_2025</v>
      </c>
      <c r="U7025" s="40"/>
      <c r="V7025" s="40"/>
      <c r="W7025" s="67" t="s">
        <v>540</v>
      </c>
      <c r="X7025" s="76" t="s">
        <v>541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424</v>
      </c>
      <c r="B7026" s="54" t="s">
        <v>521</v>
      </c>
      <c r="C7026" s="42" t="s">
        <v>542</v>
      </c>
      <c r="D7026" s="32" t="s">
        <v>21</v>
      </c>
      <c r="E7026" s="33" t="s">
        <v>32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32</v>
      </c>
      <c r="M7026" s="39" t="str">
        <f>IFERROR(VLOOKUP(L7026,Tab_Code_Magasin[],2,0),"")</f>
        <v>CE LA MARSA ERRIADH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73</v>
      </c>
      <c r="T7026" s="40" t="str">
        <f t="shared" si="637"/>
        <v>32_A2_2025</v>
      </c>
      <c r="U7026" s="40"/>
      <c r="V7026" s="40"/>
      <c r="W7026" s="67" t="s">
        <v>543</v>
      </c>
      <c r="X7026" s="76" t="s">
        <v>535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424</v>
      </c>
      <c r="B7027" s="54" t="s">
        <v>521</v>
      </c>
      <c r="C7027" s="44" t="s">
        <v>544</v>
      </c>
      <c r="D7027" s="32" t="s">
        <v>21</v>
      </c>
      <c r="E7027" s="33" t="s">
        <v>32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32</v>
      </c>
      <c r="M7027" s="39" t="str">
        <f>IFERROR(VLOOKUP(L7027,Tab_Code_Magasin[],2,0),"")</f>
        <v>CE LA MARSA ERRIADH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73</v>
      </c>
      <c r="T7027" s="40" t="str">
        <f t="shared" si="637"/>
        <v>32_A2_2025</v>
      </c>
      <c r="U7027" s="40"/>
      <c r="V7027" s="40"/>
      <c r="W7027" s="67" t="s">
        <v>545</v>
      </c>
      <c r="X7027" s="76" t="s">
        <v>541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424</v>
      </c>
      <c r="B7028" s="54" t="s">
        <v>521</v>
      </c>
      <c r="C7028" s="42" t="s">
        <v>546</v>
      </c>
      <c r="D7028" s="32" t="s">
        <v>21</v>
      </c>
      <c r="E7028" s="33" t="s">
        <v>32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32</v>
      </c>
      <c r="M7028" s="39" t="str">
        <f>IFERROR(VLOOKUP(L7028,Tab_Code_Magasin[],2,0),"")</f>
        <v>CE LA MARSA ERRIADH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73</v>
      </c>
      <c r="T7028" s="40" t="str">
        <f t="shared" si="637"/>
        <v>32_A2_2025</v>
      </c>
      <c r="U7028" s="40"/>
      <c r="V7028" s="40"/>
      <c r="W7028" s="67" t="s">
        <v>547</v>
      </c>
      <c r="X7028" s="76" t="s">
        <v>548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424</v>
      </c>
      <c r="B7029" s="54" t="s">
        <v>521</v>
      </c>
      <c r="C7029" s="44" t="s">
        <v>549</v>
      </c>
      <c r="D7029" s="32" t="s">
        <v>21</v>
      </c>
      <c r="E7029" s="33" t="s">
        <v>32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32</v>
      </c>
      <c r="M7029" s="39" t="str">
        <f>IFERROR(VLOOKUP(L7029,Tab_Code_Magasin[],2,0),"")</f>
        <v>CE LA MARSA ERRIADH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73</v>
      </c>
      <c r="T7029" s="40" t="str">
        <f t="shared" si="637"/>
        <v>32_A2_2025</v>
      </c>
      <c r="U7029" s="40"/>
      <c r="V7029" s="40"/>
      <c r="W7029" s="67" t="s">
        <v>550</v>
      </c>
      <c r="X7029" s="76" t="s">
        <v>541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424</v>
      </c>
      <c r="B7030" s="54" t="s">
        <v>521</v>
      </c>
      <c r="C7030" s="42" t="s">
        <v>551</v>
      </c>
      <c r="D7030" s="32" t="s">
        <v>21</v>
      </c>
      <c r="E7030" s="33" t="s">
        <v>32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32</v>
      </c>
      <c r="M7030" s="39" t="str">
        <f>IFERROR(VLOOKUP(L7030,Tab_Code_Magasin[],2,0),"")</f>
        <v>CE LA MARSA ERRIADH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73</v>
      </c>
      <c r="T7030" s="40" t="str">
        <f t="shared" si="637"/>
        <v>32_A2_2025</v>
      </c>
      <c r="U7030" s="40"/>
      <c r="V7030" s="40"/>
      <c r="W7030" s="67" t="s">
        <v>552</v>
      </c>
      <c r="X7030" s="76" t="s">
        <v>553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424</v>
      </c>
      <c r="B7031" s="54" t="s">
        <v>521</v>
      </c>
      <c r="C7031" s="44" t="s">
        <v>554</v>
      </c>
      <c r="D7031" s="32" t="s">
        <v>21</v>
      </c>
      <c r="E7031" s="33" t="s">
        <v>32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32</v>
      </c>
      <c r="M7031" s="39" t="str">
        <f>IFERROR(VLOOKUP(L7031,Tab_Code_Magasin[],2,0),"")</f>
        <v>CE LA MARSA ERRIADH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73</v>
      </c>
      <c r="T7031" s="40" t="str">
        <f t="shared" si="637"/>
        <v>32_A2_2025</v>
      </c>
      <c r="U7031" s="40"/>
      <c r="V7031" s="40"/>
      <c r="W7031" s="67" t="s">
        <v>555</v>
      </c>
      <c r="X7031" s="76" t="s">
        <v>556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424</v>
      </c>
      <c r="B7032" s="54" t="s">
        <v>521</v>
      </c>
      <c r="C7032" s="42" t="s">
        <v>557</v>
      </c>
      <c r="D7032" s="32" t="s">
        <v>21</v>
      </c>
      <c r="E7032" s="33" t="s">
        <v>32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32</v>
      </c>
      <c r="M7032" s="39" t="str">
        <f>IFERROR(VLOOKUP(L7032,Tab_Code_Magasin[],2,0),"")</f>
        <v>CE LA MARSA ERRIADH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73</v>
      </c>
      <c r="T7032" s="40" t="str">
        <f t="shared" si="637"/>
        <v>32_A2_2025</v>
      </c>
      <c r="U7032" s="40"/>
      <c r="V7032" s="40"/>
      <c r="W7032" s="67" t="s">
        <v>558</v>
      </c>
      <c r="X7032" s="76" t="s">
        <v>559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424</v>
      </c>
      <c r="B7033" s="54" t="s">
        <v>521</v>
      </c>
      <c r="C7033" s="51" t="s">
        <v>560</v>
      </c>
      <c r="D7033" s="32" t="s">
        <v>21</v>
      </c>
      <c r="E7033" s="33" t="s">
        <v>32</v>
      </c>
      <c r="F7033" s="22"/>
      <c r="G7033" s="34"/>
      <c r="H7033" s="35"/>
      <c r="I7033" s="36"/>
      <c r="J7033" s="36"/>
      <c r="K7033" s="37"/>
      <c r="L7033" s="38">
        <f>DONNEE!$A$4</f>
        <v>32</v>
      </c>
      <c r="M7033" s="39" t="str">
        <f>IFERROR(VLOOKUP(L7033,Tab_Code_Magasin[],2,0),"")</f>
        <v>CE LA MARSA ERRIADH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73</v>
      </c>
      <c r="T7033" s="40" t="str">
        <f t="shared" si="637"/>
        <v>32_A2_2025</v>
      </c>
      <c r="U7033" s="40"/>
      <c r="V7033" s="40"/>
      <c r="W7033" s="67" t="s">
        <v>561</v>
      </c>
      <c r="X7033" s="76" t="s">
        <v>524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424</v>
      </c>
      <c r="B7034" s="54" t="s">
        <v>114</v>
      </c>
      <c r="C7034" s="31" t="s">
        <v>115</v>
      </c>
      <c r="D7034" s="32" t="s">
        <v>21</v>
      </c>
      <c r="E7034" s="33" t="s">
        <v>32</v>
      </c>
      <c r="F7034" s="22"/>
      <c r="G7034" s="34"/>
      <c r="H7034" s="35"/>
      <c r="I7034" s="36"/>
      <c r="J7034" s="36"/>
      <c r="K7034" s="37"/>
      <c r="L7034" s="38">
        <f>DONNEE!$A$4</f>
        <v>32</v>
      </c>
      <c r="M7034" s="39" t="str">
        <f>IFERROR(VLOOKUP(L7034,Tab_Code_Magasin[],2,0),"")</f>
        <v>CE LA MARSA ERRIADH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73</v>
      </c>
      <c r="T7034" s="40" t="str">
        <f t="shared" si="637"/>
        <v>32_A2_2025</v>
      </c>
      <c r="U7034" s="40" t="s">
        <v>517</v>
      </c>
      <c r="V7034" s="40" t="s">
        <v>562</v>
      </c>
      <c r="W7034" s="67" t="s">
        <v>563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424</v>
      </c>
      <c r="B7035" s="54" t="s">
        <v>114</v>
      </c>
      <c r="C7035" s="31" t="s">
        <v>118</v>
      </c>
      <c r="D7035" s="32" t="s">
        <v>21</v>
      </c>
      <c r="E7035" s="33" t="s">
        <v>32</v>
      </c>
      <c r="F7035" s="22"/>
      <c r="G7035" s="34"/>
      <c r="H7035" s="35"/>
      <c r="I7035" s="36"/>
      <c r="J7035" s="36"/>
      <c r="K7035" s="37"/>
      <c r="L7035" s="38">
        <f>DONNEE!$A$4</f>
        <v>32</v>
      </c>
      <c r="M7035" s="39" t="str">
        <f>IFERROR(VLOOKUP(L7035,Tab_Code_Magasin[],2,0),"")</f>
        <v>CE LA MARSA ERRIADH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73</v>
      </c>
      <c r="T7035" s="40" t="str">
        <f t="shared" si="637"/>
        <v>32_A2_2025</v>
      </c>
      <c r="U7035" s="40" t="s">
        <v>520</v>
      </c>
      <c r="V7035" s="40" t="s">
        <v>564</v>
      </c>
      <c r="W7035" s="67" t="s">
        <v>565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424</v>
      </c>
      <c r="B7036" s="54" t="s">
        <v>114</v>
      </c>
      <c r="C7036" s="31" t="s">
        <v>301</v>
      </c>
      <c r="D7036" s="32" t="s">
        <v>21</v>
      </c>
      <c r="E7036" s="33" t="s">
        <v>32</v>
      </c>
      <c r="F7036" s="22"/>
      <c r="G7036" s="34"/>
      <c r="H7036" s="35"/>
      <c r="I7036" s="36"/>
      <c r="J7036" s="36"/>
      <c r="K7036" s="37"/>
      <c r="L7036" s="38">
        <f>DONNEE!$A$4</f>
        <v>32</v>
      </c>
      <c r="M7036" s="39" t="str">
        <f>IFERROR(VLOOKUP(L7036,Tab_Code_Magasin[],2,0),"")</f>
        <v>CE LA MARSA ERRIADH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73</v>
      </c>
      <c r="T7036" s="40" t="str">
        <f t="shared" si="637"/>
        <v>32_A2_2025</v>
      </c>
      <c r="U7036" s="40" t="s">
        <v>566</v>
      </c>
      <c r="V7036" s="40" t="s">
        <v>567</v>
      </c>
      <c r="W7036" s="67" t="s">
        <v>568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424</v>
      </c>
      <c r="B7037" s="54" t="s">
        <v>114</v>
      </c>
      <c r="C7037" s="51" t="s">
        <v>304</v>
      </c>
      <c r="D7037" s="32" t="s">
        <v>21</v>
      </c>
      <c r="E7037" s="33" t="s">
        <v>32</v>
      </c>
      <c r="F7037" s="22"/>
      <c r="G7037" s="34"/>
      <c r="H7037" s="35"/>
      <c r="I7037" s="36"/>
      <c r="J7037" s="36"/>
      <c r="K7037" s="37"/>
      <c r="L7037" s="38">
        <f>DONNEE!$A$4</f>
        <v>32</v>
      </c>
      <c r="M7037" s="39" t="str">
        <f>IFERROR(VLOOKUP(L7037,Tab_Code_Magasin[],2,0),"")</f>
        <v>CE LA MARSA ERRIADH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73</v>
      </c>
      <c r="T7037" s="40" t="str">
        <f t="shared" si="637"/>
        <v>32_A2_2025</v>
      </c>
      <c r="U7037" s="40" t="s">
        <v>523</v>
      </c>
      <c r="V7037" s="40" t="s">
        <v>569</v>
      </c>
      <c r="W7037" s="67" t="s">
        <v>570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424</v>
      </c>
      <c r="B7038" s="54" t="s">
        <v>114</v>
      </c>
      <c r="C7038" s="42" t="s">
        <v>307</v>
      </c>
      <c r="D7038" s="32" t="s">
        <v>21</v>
      </c>
      <c r="E7038" s="33" t="s">
        <v>32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32</v>
      </c>
      <c r="M7038" s="39" t="str">
        <f>IFERROR(VLOOKUP(L7038,Tab_Code_Magasin[],2,0),"")</f>
        <v>CE LA MARSA ERRIADH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73</v>
      </c>
      <c r="T7038" s="40" t="str">
        <f t="shared" si="637"/>
        <v>32_A2_2025</v>
      </c>
      <c r="U7038" s="40" t="s">
        <v>526</v>
      </c>
      <c r="V7038" s="40" t="s">
        <v>571</v>
      </c>
      <c r="W7038" s="67" t="s">
        <v>572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424</v>
      </c>
      <c r="B7039" s="54" t="s">
        <v>114</v>
      </c>
      <c r="C7039" s="51" t="s">
        <v>310</v>
      </c>
      <c r="D7039" s="32" t="s">
        <v>21</v>
      </c>
      <c r="E7039" s="33" t="s">
        <v>32</v>
      </c>
      <c r="F7039" s="22"/>
      <c r="G7039" s="34"/>
      <c r="H7039" s="35"/>
      <c r="I7039" s="36"/>
      <c r="J7039" s="36"/>
      <c r="K7039" s="37"/>
      <c r="L7039" s="38">
        <f>DONNEE!$A$4</f>
        <v>32</v>
      </c>
      <c r="M7039" s="39" t="str">
        <f>IFERROR(VLOOKUP(L7039,Tab_Code_Magasin[],2,0),"")</f>
        <v>CE LA MARSA ERRIADH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73</v>
      </c>
      <c r="T7039" s="40" t="str">
        <f t="shared" si="637"/>
        <v>32_A2_2025</v>
      </c>
      <c r="U7039" s="40" t="s">
        <v>528</v>
      </c>
      <c r="V7039" s="40" t="s">
        <v>573</v>
      </c>
      <c r="W7039" s="67" t="s">
        <v>574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424</v>
      </c>
      <c r="B7040" s="54" t="s">
        <v>114</v>
      </c>
      <c r="C7040" s="31" t="s">
        <v>124</v>
      </c>
      <c r="D7040" s="32" t="s">
        <v>21</v>
      </c>
      <c r="E7040" s="33" t="s">
        <v>32</v>
      </c>
      <c r="F7040" s="22"/>
      <c r="G7040" s="34"/>
      <c r="H7040" s="35"/>
      <c r="I7040" s="36"/>
      <c r="J7040" s="36"/>
      <c r="K7040" s="37"/>
      <c r="L7040" s="38">
        <f>DONNEE!$A$4</f>
        <v>32</v>
      </c>
      <c r="M7040" s="39" t="str">
        <f>IFERROR(VLOOKUP(L7040,Tab_Code_Magasin[],2,0),"")</f>
        <v>CE LA MARSA ERRIADH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73</v>
      </c>
      <c r="T7040" s="40" t="str">
        <f t="shared" si="637"/>
        <v>32_A2_2025</v>
      </c>
      <c r="U7040" s="40" t="s">
        <v>530</v>
      </c>
      <c r="V7040" s="40" t="s">
        <v>575</v>
      </c>
      <c r="W7040" s="67" t="s">
        <v>576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424</v>
      </c>
      <c r="B7041" s="31" t="s">
        <v>127</v>
      </c>
      <c r="C7041" s="31" t="s">
        <v>128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32</v>
      </c>
      <c r="M7041" s="39" t="str">
        <f>IFERROR(VLOOKUP(L7041,Tab_Code_Magasin[],2,0),"")</f>
        <v>CE LA MARSA ERRIADH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73</v>
      </c>
      <c r="T7041" s="40" t="str">
        <f t="shared" si="637"/>
        <v>32_A2_2025</v>
      </c>
      <c r="U7041" s="40" t="s">
        <v>532</v>
      </c>
      <c r="V7041" s="40" t="s">
        <v>577</v>
      </c>
      <c r="W7041" s="67" t="s">
        <v>578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579</v>
      </c>
      <c r="B7042" s="54" t="s">
        <v>132</v>
      </c>
      <c r="C7042" s="51" t="s">
        <v>580</v>
      </c>
      <c r="D7042" s="32" t="s">
        <v>21</v>
      </c>
      <c r="E7042" s="33" t="s">
        <v>32</v>
      </c>
      <c r="F7042" s="22"/>
      <c r="G7042" s="34"/>
      <c r="H7042" s="35"/>
      <c r="I7042" s="36"/>
      <c r="J7042" s="36"/>
      <c r="K7042" s="37"/>
      <c r="L7042" s="38">
        <f>DONNEE!$A$4</f>
        <v>32</v>
      </c>
      <c r="M7042" s="39" t="str">
        <f>IFERROR(VLOOKUP(L7042,Tab_Code_Magasin[],2,0),"")</f>
        <v>CE LA MARSA ERRIADH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73</v>
      </c>
      <c r="T7042" s="40" t="str">
        <f t="shared" si="637"/>
        <v>32_A2_2025</v>
      </c>
      <c r="U7042" s="40" t="s">
        <v>563</v>
      </c>
      <c r="V7042" s="40" t="s">
        <v>581</v>
      </c>
      <c r="W7042" s="67" t="s">
        <v>582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579</v>
      </c>
      <c r="B7043" s="54" t="s">
        <v>132</v>
      </c>
      <c r="C7043" s="51" t="s">
        <v>142</v>
      </c>
      <c r="D7043" s="32" t="s">
        <v>21</v>
      </c>
      <c r="E7043" s="33" t="s">
        <v>32</v>
      </c>
      <c r="F7043" s="22"/>
      <c r="G7043" s="34"/>
      <c r="H7043" s="35"/>
      <c r="I7043" s="36"/>
      <c r="J7043" s="36"/>
      <c r="K7043" s="37"/>
      <c r="L7043" s="38">
        <f>DONNEE!$A$4</f>
        <v>32</v>
      </c>
      <c r="M7043" s="39" t="str">
        <f>IFERROR(VLOOKUP(L7043,Tab_Code_Magasin[],2,0),"")</f>
        <v>CE LA MARSA ERRIADH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73</v>
      </c>
      <c r="T7043" s="40" t="str">
        <f t="shared" si="637"/>
        <v>32_A2_2025</v>
      </c>
      <c r="U7043" s="40" t="s">
        <v>565</v>
      </c>
      <c r="V7043" s="40" t="s">
        <v>583</v>
      </c>
      <c r="W7043" s="67" t="s">
        <v>584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579</v>
      </c>
      <c r="B7044" s="54" t="s">
        <v>132</v>
      </c>
      <c r="C7044" s="51" t="s">
        <v>585</v>
      </c>
      <c r="D7044" s="32" t="s">
        <v>21</v>
      </c>
      <c r="E7044" s="33" t="s">
        <v>32</v>
      </c>
      <c r="F7044" s="22"/>
      <c r="G7044" s="34"/>
      <c r="H7044" s="35"/>
      <c r="I7044" s="36"/>
      <c r="J7044" s="36"/>
      <c r="K7044" s="37"/>
      <c r="L7044" s="38">
        <f>DONNEE!$A$4</f>
        <v>32</v>
      </c>
      <c r="M7044" s="39" t="str">
        <f>IFERROR(VLOOKUP(L7044,Tab_Code_Magasin[],2,0),"")</f>
        <v>CE LA MARSA ERRIADH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73</v>
      </c>
      <c r="T7044" s="40" t="str">
        <f t="shared" si="637"/>
        <v>32_A2_2025</v>
      </c>
      <c r="U7044" s="40" t="s">
        <v>568</v>
      </c>
      <c r="V7044" s="40" t="s">
        <v>586</v>
      </c>
      <c r="W7044" s="67" t="s">
        <v>587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579</v>
      </c>
      <c r="B7045" s="54" t="s">
        <v>132</v>
      </c>
      <c r="C7045" s="51" t="s">
        <v>588</v>
      </c>
      <c r="D7045" s="32" t="s">
        <v>21</v>
      </c>
      <c r="E7045" s="33" t="s">
        <v>32</v>
      </c>
      <c r="F7045" s="22"/>
      <c r="G7045" s="34"/>
      <c r="H7045" s="35"/>
      <c r="I7045" s="36"/>
      <c r="J7045" s="36"/>
      <c r="K7045" s="37"/>
      <c r="L7045" s="38">
        <f>DONNEE!$A$4</f>
        <v>32</v>
      </c>
      <c r="M7045" s="39" t="str">
        <f>IFERROR(VLOOKUP(L7045,Tab_Code_Magasin[],2,0),"")</f>
        <v>CE LA MARSA ERRIADH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73</v>
      </c>
      <c r="T7045" s="40" t="str">
        <f t="shared" si="637"/>
        <v>32_A2_2025</v>
      </c>
      <c r="U7045" s="40" t="s">
        <v>570</v>
      </c>
      <c r="V7045" s="40" t="s">
        <v>589</v>
      </c>
      <c r="W7045" s="67" t="s">
        <v>590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579</v>
      </c>
      <c r="B7046" s="54" t="s">
        <v>132</v>
      </c>
      <c r="C7046" s="53" t="s">
        <v>591</v>
      </c>
      <c r="D7046" s="32" t="s">
        <v>21</v>
      </c>
      <c r="E7046" s="33" t="s">
        <v>32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32</v>
      </c>
      <c r="M7046" s="39" t="str">
        <f>IFERROR(VLOOKUP(L7046,Tab_Code_Magasin[],2,0),"")</f>
        <v>CE LA MARSA ERRIADH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73</v>
      </c>
      <c r="T7046" s="40" t="str">
        <f t="shared" si="637"/>
        <v>32_A2_2025</v>
      </c>
      <c r="U7046" s="40" t="s">
        <v>572</v>
      </c>
      <c r="V7046" s="40" t="s">
        <v>592</v>
      </c>
      <c r="W7046" s="67" t="s">
        <v>593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579</v>
      </c>
      <c r="B7047" s="54" t="s">
        <v>132</v>
      </c>
      <c r="C7047" s="51" t="s">
        <v>594</v>
      </c>
      <c r="D7047" s="32" t="s">
        <v>21</v>
      </c>
      <c r="E7047" s="33" t="s">
        <v>32</v>
      </c>
      <c r="F7047" s="22"/>
      <c r="G7047" s="34"/>
      <c r="H7047" s="35"/>
      <c r="I7047" s="36"/>
      <c r="J7047" s="36"/>
      <c r="K7047" s="37"/>
      <c r="L7047" s="38">
        <f>DONNEE!$A$4</f>
        <v>32</v>
      </c>
      <c r="M7047" s="39" t="str">
        <f>IFERROR(VLOOKUP(L7047,Tab_Code_Magasin[],2,0),"")</f>
        <v>CE LA MARSA ERRIADH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73</v>
      </c>
      <c r="T7047" s="40" t="str">
        <f t="shared" si="637"/>
        <v>32_A2_2025</v>
      </c>
      <c r="U7047" s="40" t="s">
        <v>574</v>
      </c>
      <c r="V7047" s="40" t="s">
        <v>595</v>
      </c>
      <c r="W7047" s="67" t="s">
        <v>596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579</v>
      </c>
      <c r="B7048" s="54" t="s">
        <v>132</v>
      </c>
      <c r="C7048" s="44" t="s">
        <v>261</v>
      </c>
      <c r="D7048" s="32" t="s">
        <v>21</v>
      </c>
      <c r="E7048" s="33" t="s">
        <v>32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32</v>
      </c>
      <c r="M7048" s="39" t="str">
        <f>IFERROR(VLOOKUP(L7048,Tab_Code_Magasin[],2,0),"")</f>
        <v>CE LA MARSA ERRIADH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73</v>
      </c>
      <c r="T7048" s="40" t="str">
        <f t="shared" si="637"/>
        <v>32_A2_2025</v>
      </c>
      <c r="U7048" s="40" t="s">
        <v>576</v>
      </c>
      <c r="V7048" s="40" t="s">
        <v>597</v>
      </c>
      <c r="W7048" s="67" t="s">
        <v>598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579</v>
      </c>
      <c r="B7049" s="54" t="s">
        <v>132</v>
      </c>
      <c r="C7049" s="51" t="s">
        <v>599</v>
      </c>
      <c r="D7049" s="32" t="s">
        <v>21</v>
      </c>
      <c r="E7049" s="33" t="s">
        <v>32</v>
      </c>
      <c r="F7049" s="22"/>
      <c r="G7049" s="34"/>
      <c r="H7049" s="35"/>
      <c r="I7049" s="36"/>
      <c r="J7049" s="36"/>
      <c r="K7049" s="37"/>
      <c r="L7049" s="38">
        <f>DONNEE!$A$4</f>
        <v>32</v>
      </c>
      <c r="M7049" s="39" t="str">
        <f>IFERROR(VLOOKUP(L7049,Tab_Code_Magasin[],2,0),"")</f>
        <v>CE LA MARSA ERRIADH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73</v>
      </c>
      <c r="T7049" s="40" t="str">
        <f t="shared" si="637"/>
        <v>32_A2_2025</v>
      </c>
      <c r="U7049" s="40" t="s">
        <v>578</v>
      </c>
      <c r="V7049" s="40" t="s">
        <v>600</v>
      </c>
      <c r="W7049" s="67" t="s">
        <v>601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579</v>
      </c>
      <c r="B7050" s="54" t="s">
        <v>602</v>
      </c>
      <c r="C7050" s="31" t="s">
        <v>603</v>
      </c>
      <c r="D7050" s="32" t="s">
        <v>21</v>
      </c>
      <c r="E7050" s="33" t="s">
        <v>32</v>
      </c>
      <c r="F7050" s="22"/>
      <c r="G7050" s="34"/>
      <c r="H7050" s="35"/>
      <c r="I7050" s="36"/>
      <c r="J7050" s="36"/>
      <c r="K7050" s="37"/>
      <c r="L7050" s="38">
        <f>DONNEE!$A$4</f>
        <v>32</v>
      </c>
      <c r="M7050" s="39" t="str">
        <f>IFERROR(VLOOKUP(L7050,Tab_Code_Magasin[],2,0),"")</f>
        <v>CE LA MARSA ERRIADH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73</v>
      </c>
      <c r="T7050" s="40" t="str">
        <f t="shared" si="637"/>
        <v>32_A2_2025</v>
      </c>
      <c r="U7050" s="40" t="s">
        <v>604</v>
      </c>
      <c r="V7050" s="40" t="s">
        <v>605</v>
      </c>
      <c r="W7050" s="67" t="s">
        <v>606</v>
      </c>
      <c r="X7050" s="76" t="s">
        <v>607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579</v>
      </c>
      <c r="B7051" s="54" t="s">
        <v>602</v>
      </c>
      <c r="C7051" s="31" t="s">
        <v>608</v>
      </c>
      <c r="D7051" s="32" t="s">
        <v>21</v>
      </c>
      <c r="E7051" s="33" t="s">
        <v>32</v>
      </c>
      <c r="F7051" s="22"/>
      <c r="G7051" s="34"/>
      <c r="H7051" s="35"/>
      <c r="I7051" s="36"/>
      <c r="J7051" s="36"/>
      <c r="K7051" s="37"/>
      <c r="L7051" s="38">
        <f>DONNEE!$A$4</f>
        <v>32</v>
      </c>
      <c r="M7051" s="39" t="str">
        <f>IFERROR(VLOOKUP(L7051,Tab_Code_Magasin[],2,0),"")</f>
        <v>CE LA MARSA ERRIADH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73</v>
      </c>
      <c r="T7051" s="40" t="str">
        <f t="shared" si="637"/>
        <v>32_A2_2025</v>
      </c>
      <c r="U7051" s="40" t="s">
        <v>609</v>
      </c>
      <c r="V7051" s="40" t="s">
        <v>610</v>
      </c>
      <c r="W7051" s="67" t="s">
        <v>611</v>
      </c>
      <c r="X7051" s="76" t="s">
        <v>607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579</v>
      </c>
      <c r="B7052" s="54" t="s">
        <v>602</v>
      </c>
      <c r="C7052" s="31" t="s">
        <v>612</v>
      </c>
      <c r="D7052" s="32" t="s">
        <v>21</v>
      </c>
      <c r="E7052" s="33" t="s">
        <v>32</v>
      </c>
      <c r="F7052" s="22"/>
      <c r="G7052" s="34"/>
      <c r="H7052" s="35"/>
      <c r="I7052" s="36"/>
      <c r="J7052" s="36"/>
      <c r="K7052" s="37"/>
      <c r="L7052" s="38">
        <f>DONNEE!$A$4</f>
        <v>32</v>
      </c>
      <c r="M7052" s="39" t="str">
        <f>IFERROR(VLOOKUP(L7052,Tab_Code_Magasin[],2,0),"")</f>
        <v>CE LA MARSA ERRIADH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73</v>
      </c>
      <c r="T7052" s="40" t="str">
        <f t="shared" si="637"/>
        <v>32_A2_2025</v>
      </c>
      <c r="U7052" s="40"/>
      <c r="V7052" s="40"/>
      <c r="W7052" s="67" t="s">
        <v>613</v>
      </c>
      <c r="X7052" s="76" t="s">
        <v>167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579</v>
      </c>
      <c r="B7053" s="54" t="s">
        <v>602</v>
      </c>
      <c r="C7053" s="31" t="s">
        <v>531</v>
      </c>
      <c r="D7053" s="32" t="s">
        <v>21</v>
      </c>
      <c r="E7053" s="33" t="s">
        <v>32</v>
      </c>
      <c r="F7053" s="22"/>
      <c r="G7053" s="34"/>
      <c r="H7053" s="35"/>
      <c r="I7053" s="36"/>
      <c r="J7053" s="36"/>
      <c r="K7053" s="37"/>
      <c r="L7053" s="38">
        <f>DONNEE!$A$4</f>
        <v>32</v>
      </c>
      <c r="M7053" s="39" t="str">
        <f>IFERROR(VLOOKUP(L7053,Tab_Code_Magasin[],2,0),"")</f>
        <v>CE LA MARSA ERRIADH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73</v>
      </c>
      <c r="T7053" s="40" t="str">
        <f t="shared" si="637"/>
        <v>32_A2_2025</v>
      </c>
      <c r="U7053" s="40"/>
      <c r="V7053" s="40"/>
      <c r="W7053" s="67" t="s">
        <v>614</v>
      </c>
      <c r="X7053" s="76" t="s">
        <v>167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579</v>
      </c>
      <c r="B7054" s="54" t="s">
        <v>602</v>
      </c>
      <c r="C7054" s="31" t="s">
        <v>461</v>
      </c>
      <c r="D7054" s="32" t="s">
        <v>21</v>
      </c>
      <c r="E7054" s="33" t="s">
        <v>32</v>
      </c>
      <c r="F7054" s="22"/>
      <c r="G7054" s="34"/>
      <c r="H7054" s="35"/>
      <c r="I7054" s="36"/>
      <c r="J7054" s="36"/>
      <c r="K7054" s="37"/>
      <c r="L7054" s="38">
        <f>DONNEE!$A$4</f>
        <v>32</v>
      </c>
      <c r="M7054" s="39" t="str">
        <f>IFERROR(VLOOKUP(L7054,Tab_Code_Magasin[],2,0),"")</f>
        <v>CE LA MARSA ERRIADH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73</v>
      </c>
      <c r="T7054" s="40" t="str">
        <f t="shared" si="637"/>
        <v>32_A2_2025</v>
      </c>
      <c r="U7054" s="40" t="s">
        <v>615</v>
      </c>
      <c r="V7054" s="40" t="s">
        <v>616</v>
      </c>
      <c r="W7054" s="67" t="s">
        <v>617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579</v>
      </c>
      <c r="B7055" s="54" t="s">
        <v>602</v>
      </c>
      <c r="C7055" s="31" t="s">
        <v>618</v>
      </c>
      <c r="D7055" s="32" t="s">
        <v>21</v>
      </c>
      <c r="E7055" s="33" t="s">
        <v>32</v>
      </c>
      <c r="F7055" s="22"/>
      <c r="G7055" s="34"/>
      <c r="H7055" s="35"/>
      <c r="I7055" s="36"/>
      <c r="J7055" s="36"/>
      <c r="K7055" s="37"/>
      <c r="L7055" s="38">
        <f>DONNEE!$A$4</f>
        <v>32</v>
      </c>
      <c r="M7055" s="39" t="str">
        <f>IFERROR(VLOOKUP(L7055,Tab_Code_Magasin[],2,0),"")</f>
        <v>CE LA MARSA ERRIADH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73</v>
      </c>
      <c r="T7055" s="40" t="str">
        <f t="shared" si="637"/>
        <v>32_A2_2025</v>
      </c>
      <c r="U7055" s="40" t="s">
        <v>619</v>
      </c>
      <c r="V7055" s="40" t="s">
        <v>620</v>
      </c>
      <c r="W7055" s="67" t="s">
        <v>621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579</v>
      </c>
      <c r="B7056" s="54" t="s">
        <v>602</v>
      </c>
      <c r="C7056" s="44" t="s">
        <v>268</v>
      </c>
      <c r="D7056" s="32" t="s">
        <v>21</v>
      </c>
      <c r="E7056" s="33" t="s">
        <v>32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32</v>
      </c>
      <c r="M7056" s="39" t="str">
        <f>IFERROR(VLOOKUP(L7056,Tab_Code_Magasin[],2,0),"")</f>
        <v>CE LA MARSA ERRIADH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73</v>
      </c>
      <c r="T7056" s="40" t="str">
        <f t="shared" ref="T7056:T7119" si="642">L7056&amp;"_"&amp;O7056&amp;"_"&amp;Q7056</f>
        <v>32_A2_2025</v>
      </c>
      <c r="U7056" s="40" t="s">
        <v>622</v>
      </c>
      <c r="V7056" s="40" t="s">
        <v>623</v>
      </c>
      <c r="W7056" s="67" t="s">
        <v>624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579</v>
      </c>
      <c r="B7057" s="54" t="s">
        <v>602</v>
      </c>
      <c r="C7057" s="44" t="s">
        <v>625</v>
      </c>
      <c r="D7057" s="32" t="s">
        <v>21</v>
      </c>
      <c r="E7057" s="33" t="s">
        <v>32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32</v>
      </c>
      <c r="M7057" s="39" t="str">
        <f>IFERROR(VLOOKUP(L7057,Tab_Code_Magasin[],2,0),"")</f>
        <v>CE LA MARSA ERRIADH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73</v>
      </c>
      <c r="T7057" s="40" t="str">
        <f t="shared" si="642"/>
        <v>32_A2_2025</v>
      </c>
      <c r="U7057" s="40" t="s">
        <v>626</v>
      </c>
      <c r="V7057" s="40" t="s">
        <v>627</v>
      </c>
      <c r="W7057" s="67" t="s">
        <v>628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579</v>
      </c>
      <c r="B7058" s="54" t="s">
        <v>602</v>
      </c>
      <c r="C7058" s="52" t="s">
        <v>158</v>
      </c>
      <c r="D7058" s="32" t="s">
        <v>21</v>
      </c>
      <c r="E7058" s="33" t="s">
        <v>32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32</v>
      </c>
      <c r="M7058" s="39" t="str">
        <f>IFERROR(VLOOKUP(L7058,Tab_Code_Magasin[],2,0),"")</f>
        <v>CE LA MARSA ERRIADH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73</v>
      </c>
      <c r="T7058" s="40" t="str">
        <f t="shared" si="642"/>
        <v>32_A2_2025</v>
      </c>
      <c r="U7058" s="40" t="s">
        <v>629</v>
      </c>
      <c r="V7058" s="40" t="s">
        <v>630</v>
      </c>
      <c r="W7058" s="67" t="s">
        <v>631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579</v>
      </c>
      <c r="B7059" s="54" t="s">
        <v>602</v>
      </c>
      <c r="C7059" s="56" t="s">
        <v>632</v>
      </c>
      <c r="D7059" s="32" t="s">
        <v>21</v>
      </c>
      <c r="E7059" s="33" t="s">
        <v>32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32</v>
      </c>
      <c r="M7059" s="39" t="str">
        <f>IFERROR(VLOOKUP(L7059,Tab_Code_Magasin[],2,0),"")</f>
        <v>CE LA MARSA ERRIADH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73</v>
      </c>
      <c r="T7059" s="40" t="str">
        <f t="shared" si="642"/>
        <v>32_A2_2025</v>
      </c>
      <c r="U7059" s="40" t="s">
        <v>582</v>
      </c>
      <c r="V7059" s="40" t="s">
        <v>633</v>
      </c>
      <c r="W7059" s="67" t="s">
        <v>634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579</v>
      </c>
      <c r="B7060" s="54" t="s">
        <v>602</v>
      </c>
      <c r="C7060" s="31" t="s">
        <v>283</v>
      </c>
      <c r="D7060" s="32" t="s">
        <v>21</v>
      </c>
      <c r="E7060" s="33" t="s">
        <v>32</v>
      </c>
      <c r="F7060" s="22"/>
      <c r="G7060" s="34"/>
      <c r="H7060" s="35"/>
      <c r="I7060" s="36"/>
      <c r="J7060" s="36"/>
      <c r="K7060" s="37"/>
      <c r="L7060" s="38">
        <f>DONNEE!$A$4</f>
        <v>32</v>
      </c>
      <c r="M7060" s="39" t="str">
        <f>IFERROR(VLOOKUP(L7060,Tab_Code_Magasin[],2,0),"")</f>
        <v>CE LA MARSA ERRIADH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73</v>
      </c>
      <c r="T7060" s="40" t="str">
        <f t="shared" si="642"/>
        <v>32_A2_2025</v>
      </c>
      <c r="U7060" s="40" t="s">
        <v>584</v>
      </c>
      <c r="V7060" s="40" t="s">
        <v>635</v>
      </c>
      <c r="W7060" s="67" t="s">
        <v>636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579</v>
      </c>
      <c r="B7061" s="54" t="s">
        <v>602</v>
      </c>
      <c r="C7061" s="44" t="s">
        <v>637</v>
      </c>
      <c r="D7061" s="32" t="s">
        <v>21</v>
      </c>
      <c r="E7061" s="33" t="s">
        <v>32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32</v>
      </c>
      <c r="M7061" s="39" t="str">
        <f>IFERROR(VLOOKUP(L7061,Tab_Code_Magasin[],2,0),"")</f>
        <v>CE LA MARSA ERRIADH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73</v>
      </c>
      <c r="T7061" s="40" t="str">
        <f t="shared" si="642"/>
        <v>32_A2_2025</v>
      </c>
      <c r="U7061" s="40" t="s">
        <v>587</v>
      </c>
      <c r="V7061" s="40" t="s">
        <v>638</v>
      </c>
      <c r="W7061" s="67" t="s">
        <v>639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579</v>
      </c>
      <c r="B7062" s="54" t="s">
        <v>602</v>
      </c>
      <c r="C7062" s="44" t="s">
        <v>640</v>
      </c>
      <c r="D7062" s="32" t="s">
        <v>21</v>
      </c>
      <c r="E7062" s="33" t="s">
        <v>32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32</v>
      </c>
      <c r="M7062" s="39" t="str">
        <f>IFERROR(VLOOKUP(L7062,Tab_Code_Magasin[],2,0),"")</f>
        <v>CE LA MARSA ERRIADH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73</v>
      </c>
      <c r="T7062" s="40" t="str">
        <f t="shared" si="642"/>
        <v>32_A2_2025</v>
      </c>
      <c r="U7062" s="40" t="s">
        <v>590</v>
      </c>
      <c r="V7062" s="40" t="s">
        <v>641</v>
      </c>
      <c r="W7062" s="67" t="s">
        <v>642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579</v>
      </c>
      <c r="B7063" s="54" t="s">
        <v>602</v>
      </c>
      <c r="C7063" s="31" t="s">
        <v>187</v>
      </c>
      <c r="D7063" s="32" t="s">
        <v>21</v>
      </c>
      <c r="E7063" s="33" t="s">
        <v>32</v>
      </c>
      <c r="F7063" s="22"/>
      <c r="G7063" s="34"/>
      <c r="H7063" s="35"/>
      <c r="I7063" s="36"/>
      <c r="J7063" s="36"/>
      <c r="K7063" s="37"/>
      <c r="L7063" s="38">
        <f>DONNEE!$A$4</f>
        <v>32</v>
      </c>
      <c r="M7063" s="39" t="str">
        <f>IFERROR(VLOOKUP(L7063,Tab_Code_Magasin[],2,0),"")</f>
        <v>CE LA MARSA ERRIADH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73</v>
      </c>
      <c r="T7063" s="40" t="str">
        <f t="shared" si="642"/>
        <v>32_A2_2025</v>
      </c>
      <c r="U7063" s="40" t="s">
        <v>593</v>
      </c>
      <c r="V7063" s="40" t="s">
        <v>643</v>
      </c>
      <c r="W7063" s="67" t="s">
        <v>644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579</v>
      </c>
      <c r="B7064" s="54" t="s">
        <v>602</v>
      </c>
      <c r="C7064" s="31" t="s">
        <v>361</v>
      </c>
      <c r="D7064" s="32" t="s">
        <v>21</v>
      </c>
      <c r="E7064" s="33" t="s">
        <v>32</v>
      </c>
      <c r="F7064" s="22"/>
      <c r="G7064" s="34"/>
      <c r="H7064" s="35"/>
      <c r="I7064" s="36"/>
      <c r="J7064" s="36"/>
      <c r="K7064" s="37"/>
      <c r="L7064" s="38">
        <f>DONNEE!$A$4</f>
        <v>32</v>
      </c>
      <c r="M7064" s="39" t="str">
        <f>IFERROR(VLOOKUP(L7064,Tab_Code_Magasin[],2,0),"")</f>
        <v>CE LA MARSA ERRIADH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73</v>
      </c>
      <c r="T7064" s="40" t="str">
        <f t="shared" si="642"/>
        <v>32_A2_2025</v>
      </c>
      <c r="U7064" s="40" t="s">
        <v>596</v>
      </c>
      <c r="V7064" s="40" t="s">
        <v>645</v>
      </c>
      <c r="W7064" s="67" t="s">
        <v>646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579</v>
      </c>
      <c r="B7065" s="54" t="s">
        <v>602</v>
      </c>
      <c r="C7065" s="42" t="s">
        <v>234</v>
      </c>
      <c r="D7065" s="32" t="s">
        <v>21</v>
      </c>
      <c r="E7065" s="33" t="s">
        <v>32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32</v>
      </c>
      <c r="M7065" s="39" t="str">
        <f>IFERROR(VLOOKUP(L7065,Tab_Code_Magasin[],2,0),"")</f>
        <v>CE LA MARSA ERRIADH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73</v>
      </c>
      <c r="T7065" s="40" t="str">
        <f t="shared" si="642"/>
        <v>32_A2_2025</v>
      </c>
      <c r="U7065" s="40" t="s">
        <v>598</v>
      </c>
      <c r="V7065" s="40" t="s">
        <v>647</v>
      </c>
      <c r="W7065" s="67" t="s">
        <v>648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579</v>
      </c>
      <c r="B7066" s="54" t="s">
        <v>602</v>
      </c>
      <c r="C7066" s="42" t="s">
        <v>199</v>
      </c>
      <c r="D7066" s="32" t="s">
        <v>21</v>
      </c>
      <c r="E7066" s="33" t="s">
        <v>32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32</v>
      </c>
      <c r="M7066" s="39" t="str">
        <f>IFERROR(VLOOKUP(L7066,Tab_Code_Magasin[],2,0),"")</f>
        <v>CE LA MARSA ERRIADH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73</v>
      </c>
      <c r="T7066" s="40" t="str">
        <f t="shared" si="642"/>
        <v>32_A2_2025</v>
      </c>
      <c r="U7066" s="40" t="s">
        <v>601</v>
      </c>
      <c r="V7066" s="40" t="s">
        <v>649</v>
      </c>
      <c r="W7066" s="67" t="s">
        <v>650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579</v>
      </c>
      <c r="B7067" s="54" t="s">
        <v>602</v>
      </c>
      <c r="C7067" s="42" t="s">
        <v>202</v>
      </c>
      <c r="D7067" s="32" t="s">
        <v>21</v>
      </c>
      <c r="E7067" s="33" t="s">
        <v>32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32</v>
      </c>
      <c r="M7067" s="39" t="str">
        <f>IFERROR(VLOOKUP(L7067,Tab_Code_Magasin[],2,0),"")</f>
        <v>CE LA MARSA ERRIADH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73</v>
      </c>
      <c r="T7067" s="40" t="str">
        <f t="shared" si="642"/>
        <v>32_A2_2025</v>
      </c>
      <c r="U7067" s="40" t="s">
        <v>651</v>
      </c>
      <c r="V7067" s="40" t="s">
        <v>652</v>
      </c>
      <c r="W7067" s="67" t="s">
        <v>653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579</v>
      </c>
      <c r="B7068" s="54" t="s">
        <v>602</v>
      </c>
      <c r="C7068" s="31" t="s">
        <v>193</v>
      </c>
      <c r="D7068" s="32" t="s">
        <v>21</v>
      </c>
      <c r="E7068" s="33" t="s">
        <v>32</v>
      </c>
      <c r="F7068" s="22"/>
      <c r="G7068" s="34"/>
      <c r="H7068" s="35"/>
      <c r="I7068" s="36"/>
      <c r="J7068" s="36"/>
      <c r="K7068" s="37"/>
      <c r="L7068" s="38">
        <f>DONNEE!$A$4</f>
        <v>32</v>
      </c>
      <c r="M7068" s="39" t="str">
        <f>IFERROR(VLOOKUP(L7068,Tab_Code_Magasin[],2,0),"")</f>
        <v>CE LA MARSA ERRIADH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73</v>
      </c>
      <c r="T7068" s="40" t="str">
        <f t="shared" si="642"/>
        <v>32_A2_2025</v>
      </c>
      <c r="U7068" s="40" t="s">
        <v>654</v>
      </c>
      <c r="V7068" s="40" t="s">
        <v>655</v>
      </c>
      <c r="W7068" s="67" t="s">
        <v>656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579</v>
      </c>
      <c r="B7069" s="54" t="s">
        <v>602</v>
      </c>
      <c r="C7069" s="42" t="s">
        <v>205</v>
      </c>
      <c r="D7069" s="32" t="s">
        <v>21</v>
      </c>
      <c r="E7069" s="33" t="s">
        <v>32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32</v>
      </c>
      <c r="M7069" s="39" t="str">
        <f>IFERROR(VLOOKUP(L7069,Tab_Code_Magasin[],2,0),"")</f>
        <v>CE LA MARSA ERRIADH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73</v>
      </c>
      <c r="T7069" s="40" t="str">
        <f t="shared" si="642"/>
        <v>32_A2_2025</v>
      </c>
      <c r="U7069" s="40" t="s">
        <v>657</v>
      </c>
      <c r="V7069" s="40" t="s">
        <v>658</v>
      </c>
      <c r="W7069" s="67" t="s">
        <v>659</v>
      </c>
      <c r="X7069" s="76" t="s">
        <v>499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579</v>
      </c>
      <c r="B7070" s="54" t="s">
        <v>602</v>
      </c>
      <c r="C7070" s="31" t="s">
        <v>660</v>
      </c>
      <c r="D7070" s="32" t="s">
        <v>21</v>
      </c>
      <c r="E7070" s="33" t="s">
        <v>32</v>
      </c>
      <c r="F7070" s="22"/>
      <c r="G7070" s="34"/>
      <c r="H7070" s="35"/>
      <c r="I7070" s="36"/>
      <c r="J7070" s="36"/>
      <c r="K7070" s="37"/>
      <c r="L7070" s="38">
        <f>DONNEE!$A$4</f>
        <v>32</v>
      </c>
      <c r="M7070" s="39" t="str">
        <f>IFERROR(VLOOKUP(L7070,Tab_Code_Magasin[],2,0),"")</f>
        <v>CE LA MARSA ERRIADH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73</v>
      </c>
      <c r="T7070" s="40" t="str">
        <f t="shared" si="642"/>
        <v>32_A2_2025</v>
      </c>
      <c r="U7070" s="40" t="s">
        <v>661</v>
      </c>
      <c r="V7070" s="40" t="s">
        <v>662</v>
      </c>
      <c r="W7070" s="67" t="s">
        <v>663</v>
      </c>
      <c r="X7070" s="76" t="s">
        <v>171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579</v>
      </c>
      <c r="B7071" s="54" t="s">
        <v>602</v>
      </c>
      <c r="C7071" s="52" t="s">
        <v>664</v>
      </c>
      <c r="D7071" s="32" t="s">
        <v>21</v>
      </c>
      <c r="E7071" s="33" t="s">
        <v>32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32</v>
      </c>
      <c r="M7071" s="39" t="str">
        <f>IFERROR(VLOOKUP(L7071,Tab_Code_Magasin[],2,0),"")</f>
        <v>CE LA MARSA ERRIADH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73</v>
      </c>
      <c r="T7071" s="40" t="str">
        <f t="shared" si="642"/>
        <v>32_A2_2025</v>
      </c>
      <c r="U7071" s="40" t="s">
        <v>606</v>
      </c>
      <c r="V7071" s="40" t="s">
        <v>665</v>
      </c>
      <c r="W7071" s="67" t="s">
        <v>666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579</v>
      </c>
      <c r="B7072" s="54" t="s">
        <v>114</v>
      </c>
      <c r="C7072" s="31" t="s">
        <v>115</v>
      </c>
      <c r="D7072" s="32" t="s">
        <v>21</v>
      </c>
      <c r="E7072" s="33" t="s">
        <v>32</v>
      </c>
      <c r="F7072" s="22"/>
      <c r="G7072" s="34"/>
      <c r="H7072" s="35"/>
      <c r="I7072" s="36"/>
      <c r="J7072" s="36"/>
      <c r="K7072" s="37"/>
      <c r="L7072" s="38">
        <f>DONNEE!$A$4</f>
        <v>32</v>
      </c>
      <c r="M7072" s="39" t="str">
        <f>IFERROR(VLOOKUP(L7072,Tab_Code_Magasin[],2,0),"")</f>
        <v>CE LA MARSA ERRIADH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73</v>
      </c>
      <c r="T7072" s="40" t="str">
        <f t="shared" si="642"/>
        <v>32_A2_2025</v>
      </c>
      <c r="U7072" s="40" t="s">
        <v>614</v>
      </c>
      <c r="V7072" s="40" t="s">
        <v>667</v>
      </c>
      <c r="W7072" s="67" t="s">
        <v>668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579</v>
      </c>
      <c r="B7073" s="54" t="s">
        <v>114</v>
      </c>
      <c r="C7073" s="31" t="s">
        <v>118</v>
      </c>
      <c r="D7073" s="32" t="s">
        <v>21</v>
      </c>
      <c r="E7073" s="33" t="s">
        <v>32</v>
      </c>
      <c r="F7073" s="22"/>
      <c r="G7073" s="34"/>
      <c r="H7073" s="35"/>
      <c r="I7073" s="36"/>
      <c r="J7073" s="36"/>
      <c r="K7073" s="37"/>
      <c r="L7073" s="38">
        <f>DONNEE!$A$4</f>
        <v>32</v>
      </c>
      <c r="M7073" s="39" t="str">
        <f>IFERROR(VLOOKUP(L7073,Tab_Code_Magasin[],2,0),"")</f>
        <v>CE LA MARSA ERRIADH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73</v>
      </c>
      <c r="T7073" s="40" t="str">
        <f t="shared" si="642"/>
        <v>32_A2_2025</v>
      </c>
      <c r="U7073" s="40" t="s">
        <v>617</v>
      </c>
      <c r="V7073" s="40" t="s">
        <v>669</v>
      </c>
      <c r="W7073" s="67" t="s">
        <v>670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579</v>
      </c>
      <c r="B7074" s="54" t="s">
        <v>114</v>
      </c>
      <c r="C7074" s="31" t="s">
        <v>301</v>
      </c>
      <c r="D7074" s="32" t="s">
        <v>21</v>
      </c>
      <c r="E7074" s="33" t="s">
        <v>32</v>
      </c>
      <c r="F7074" s="22"/>
      <c r="G7074" s="34"/>
      <c r="H7074" s="35"/>
      <c r="I7074" s="36"/>
      <c r="J7074" s="36"/>
      <c r="K7074" s="37"/>
      <c r="L7074" s="38">
        <f>DONNEE!$A$4</f>
        <v>32</v>
      </c>
      <c r="M7074" s="39" t="str">
        <f>IFERROR(VLOOKUP(L7074,Tab_Code_Magasin[],2,0),"")</f>
        <v>CE LA MARSA ERRIADH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73</v>
      </c>
      <c r="T7074" s="40" t="str">
        <f t="shared" si="642"/>
        <v>32_A2_2025</v>
      </c>
      <c r="U7074" s="40" t="s">
        <v>621</v>
      </c>
      <c r="V7074" s="40" t="s">
        <v>671</v>
      </c>
      <c r="W7074" s="67" t="s">
        <v>672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579</v>
      </c>
      <c r="B7075" s="54" t="s">
        <v>114</v>
      </c>
      <c r="C7075" s="51" t="s">
        <v>304</v>
      </c>
      <c r="D7075" s="32" t="s">
        <v>21</v>
      </c>
      <c r="E7075" s="33" t="s">
        <v>32</v>
      </c>
      <c r="F7075" s="22"/>
      <c r="G7075" s="34"/>
      <c r="H7075" s="35"/>
      <c r="I7075" s="36"/>
      <c r="J7075" s="36"/>
      <c r="K7075" s="37"/>
      <c r="L7075" s="38">
        <f>DONNEE!$A$4</f>
        <v>32</v>
      </c>
      <c r="M7075" s="39" t="str">
        <f>IFERROR(VLOOKUP(L7075,Tab_Code_Magasin[],2,0),"")</f>
        <v>CE LA MARSA ERRIADH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73</v>
      </c>
      <c r="T7075" s="40" t="str">
        <f t="shared" si="642"/>
        <v>32_A2_2025</v>
      </c>
      <c r="U7075" s="40" t="s">
        <v>673</v>
      </c>
      <c r="V7075" s="40" t="s">
        <v>674</v>
      </c>
      <c r="W7075" s="67" t="s">
        <v>675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579</v>
      </c>
      <c r="B7076" s="54" t="s">
        <v>114</v>
      </c>
      <c r="C7076" s="42" t="s">
        <v>307</v>
      </c>
      <c r="D7076" s="32" t="s">
        <v>21</v>
      </c>
      <c r="E7076" s="33" t="s">
        <v>32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32</v>
      </c>
      <c r="M7076" s="39" t="str">
        <f>IFERROR(VLOOKUP(L7076,Tab_Code_Magasin[],2,0),"")</f>
        <v>CE LA MARSA ERRIADH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73</v>
      </c>
      <c r="T7076" s="40" t="str">
        <f t="shared" si="642"/>
        <v>32_A2_2025</v>
      </c>
      <c r="U7076" s="40" t="s">
        <v>624</v>
      </c>
      <c r="V7076" s="40" t="s">
        <v>676</v>
      </c>
      <c r="W7076" s="67" t="s">
        <v>677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579</v>
      </c>
      <c r="B7077" s="54" t="s">
        <v>114</v>
      </c>
      <c r="C7077" s="51" t="s">
        <v>310</v>
      </c>
      <c r="D7077" s="32" t="s">
        <v>21</v>
      </c>
      <c r="E7077" s="33" t="s">
        <v>32</v>
      </c>
      <c r="F7077" s="22"/>
      <c r="G7077" s="34"/>
      <c r="H7077" s="35"/>
      <c r="I7077" s="36"/>
      <c r="J7077" s="36"/>
      <c r="K7077" s="37"/>
      <c r="L7077" s="38">
        <f>DONNEE!$A$4</f>
        <v>32</v>
      </c>
      <c r="M7077" s="39" t="str">
        <f>IFERROR(VLOOKUP(L7077,Tab_Code_Magasin[],2,0),"")</f>
        <v>CE LA MARSA ERRIADH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73</v>
      </c>
      <c r="T7077" s="40" t="str">
        <f t="shared" si="642"/>
        <v>32_A2_2025</v>
      </c>
      <c r="U7077" s="40" t="s">
        <v>628</v>
      </c>
      <c r="V7077" s="40" t="s">
        <v>678</v>
      </c>
      <c r="W7077" s="67" t="s">
        <v>679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579</v>
      </c>
      <c r="B7078" s="54" t="s">
        <v>114</v>
      </c>
      <c r="C7078" s="31" t="s">
        <v>124</v>
      </c>
      <c r="D7078" s="32" t="s">
        <v>21</v>
      </c>
      <c r="E7078" s="33" t="s">
        <v>32</v>
      </c>
      <c r="F7078" s="22"/>
      <c r="G7078" s="34"/>
      <c r="H7078" s="35"/>
      <c r="I7078" s="36"/>
      <c r="J7078" s="36"/>
      <c r="K7078" s="37"/>
      <c r="L7078" s="38">
        <f>DONNEE!$A$4</f>
        <v>32</v>
      </c>
      <c r="M7078" s="39" t="str">
        <f>IFERROR(VLOOKUP(L7078,Tab_Code_Magasin[],2,0),"")</f>
        <v>CE LA MARSA ERRIADH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73</v>
      </c>
      <c r="T7078" s="40" t="str">
        <f t="shared" si="642"/>
        <v>32_A2_2025</v>
      </c>
      <c r="U7078" s="40" t="s">
        <v>631</v>
      </c>
      <c r="V7078" s="40" t="s">
        <v>680</v>
      </c>
      <c r="W7078" s="67" t="s">
        <v>681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579</v>
      </c>
      <c r="B7079" s="31" t="s">
        <v>127</v>
      </c>
      <c r="C7079" s="31" t="s">
        <v>128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32</v>
      </c>
      <c r="M7079" s="39" t="str">
        <f>IFERROR(VLOOKUP(L7079,Tab_Code_Magasin[],2,0),"")</f>
        <v>CE LA MARSA ERRIADH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73</v>
      </c>
      <c r="T7079" s="40" t="str">
        <f t="shared" si="642"/>
        <v>32_A2_2025</v>
      </c>
      <c r="U7079" s="40" t="s">
        <v>634</v>
      </c>
      <c r="V7079" s="40" t="s">
        <v>682</v>
      </c>
      <c r="W7079" s="67" t="s">
        <v>683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684</v>
      </c>
      <c r="B7080" s="54" t="s">
        <v>685</v>
      </c>
      <c r="C7080" s="51" t="s">
        <v>425</v>
      </c>
      <c r="D7080" s="32" t="s">
        <v>21</v>
      </c>
      <c r="E7080" s="33" t="s">
        <v>32</v>
      </c>
      <c r="F7080" s="22"/>
      <c r="G7080" s="34"/>
      <c r="H7080" s="35"/>
      <c r="I7080" s="36"/>
      <c r="J7080" s="36"/>
      <c r="K7080" s="37"/>
      <c r="L7080" s="38">
        <f>DONNEE!$A$4</f>
        <v>32</v>
      </c>
      <c r="M7080" s="39" t="str">
        <f>IFERROR(VLOOKUP(L7080,Tab_Code_Magasin[],2,0),"")</f>
        <v>CE LA MARSA ERRIADH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73</v>
      </c>
      <c r="T7080" s="40" t="str">
        <f t="shared" si="642"/>
        <v>32_A2_2025</v>
      </c>
      <c r="U7080" s="40" t="s">
        <v>686</v>
      </c>
      <c r="V7080" s="40" t="s">
        <v>687</v>
      </c>
      <c r="W7080" s="67" t="s">
        <v>688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684</v>
      </c>
      <c r="B7081" s="54" t="s">
        <v>685</v>
      </c>
      <c r="C7081" s="51" t="s">
        <v>142</v>
      </c>
      <c r="D7081" s="32" t="s">
        <v>21</v>
      </c>
      <c r="E7081" s="33" t="s">
        <v>32</v>
      </c>
      <c r="F7081" s="22"/>
      <c r="G7081" s="34"/>
      <c r="H7081" s="35"/>
      <c r="I7081" s="36"/>
      <c r="J7081" s="36"/>
      <c r="K7081" s="37"/>
      <c r="L7081" s="38">
        <f>DONNEE!$A$4</f>
        <v>32</v>
      </c>
      <c r="M7081" s="39" t="str">
        <f>IFERROR(VLOOKUP(L7081,Tab_Code_Magasin[],2,0),"")</f>
        <v>CE LA MARSA ERRIADH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73</v>
      </c>
      <c r="T7081" s="40" t="str">
        <f t="shared" si="642"/>
        <v>32_A2_2025</v>
      </c>
      <c r="U7081" s="40" t="s">
        <v>689</v>
      </c>
      <c r="V7081" s="40" t="s">
        <v>690</v>
      </c>
      <c r="W7081" s="67" t="s">
        <v>691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684</v>
      </c>
      <c r="B7082" s="54" t="s">
        <v>685</v>
      </c>
      <c r="C7082" s="51" t="s">
        <v>432</v>
      </c>
      <c r="D7082" s="32" t="s">
        <v>21</v>
      </c>
      <c r="E7082" s="33" t="s">
        <v>32</v>
      </c>
      <c r="F7082" s="22"/>
      <c r="G7082" s="34"/>
      <c r="H7082" s="35"/>
      <c r="I7082" s="36"/>
      <c r="J7082" s="36"/>
      <c r="K7082" s="37"/>
      <c r="L7082" s="38">
        <f>DONNEE!$A$4</f>
        <v>32</v>
      </c>
      <c r="M7082" s="39" t="str">
        <f>IFERROR(VLOOKUP(L7082,Tab_Code_Magasin[],2,0),"")</f>
        <v>CE LA MARSA ERRIADH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73</v>
      </c>
      <c r="T7082" s="40" t="str">
        <f t="shared" si="642"/>
        <v>32_A2_2025</v>
      </c>
      <c r="U7082" s="40" t="s">
        <v>668</v>
      </c>
      <c r="V7082" s="40" t="s">
        <v>692</v>
      </c>
      <c r="W7082" s="67" t="s">
        <v>693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684</v>
      </c>
      <c r="B7083" s="54" t="s">
        <v>685</v>
      </c>
      <c r="C7083" s="51" t="s">
        <v>694</v>
      </c>
      <c r="D7083" s="32" t="s">
        <v>21</v>
      </c>
      <c r="E7083" s="33" t="s">
        <v>32</v>
      </c>
      <c r="F7083" s="22"/>
      <c r="G7083" s="34"/>
      <c r="H7083" s="35"/>
      <c r="I7083" s="36"/>
      <c r="J7083" s="36"/>
      <c r="K7083" s="37"/>
      <c r="L7083" s="38">
        <f>DONNEE!$A$4</f>
        <v>32</v>
      </c>
      <c r="M7083" s="39" t="str">
        <f>IFERROR(VLOOKUP(L7083,Tab_Code_Magasin[],2,0),"")</f>
        <v>CE LA MARSA ERRIADH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73</v>
      </c>
      <c r="T7083" s="40" t="str">
        <f t="shared" si="642"/>
        <v>32_A2_2025</v>
      </c>
      <c r="U7083" s="40" t="s">
        <v>670</v>
      </c>
      <c r="V7083" s="40" t="s">
        <v>695</v>
      </c>
      <c r="W7083" s="67" t="s">
        <v>696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684</v>
      </c>
      <c r="B7084" s="54" t="s">
        <v>685</v>
      </c>
      <c r="C7084" s="51" t="s">
        <v>145</v>
      </c>
      <c r="D7084" s="32" t="s">
        <v>21</v>
      </c>
      <c r="E7084" s="33" t="s">
        <v>32</v>
      </c>
      <c r="F7084" s="22"/>
      <c r="G7084" s="34"/>
      <c r="H7084" s="35"/>
      <c r="I7084" s="36"/>
      <c r="J7084" s="36"/>
      <c r="K7084" s="37"/>
      <c r="L7084" s="38">
        <f>DONNEE!$A$4</f>
        <v>32</v>
      </c>
      <c r="M7084" s="39" t="str">
        <f>IFERROR(VLOOKUP(L7084,Tab_Code_Magasin[],2,0),"")</f>
        <v>CE LA MARSA ERRIADH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73</v>
      </c>
      <c r="T7084" s="40" t="str">
        <f t="shared" si="642"/>
        <v>32_A2_2025</v>
      </c>
      <c r="U7084" s="40" t="s">
        <v>672</v>
      </c>
      <c r="V7084" s="40" t="s">
        <v>697</v>
      </c>
      <c r="W7084" s="67" t="s">
        <v>698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684</v>
      </c>
      <c r="B7085" s="54" t="s">
        <v>685</v>
      </c>
      <c r="C7085" s="51" t="s">
        <v>699</v>
      </c>
      <c r="D7085" s="32" t="s">
        <v>21</v>
      </c>
      <c r="E7085" s="33" t="s">
        <v>32</v>
      </c>
      <c r="F7085" s="22"/>
      <c r="G7085" s="34"/>
      <c r="H7085" s="35"/>
      <c r="I7085" s="36"/>
      <c r="J7085" s="36"/>
      <c r="K7085" s="37"/>
      <c r="L7085" s="38">
        <f>DONNEE!$A$4</f>
        <v>32</v>
      </c>
      <c r="M7085" s="39" t="str">
        <f>IFERROR(VLOOKUP(L7085,Tab_Code_Magasin[],2,0),"")</f>
        <v>CE LA MARSA ERRIADH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73</v>
      </c>
      <c r="T7085" s="40" t="str">
        <f t="shared" si="642"/>
        <v>32_A2_2025</v>
      </c>
      <c r="U7085" s="40" t="s">
        <v>675</v>
      </c>
      <c r="V7085" s="40" t="s">
        <v>700</v>
      </c>
      <c r="W7085" s="67" t="s">
        <v>701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684</v>
      </c>
      <c r="B7086" s="54" t="s">
        <v>685</v>
      </c>
      <c r="C7086" s="56" t="s">
        <v>702</v>
      </c>
      <c r="D7086" s="32" t="s">
        <v>21</v>
      </c>
      <c r="E7086" s="33" t="s">
        <v>32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32</v>
      </c>
      <c r="M7086" s="39" t="str">
        <f>IFERROR(VLOOKUP(L7086,Tab_Code_Magasin[],2,0),"")</f>
        <v>CE LA MARSA ERRIADH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73</v>
      </c>
      <c r="T7086" s="40" t="str">
        <f t="shared" si="642"/>
        <v>32_A2_2025</v>
      </c>
      <c r="U7086" s="40" t="s">
        <v>677</v>
      </c>
      <c r="V7086" s="40" t="s">
        <v>703</v>
      </c>
      <c r="W7086" s="67" t="s">
        <v>704</v>
      </c>
      <c r="X7086" s="76" t="s">
        <v>171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684</v>
      </c>
      <c r="B7087" s="54" t="s">
        <v>685</v>
      </c>
      <c r="C7087" s="51" t="s">
        <v>599</v>
      </c>
      <c r="D7087" s="32" t="s">
        <v>21</v>
      </c>
      <c r="E7087" s="33" t="s">
        <v>32</v>
      </c>
      <c r="F7087" s="22"/>
      <c r="G7087" s="34"/>
      <c r="H7087" s="35"/>
      <c r="I7087" s="36"/>
      <c r="J7087" s="36"/>
      <c r="K7087" s="37"/>
      <c r="L7087" s="38">
        <f>DONNEE!$A$4</f>
        <v>32</v>
      </c>
      <c r="M7087" s="39" t="str">
        <f>IFERROR(VLOOKUP(L7087,Tab_Code_Magasin[],2,0),"")</f>
        <v>CE LA MARSA ERRIADH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73</v>
      </c>
      <c r="T7087" s="40" t="str">
        <f t="shared" si="642"/>
        <v>32_A2_2025</v>
      </c>
      <c r="U7087" s="40" t="s">
        <v>679</v>
      </c>
      <c r="V7087" s="40" t="s">
        <v>705</v>
      </c>
      <c r="W7087" s="67" t="s">
        <v>706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684</v>
      </c>
      <c r="B7088" s="54" t="s">
        <v>707</v>
      </c>
      <c r="C7088" s="31" t="s">
        <v>708</v>
      </c>
      <c r="D7088" s="32" t="s">
        <v>21</v>
      </c>
      <c r="E7088" s="33" t="s">
        <v>32</v>
      </c>
      <c r="F7088" s="22"/>
      <c r="G7088" s="34"/>
      <c r="H7088" s="35"/>
      <c r="I7088" s="36"/>
      <c r="J7088" s="36"/>
      <c r="K7088" s="37"/>
      <c r="L7088" s="38">
        <f>DONNEE!$A$4</f>
        <v>32</v>
      </c>
      <c r="M7088" s="39" t="str">
        <f>IFERROR(VLOOKUP(L7088,Tab_Code_Magasin[],2,0),"")</f>
        <v>CE LA MARSA ERRIADH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73</v>
      </c>
      <c r="T7088" s="40" t="str">
        <f t="shared" si="642"/>
        <v>32_A2_2025</v>
      </c>
      <c r="U7088" s="40" t="s">
        <v>709</v>
      </c>
      <c r="V7088" s="40" t="s">
        <v>710</v>
      </c>
      <c r="W7088" s="67" t="s">
        <v>711</v>
      </c>
      <c r="X7088" s="76" t="s">
        <v>607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684</v>
      </c>
      <c r="B7089" s="54" t="s">
        <v>707</v>
      </c>
      <c r="C7089" s="31" t="s">
        <v>712</v>
      </c>
      <c r="D7089" s="32" t="s">
        <v>21</v>
      </c>
      <c r="E7089" s="33" t="s">
        <v>32</v>
      </c>
      <c r="F7089" s="22"/>
      <c r="G7089" s="34"/>
      <c r="H7089" s="35"/>
      <c r="I7089" s="36"/>
      <c r="J7089" s="36"/>
      <c r="K7089" s="37"/>
      <c r="L7089" s="38">
        <f>DONNEE!$A$4</f>
        <v>32</v>
      </c>
      <c r="M7089" s="39" t="str">
        <f>IFERROR(VLOOKUP(L7089,Tab_Code_Magasin[],2,0),"")</f>
        <v>CE LA MARSA ERRIADH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73</v>
      </c>
      <c r="T7089" s="40" t="str">
        <f t="shared" si="642"/>
        <v>32_A2_2025</v>
      </c>
      <c r="U7089" s="40"/>
      <c r="V7089" s="40"/>
      <c r="W7089" s="67" t="s">
        <v>713</v>
      </c>
      <c r="X7089" s="76" t="s">
        <v>714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684</v>
      </c>
      <c r="B7090" s="54" t="s">
        <v>707</v>
      </c>
      <c r="C7090" s="31" t="s">
        <v>715</v>
      </c>
      <c r="D7090" s="32" t="s">
        <v>21</v>
      </c>
      <c r="E7090" s="33" t="s">
        <v>32</v>
      </c>
      <c r="F7090" s="22"/>
      <c r="G7090" s="34"/>
      <c r="H7090" s="35"/>
      <c r="I7090" s="36"/>
      <c r="J7090" s="36"/>
      <c r="K7090" s="37"/>
      <c r="L7090" s="38">
        <f>DONNEE!$A$4</f>
        <v>32</v>
      </c>
      <c r="M7090" s="39" t="str">
        <f>IFERROR(VLOOKUP(L7090,Tab_Code_Magasin[],2,0),"")</f>
        <v>CE LA MARSA ERRIADH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73</v>
      </c>
      <c r="T7090" s="40" t="str">
        <f t="shared" si="642"/>
        <v>32_A2_2025</v>
      </c>
      <c r="U7090" s="40"/>
      <c r="V7090" s="40"/>
      <c r="W7090" s="67" t="s">
        <v>716</v>
      </c>
      <c r="X7090" s="76" t="s">
        <v>717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684</v>
      </c>
      <c r="B7091" s="54" t="s">
        <v>707</v>
      </c>
      <c r="C7091" s="31" t="s">
        <v>718</v>
      </c>
      <c r="D7091" s="32" t="s">
        <v>21</v>
      </c>
      <c r="E7091" s="33" t="s">
        <v>32</v>
      </c>
      <c r="F7091" s="22"/>
      <c r="G7091" s="34"/>
      <c r="H7091" s="35"/>
      <c r="I7091" s="36"/>
      <c r="J7091" s="36"/>
      <c r="K7091" s="37"/>
      <c r="L7091" s="38">
        <f>DONNEE!$A$4</f>
        <v>32</v>
      </c>
      <c r="M7091" s="39" t="str">
        <f>IFERROR(VLOOKUP(L7091,Tab_Code_Magasin[],2,0),"")</f>
        <v>CE LA MARSA ERRIADH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73</v>
      </c>
      <c r="T7091" s="40" t="str">
        <f t="shared" si="642"/>
        <v>32_A2_2025</v>
      </c>
      <c r="U7091" s="40" t="s">
        <v>719</v>
      </c>
      <c r="V7091" s="40" t="s">
        <v>720</v>
      </c>
      <c r="W7091" s="67" t="s">
        <v>721</v>
      </c>
      <c r="X7091" s="76" t="s">
        <v>722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684</v>
      </c>
      <c r="B7092" s="54" t="s">
        <v>707</v>
      </c>
      <c r="C7092" s="44" t="s">
        <v>209</v>
      </c>
      <c r="D7092" s="32" t="s">
        <v>21</v>
      </c>
      <c r="E7092" s="33" t="s">
        <v>32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32</v>
      </c>
      <c r="M7092" s="39" t="str">
        <f>IFERROR(VLOOKUP(L7092,Tab_Code_Magasin[],2,0),"")</f>
        <v>CE LA MARSA ERRIADH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73</v>
      </c>
      <c r="T7092" s="40" t="str">
        <f t="shared" si="642"/>
        <v>32_A2_2025</v>
      </c>
      <c r="U7092" s="40" t="s">
        <v>723</v>
      </c>
      <c r="V7092" s="40" t="s">
        <v>724</v>
      </c>
      <c r="W7092" s="67" t="s">
        <v>725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684</v>
      </c>
      <c r="B7093" s="54" t="s">
        <v>707</v>
      </c>
      <c r="C7093" s="31" t="s">
        <v>461</v>
      </c>
      <c r="D7093" s="32" t="s">
        <v>21</v>
      </c>
      <c r="E7093" s="33" t="s">
        <v>32</v>
      </c>
      <c r="F7093" s="22"/>
      <c r="G7093" s="34"/>
      <c r="H7093" s="35"/>
      <c r="I7093" s="36"/>
      <c r="J7093" s="36"/>
      <c r="K7093" s="37"/>
      <c r="L7093" s="38">
        <f>DONNEE!$A$4</f>
        <v>32</v>
      </c>
      <c r="M7093" s="39" t="str">
        <f>IFERROR(VLOOKUP(L7093,Tab_Code_Magasin[],2,0),"")</f>
        <v>CE LA MARSA ERRIADH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73</v>
      </c>
      <c r="T7093" s="40" t="str">
        <f t="shared" si="642"/>
        <v>32_A2_2025</v>
      </c>
      <c r="U7093" s="40" t="s">
        <v>726</v>
      </c>
      <c r="V7093" s="40" t="s">
        <v>727</v>
      </c>
      <c r="W7093" s="67" t="s">
        <v>728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684</v>
      </c>
      <c r="B7094" s="54" t="s">
        <v>707</v>
      </c>
      <c r="C7094" s="52" t="s">
        <v>158</v>
      </c>
      <c r="D7094" s="32" t="s">
        <v>21</v>
      </c>
      <c r="E7094" s="33" t="s">
        <v>32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32</v>
      </c>
      <c r="M7094" s="39" t="str">
        <f>IFERROR(VLOOKUP(L7094,Tab_Code_Magasin[],2,0),"")</f>
        <v>CE LA MARSA ERRIADH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73</v>
      </c>
      <c r="T7094" s="40" t="str">
        <f t="shared" si="642"/>
        <v>32_A2_2025</v>
      </c>
      <c r="U7094" s="40" t="s">
        <v>729</v>
      </c>
      <c r="V7094" s="40" t="s">
        <v>730</v>
      </c>
      <c r="W7094" s="67" t="s">
        <v>731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684</v>
      </c>
      <c r="B7095" s="54" t="s">
        <v>707</v>
      </c>
      <c r="C7095" s="31" t="s">
        <v>187</v>
      </c>
      <c r="D7095" s="32" t="s">
        <v>21</v>
      </c>
      <c r="E7095" s="33" t="s">
        <v>32</v>
      </c>
      <c r="F7095" s="22"/>
      <c r="G7095" s="34"/>
      <c r="H7095" s="35"/>
      <c r="I7095" s="36"/>
      <c r="J7095" s="36"/>
      <c r="K7095" s="37"/>
      <c r="L7095" s="38">
        <f>DONNEE!$A$4</f>
        <v>32</v>
      </c>
      <c r="M7095" s="39" t="str">
        <f>IFERROR(VLOOKUP(L7095,Tab_Code_Magasin[],2,0),"")</f>
        <v>CE LA MARSA ERRIADH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73</v>
      </c>
      <c r="T7095" s="40" t="str">
        <f t="shared" si="642"/>
        <v>32_A2_2025</v>
      </c>
      <c r="U7095" s="40" t="s">
        <v>732</v>
      </c>
      <c r="V7095" s="40" t="s">
        <v>733</v>
      </c>
      <c r="W7095" s="67" t="s">
        <v>734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684</v>
      </c>
      <c r="B7096" s="54" t="s">
        <v>707</v>
      </c>
      <c r="C7096" s="31" t="s">
        <v>361</v>
      </c>
      <c r="D7096" s="32" t="s">
        <v>21</v>
      </c>
      <c r="E7096" s="33" t="s">
        <v>32</v>
      </c>
      <c r="F7096" s="22"/>
      <c r="G7096" s="34"/>
      <c r="H7096" s="35"/>
      <c r="I7096" s="36"/>
      <c r="J7096" s="36"/>
      <c r="K7096" s="37"/>
      <c r="L7096" s="38">
        <f>DONNEE!$A$4</f>
        <v>32</v>
      </c>
      <c r="M7096" s="39" t="str">
        <f>IFERROR(VLOOKUP(L7096,Tab_Code_Magasin[],2,0),"")</f>
        <v>CE LA MARSA ERRIADH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73</v>
      </c>
      <c r="T7096" s="40" t="str">
        <f t="shared" si="642"/>
        <v>32_A2_2025</v>
      </c>
      <c r="U7096" s="40" t="s">
        <v>735</v>
      </c>
      <c r="V7096" s="40" t="s">
        <v>736</v>
      </c>
      <c r="W7096" s="67" t="s">
        <v>737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684</v>
      </c>
      <c r="B7097" s="54" t="s">
        <v>707</v>
      </c>
      <c r="C7097" s="31" t="s">
        <v>738</v>
      </c>
      <c r="D7097" s="32" t="s">
        <v>21</v>
      </c>
      <c r="E7097" s="33" t="s">
        <v>32</v>
      </c>
      <c r="F7097" s="22"/>
      <c r="G7097" s="34"/>
      <c r="H7097" s="35"/>
      <c r="I7097" s="36"/>
      <c r="J7097" s="36"/>
      <c r="K7097" s="37"/>
      <c r="L7097" s="38">
        <f>DONNEE!$A$4</f>
        <v>32</v>
      </c>
      <c r="M7097" s="39" t="str">
        <f>IFERROR(VLOOKUP(L7097,Tab_Code_Magasin[],2,0),"")</f>
        <v>CE LA MARSA ERRIADH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73</v>
      </c>
      <c r="T7097" s="40" t="str">
        <f t="shared" si="642"/>
        <v>32_A2_2025</v>
      </c>
      <c r="U7097" s="40" t="s">
        <v>739</v>
      </c>
      <c r="V7097" s="40" t="s">
        <v>740</v>
      </c>
      <c r="W7097" s="67" t="s">
        <v>741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684</v>
      </c>
      <c r="B7098" s="54" t="s">
        <v>707</v>
      </c>
      <c r="C7098" s="31" t="s">
        <v>742</v>
      </c>
      <c r="D7098" s="32" t="s">
        <v>21</v>
      </c>
      <c r="E7098" s="33" t="s">
        <v>32</v>
      </c>
      <c r="F7098" s="22"/>
      <c r="G7098" s="34"/>
      <c r="H7098" s="35"/>
      <c r="I7098" s="36"/>
      <c r="J7098" s="36"/>
      <c r="K7098" s="37"/>
      <c r="L7098" s="38">
        <f>DONNEE!$A$4</f>
        <v>32</v>
      </c>
      <c r="M7098" s="39" t="str">
        <f>IFERROR(VLOOKUP(L7098,Tab_Code_Magasin[],2,0),"")</f>
        <v>CE LA MARSA ERRIADH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73</v>
      </c>
      <c r="T7098" s="40" t="str">
        <f t="shared" si="642"/>
        <v>32_A2_2025</v>
      </c>
      <c r="U7098" s="40" t="s">
        <v>743</v>
      </c>
      <c r="V7098" s="40" t="s">
        <v>744</v>
      </c>
      <c r="W7098" s="67" t="s">
        <v>745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684</v>
      </c>
      <c r="B7099" s="54" t="s">
        <v>707</v>
      </c>
      <c r="C7099" s="51" t="s">
        <v>746</v>
      </c>
      <c r="D7099" s="32" t="s">
        <v>21</v>
      </c>
      <c r="E7099" s="33" t="s">
        <v>32</v>
      </c>
      <c r="F7099" s="22"/>
      <c r="G7099" s="34"/>
      <c r="H7099" s="35"/>
      <c r="I7099" s="36"/>
      <c r="J7099" s="36"/>
      <c r="K7099" s="37"/>
      <c r="L7099" s="38">
        <f>DONNEE!$A$4</f>
        <v>32</v>
      </c>
      <c r="M7099" s="39" t="str">
        <f>IFERROR(VLOOKUP(L7099,Tab_Code_Magasin[],2,0),"")</f>
        <v>CE LA MARSA ERRIADH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73</v>
      </c>
      <c r="T7099" s="40" t="str">
        <f t="shared" si="642"/>
        <v>32_A2_2025</v>
      </c>
      <c r="U7099" s="40" t="s">
        <v>747</v>
      </c>
      <c r="V7099" s="40" t="s">
        <v>748</v>
      </c>
      <c r="W7099" s="67" t="s">
        <v>749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684</v>
      </c>
      <c r="B7100" s="54" t="s">
        <v>707</v>
      </c>
      <c r="C7100" s="51" t="s">
        <v>750</v>
      </c>
      <c r="D7100" s="32" t="s">
        <v>21</v>
      </c>
      <c r="E7100" s="33" t="s">
        <v>32</v>
      </c>
      <c r="F7100" s="22"/>
      <c r="G7100" s="34"/>
      <c r="H7100" s="35"/>
      <c r="I7100" s="36"/>
      <c r="J7100" s="36"/>
      <c r="K7100" s="37"/>
      <c r="L7100" s="38">
        <f>DONNEE!$A$4</f>
        <v>32</v>
      </c>
      <c r="M7100" s="39" t="str">
        <f>IFERROR(VLOOKUP(L7100,Tab_Code_Magasin[],2,0),"")</f>
        <v>CE LA MARSA ERRIADH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73</v>
      </c>
      <c r="T7100" s="40" t="str">
        <f t="shared" si="642"/>
        <v>32_A2_2025</v>
      </c>
      <c r="U7100" s="40" t="s">
        <v>688</v>
      </c>
      <c r="V7100" s="40" t="s">
        <v>751</v>
      </c>
      <c r="W7100" s="67" t="s">
        <v>752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684</v>
      </c>
      <c r="B7101" s="54" t="s">
        <v>707</v>
      </c>
      <c r="C7101" s="42" t="s">
        <v>753</v>
      </c>
      <c r="D7101" s="32" t="s">
        <v>21</v>
      </c>
      <c r="E7101" s="33" t="s">
        <v>32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32</v>
      </c>
      <c r="M7101" s="39" t="str">
        <f>IFERROR(VLOOKUP(L7101,Tab_Code_Magasin[],2,0),"")</f>
        <v>CE LA MARSA ERRIADH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73</v>
      </c>
      <c r="T7101" s="40" t="str">
        <f t="shared" si="642"/>
        <v>32_A2_2025</v>
      </c>
      <c r="U7101" s="40" t="s">
        <v>691</v>
      </c>
      <c r="V7101" s="40" t="s">
        <v>754</v>
      </c>
      <c r="W7101" s="67" t="s">
        <v>755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684</v>
      </c>
      <c r="B7102" s="54" t="s">
        <v>707</v>
      </c>
      <c r="C7102" s="52" t="s">
        <v>756</v>
      </c>
      <c r="D7102" s="32" t="s">
        <v>21</v>
      </c>
      <c r="E7102" s="33" t="s">
        <v>32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32</v>
      </c>
      <c r="M7102" s="39" t="str">
        <f>IFERROR(VLOOKUP(L7102,Tab_Code_Magasin[],2,0),"")</f>
        <v>CE LA MARSA ERRIADH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73</v>
      </c>
      <c r="T7102" s="40" t="str">
        <f t="shared" si="642"/>
        <v>32_A2_2025</v>
      </c>
      <c r="U7102" s="40" t="s">
        <v>693</v>
      </c>
      <c r="V7102" s="40" t="s">
        <v>757</v>
      </c>
      <c r="W7102" s="67" t="s">
        <v>758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684</v>
      </c>
      <c r="B7103" s="54" t="s">
        <v>707</v>
      </c>
      <c r="C7103" s="42" t="s">
        <v>234</v>
      </c>
      <c r="D7103" s="32" t="s">
        <v>21</v>
      </c>
      <c r="E7103" s="33" t="s">
        <v>32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32</v>
      </c>
      <c r="M7103" s="39" t="str">
        <f>IFERROR(VLOOKUP(L7103,Tab_Code_Magasin[],2,0),"")</f>
        <v>CE LA MARSA ERRIADH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73</v>
      </c>
      <c r="T7103" s="40" t="str">
        <f t="shared" si="642"/>
        <v>32_A2_2025</v>
      </c>
      <c r="U7103" s="40" t="s">
        <v>696</v>
      </c>
      <c r="V7103" s="40" t="s">
        <v>759</v>
      </c>
      <c r="W7103" s="67" t="s">
        <v>760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684</v>
      </c>
      <c r="B7104" s="54" t="s">
        <v>707</v>
      </c>
      <c r="C7104" s="42" t="s">
        <v>199</v>
      </c>
      <c r="D7104" s="32" t="s">
        <v>21</v>
      </c>
      <c r="E7104" s="33" t="s">
        <v>32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32</v>
      </c>
      <c r="M7104" s="39" t="str">
        <f>IFERROR(VLOOKUP(L7104,Tab_Code_Magasin[],2,0),"")</f>
        <v>CE LA MARSA ERRIADH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73</v>
      </c>
      <c r="T7104" s="40" t="str">
        <f t="shared" si="642"/>
        <v>32_A2_2025</v>
      </c>
      <c r="U7104" s="40" t="s">
        <v>698</v>
      </c>
      <c r="V7104" s="40" t="s">
        <v>761</v>
      </c>
      <c r="W7104" s="67" t="s">
        <v>762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684</v>
      </c>
      <c r="B7105" s="54" t="s">
        <v>707</v>
      </c>
      <c r="C7105" s="42" t="s">
        <v>202</v>
      </c>
      <c r="D7105" s="32" t="s">
        <v>21</v>
      </c>
      <c r="E7105" s="33" t="s">
        <v>32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32</v>
      </c>
      <c r="M7105" s="39" t="str">
        <f>IFERROR(VLOOKUP(L7105,Tab_Code_Magasin[],2,0),"")</f>
        <v>CE LA MARSA ERRIADH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73</v>
      </c>
      <c r="T7105" s="40" t="str">
        <f t="shared" si="642"/>
        <v>32_A2_2025</v>
      </c>
      <c r="U7105" s="40" t="s">
        <v>701</v>
      </c>
      <c r="V7105" s="40" t="s">
        <v>763</v>
      </c>
      <c r="W7105" s="67" t="s">
        <v>764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684</v>
      </c>
      <c r="B7106" s="54" t="s">
        <v>707</v>
      </c>
      <c r="C7106" s="31" t="s">
        <v>193</v>
      </c>
      <c r="D7106" s="32" t="s">
        <v>21</v>
      </c>
      <c r="E7106" s="33" t="s">
        <v>32</v>
      </c>
      <c r="F7106" s="22"/>
      <c r="G7106" s="34"/>
      <c r="H7106" s="35"/>
      <c r="I7106" s="36"/>
      <c r="J7106" s="36"/>
      <c r="K7106" s="37"/>
      <c r="L7106" s="38">
        <f>DONNEE!$A$4</f>
        <v>32</v>
      </c>
      <c r="M7106" s="39" t="str">
        <f>IFERROR(VLOOKUP(L7106,Tab_Code_Magasin[],2,0),"")</f>
        <v>CE LA MARSA ERRIADH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73</v>
      </c>
      <c r="T7106" s="40" t="str">
        <f t="shared" si="642"/>
        <v>32_A2_2025</v>
      </c>
      <c r="U7106" s="40" t="s">
        <v>704</v>
      </c>
      <c r="V7106" s="40" t="s">
        <v>765</v>
      </c>
      <c r="W7106" s="67" t="s">
        <v>766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684</v>
      </c>
      <c r="B7107" s="54" t="s">
        <v>707</v>
      </c>
      <c r="C7107" s="42" t="s">
        <v>767</v>
      </c>
      <c r="D7107" s="32" t="s">
        <v>21</v>
      </c>
      <c r="E7107" s="33" t="s">
        <v>32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32</v>
      </c>
      <c r="M7107" s="39" t="str">
        <f>IFERROR(VLOOKUP(L7107,Tab_Code_Magasin[],2,0),"")</f>
        <v>CE LA MARSA ERRIADH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73</v>
      </c>
      <c r="T7107" s="40" t="str">
        <f t="shared" si="642"/>
        <v>32_A2_2025</v>
      </c>
      <c r="U7107" s="40" t="s">
        <v>706</v>
      </c>
      <c r="V7107" s="40" t="s">
        <v>768</v>
      </c>
      <c r="W7107" s="67" t="s">
        <v>769</v>
      </c>
      <c r="X7107" s="76" t="s">
        <v>499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684</v>
      </c>
      <c r="B7108" s="54" t="s">
        <v>707</v>
      </c>
      <c r="C7108" s="31" t="s">
        <v>660</v>
      </c>
      <c r="D7108" s="32" t="s">
        <v>21</v>
      </c>
      <c r="E7108" s="33" t="s">
        <v>32</v>
      </c>
      <c r="F7108" s="22"/>
      <c r="G7108" s="34"/>
      <c r="H7108" s="35"/>
      <c r="I7108" s="36"/>
      <c r="J7108" s="36"/>
      <c r="K7108" s="37"/>
      <c r="L7108" s="38">
        <f>DONNEE!$A$4</f>
        <v>32</v>
      </c>
      <c r="M7108" s="39" t="str">
        <f>IFERROR(VLOOKUP(L7108,Tab_Code_Magasin[],2,0),"")</f>
        <v>CE LA MARSA ERRIADH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73</v>
      </c>
      <c r="T7108" s="40" t="str">
        <f t="shared" si="642"/>
        <v>32_A2_2025</v>
      </c>
      <c r="U7108" s="40" t="s">
        <v>770</v>
      </c>
      <c r="V7108" s="40" t="s">
        <v>771</v>
      </c>
      <c r="W7108" s="67" t="s">
        <v>772</v>
      </c>
      <c r="X7108" s="76" t="s">
        <v>171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684</v>
      </c>
      <c r="B7109" s="54" t="s">
        <v>773</v>
      </c>
      <c r="C7109" s="31" t="s">
        <v>774</v>
      </c>
      <c r="D7109" s="32" t="s">
        <v>21</v>
      </c>
      <c r="E7109" s="33" t="s">
        <v>32</v>
      </c>
      <c r="F7109" s="22"/>
      <c r="G7109" s="34"/>
      <c r="H7109" s="35"/>
      <c r="I7109" s="36"/>
      <c r="J7109" s="36"/>
      <c r="K7109" s="37"/>
      <c r="L7109" s="38">
        <f>DONNEE!$A$4</f>
        <v>32</v>
      </c>
      <c r="M7109" s="39" t="str">
        <f>IFERROR(VLOOKUP(L7109,Tab_Code_Magasin[],2,0),"")</f>
        <v>CE LA MARSA ERRIADH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73</v>
      </c>
      <c r="T7109" s="40" t="str">
        <f t="shared" si="642"/>
        <v>32_A2_2025</v>
      </c>
      <c r="U7109" s="40" t="s">
        <v>716</v>
      </c>
      <c r="V7109" s="40" t="s">
        <v>775</v>
      </c>
      <c r="W7109" s="67" t="s">
        <v>776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684</v>
      </c>
      <c r="B7110" s="54" t="s">
        <v>773</v>
      </c>
      <c r="C7110" s="52" t="s">
        <v>261</v>
      </c>
      <c r="D7110" s="32" t="s">
        <v>21</v>
      </c>
      <c r="E7110" s="33" t="s">
        <v>32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32</v>
      </c>
      <c r="M7110" s="39" t="str">
        <f>IFERROR(VLOOKUP(L7110,Tab_Code_Magasin[],2,0),"")</f>
        <v>CE LA MARSA ERRIADH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73</v>
      </c>
      <c r="T7110" s="40" t="str">
        <f t="shared" si="642"/>
        <v>32_A2_2025</v>
      </c>
      <c r="U7110" s="40" t="s">
        <v>721</v>
      </c>
      <c r="V7110" s="40" t="s">
        <v>777</v>
      </c>
      <c r="W7110" s="67" t="s">
        <v>778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684</v>
      </c>
      <c r="B7111" s="54" t="s">
        <v>773</v>
      </c>
      <c r="C7111" s="52" t="s">
        <v>268</v>
      </c>
      <c r="D7111" s="32" t="s">
        <v>21</v>
      </c>
      <c r="E7111" s="33" t="s">
        <v>32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32</v>
      </c>
      <c r="M7111" s="39" t="str">
        <f>IFERROR(VLOOKUP(L7111,Tab_Code_Magasin[],2,0),"")</f>
        <v>CE LA MARSA ERRIADH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73</v>
      </c>
      <c r="T7111" s="40" t="str">
        <f t="shared" si="642"/>
        <v>32_A2_2025</v>
      </c>
      <c r="U7111" s="40" t="s">
        <v>725</v>
      </c>
      <c r="V7111" s="40" t="s">
        <v>779</v>
      </c>
      <c r="W7111" s="67" t="s">
        <v>780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684</v>
      </c>
      <c r="B7112" s="54" t="s">
        <v>773</v>
      </c>
      <c r="C7112" s="58" t="s">
        <v>781</v>
      </c>
      <c r="D7112" s="32" t="s">
        <v>21</v>
      </c>
      <c r="E7112" s="33" t="s">
        <v>32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32</v>
      </c>
      <c r="M7112" s="39" t="str">
        <f>IFERROR(VLOOKUP(L7112,Tab_Code_Magasin[],2,0),"")</f>
        <v>CE LA MARSA ERRIADH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73</v>
      </c>
      <c r="T7112" s="40" t="str">
        <f t="shared" si="642"/>
        <v>32_A2_2025</v>
      </c>
      <c r="U7112" s="40" t="s">
        <v>728</v>
      </c>
      <c r="V7112" s="40" t="s">
        <v>782</v>
      </c>
      <c r="W7112" s="67" t="s">
        <v>783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684</v>
      </c>
      <c r="B7113" s="54" t="s">
        <v>773</v>
      </c>
      <c r="C7113" s="31" t="s">
        <v>784</v>
      </c>
      <c r="D7113" s="32" t="s">
        <v>21</v>
      </c>
      <c r="E7113" s="33" t="s">
        <v>32</v>
      </c>
      <c r="F7113" s="22"/>
      <c r="G7113" s="34"/>
      <c r="H7113" s="35"/>
      <c r="I7113" s="36"/>
      <c r="J7113" s="36"/>
      <c r="K7113" s="37"/>
      <c r="L7113" s="38">
        <f>DONNEE!$A$4</f>
        <v>32</v>
      </c>
      <c r="M7113" s="39" t="str">
        <f>IFERROR(VLOOKUP(L7113,Tab_Code_Magasin[],2,0),"")</f>
        <v>CE LA MARSA ERRIADH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73</v>
      </c>
      <c r="T7113" s="40" t="str">
        <f t="shared" si="642"/>
        <v>32_A2_2025</v>
      </c>
      <c r="U7113" s="40" t="s">
        <v>731</v>
      </c>
      <c r="V7113" s="40" t="s">
        <v>785</v>
      </c>
      <c r="W7113" s="67" t="s">
        <v>786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684</v>
      </c>
      <c r="B7114" s="54" t="s">
        <v>773</v>
      </c>
      <c r="C7114" s="31" t="s">
        <v>787</v>
      </c>
      <c r="D7114" s="32" t="s">
        <v>21</v>
      </c>
      <c r="E7114" s="33" t="s">
        <v>32</v>
      </c>
      <c r="F7114" s="22"/>
      <c r="G7114" s="34"/>
      <c r="H7114" s="35"/>
      <c r="I7114" s="36"/>
      <c r="J7114" s="36"/>
      <c r="K7114" s="37"/>
      <c r="L7114" s="38">
        <f>DONNEE!$A$4</f>
        <v>32</v>
      </c>
      <c r="M7114" s="39" t="str">
        <f>IFERROR(VLOOKUP(L7114,Tab_Code_Magasin[],2,0),"")</f>
        <v>CE LA MARSA ERRIADH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73</v>
      </c>
      <c r="T7114" s="40" t="str">
        <f t="shared" si="642"/>
        <v>32_A2_2025</v>
      </c>
      <c r="U7114" s="40" t="s">
        <v>734</v>
      </c>
      <c r="V7114" s="40" t="s">
        <v>788</v>
      </c>
      <c r="W7114" s="67" t="s">
        <v>789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684</v>
      </c>
      <c r="B7115" s="54" t="s">
        <v>773</v>
      </c>
      <c r="C7115" s="42" t="s">
        <v>202</v>
      </c>
      <c r="D7115" s="32" t="s">
        <v>21</v>
      </c>
      <c r="E7115" s="33" t="s">
        <v>32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32</v>
      </c>
      <c r="M7115" s="39" t="str">
        <f>IFERROR(VLOOKUP(L7115,Tab_Code_Magasin[],2,0),"")</f>
        <v>CE LA MARSA ERRIADH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73</v>
      </c>
      <c r="T7115" s="40" t="str">
        <f t="shared" si="642"/>
        <v>32_A2_2025</v>
      </c>
      <c r="U7115" s="40" t="s">
        <v>737</v>
      </c>
      <c r="V7115" s="40" t="s">
        <v>790</v>
      </c>
      <c r="W7115" s="67" t="s">
        <v>791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684</v>
      </c>
      <c r="B7116" s="54" t="s">
        <v>773</v>
      </c>
      <c r="C7116" s="42" t="s">
        <v>792</v>
      </c>
      <c r="D7116" s="32" t="s">
        <v>21</v>
      </c>
      <c r="E7116" s="33" t="s">
        <v>32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32</v>
      </c>
      <c r="M7116" s="39" t="str">
        <f>IFERROR(VLOOKUP(L7116,Tab_Code_Magasin[],2,0),"")</f>
        <v>CE LA MARSA ERRIADH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73</v>
      </c>
      <c r="T7116" s="40" t="str">
        <f t="shared" si="642"/>
        <v>32_A2_2025</v>
      </c>
      <c r="U7116" s="40" t="s">
        <v>741</v>
      </c>
      <c r="V7116" s="40" t="s">
        <v>793</v>
      </c>
      <c r="W7116" s="67" t="s">
        <v>794</v>
      </c>
      <c r="X7116" s="76" t="s">
        <v>171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684</v>
      </c>
      <c r="B7117" s="54" t="s">
        <v>773</v>
      </c>
      <c r="C7117" s="31" t="s">
        <v>612</v>
      </c>
      <c r="D7117" s="32" t="s">
        <v>21</v>
      </c>
      <c r="E7117" s="33" t="s">
        <v>32</v>
      </c>
      <c r="F7117" s="22"/>
      <c r="G7117" s="34"/>
      <c r="H7117" s="35"/>
      <c r="I7117" s="36"/>
      <c r="J7117" s="36"/>
      <c r="K7117" s="37"/>
      <c r="L7117" s="38">
        <f>DONNEE!$A$4</f>
        <v>32</v>
      </c>
      <c r="M7117" s="39" t="str">
        <f>IFERROR(VLOOKUP(L7117,Tab_Code_Magasin[],2,0),"")</f>
        <v>CE LA MARSA ERRIADH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73</v>
      </c>
      <c r="T7117" s="40" t="str">
        <f t="shared" si="642"/>
        <v>32_A2_2025</v>
      </c>
      <c r="U7117" s="40"/>
      <c r="V7117" s="40"/>
      <c r="W7117" s="67" t="s">
        <v>795</v>
      </c>
      <c r="X7117" s="76" t="s">
        <v>167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684</v>
      </c>
      <c r="B7118" s="54" t="s">
        <v>773</v>
      </c>
      <c r="C7118" s="31" t="s">
        <v>531</v>
      </c>
      <c r="D7118" s="32" t="s">
        <v>21</v>
      </c>
      <c r="E7118" s="33" t="s">
        <v>32</v>
      </c>
      <c r="F7118" s="22"/>
      <c r="G7118" s="34"/>
      <c r="H7118" s="35"/>
      <c r="I7118" s="36"/>
      <c r="J7118" s="36"/>
      <c r="K7118" s="37"/>
      <c r="L7118" s="38">
        <f>DONNEE!$A$4</f>
        <v>32</v>
      </c>
      <c r="M7118" s="39" t="str">
        <f>IFERROR(VLOOKUP(L7118,Tab_Code_Magasin[],2,0),"")</f>
        <v>CE LA MARSA ERRIADH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73</v>
      </c>
      <c r="T7118" s="40" t="str">
        <f t="shared" si="642"/>
        <v>32_A2_2025</v>
      </c>
      <c r="U7118" s="40"/>
      <c r="V7118" s="40"/>
      <c r="W7118" s="67" t="s">
        <v>796</v>
      </c>
      <c r="X7118" s="76" t="s">
        <v>167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684</v>
      </c>
      <c r="B7119" s="54" t="s">
        <v>773</v>
      </c>
      <c r="C7119" s="31" t="s">
        <v>797</v>
      </c>
      <c r="D7119" s="32" t="s">
        <v>21</v>
      </c>
      <c r="E7119" s="33" t="s">
        <v>32</v>
      </c>
      <c r="F7119" s="22"/>
      <c r="G7119" s="34"/>
      <c r="H7119" s="35"/>
      <c r="I7119" s="36"/>
      <c r="J7119" s="36"/>
      <c r="K7119" s="37"/>
      <c r="L7119" s="38">
        <f>DONNEE!$A$4</f>
        <v>32</v>
      </c>
      <c r="M7119" s="39" t="str">
        <f>IFERROR(VLOOKUP(L7119,Tab_Code_Magasin[],2,0),"")</f>
        <v>CE LA MARSA ERRIADH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73</v>
      </c>
      <c r="T7119" s="40" t="str">
        <f t="shared" si="642"/>
        <v>32_A2_2025</v>
      </c>
      <c r="U7119" s="40" t="s">
        <v>745</v>
      </c>
      <c r="V7119" s="40" t="s">
        <v>798</v>
      </c>
      <c r="W7119" s="67" t="s">
        <v>799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684</v>
      </c>
      <c r="B7120" s="54" t="s">
        <v>114</v>
      </c>
      <c r="C7120" s="31" t="s">
        <v>115</v>
      </c>
      <c r="D7120" s="32" t="s">
        <v>21</v>
      </c>
      <c r="E7120" s="33" t="s">
        <v>32</v>
      </c>
      <c r="F7120" s="22"/>
      <c r="G7120" s="34"/>
      <c r="H7120" s="35"/>
      <c r="I7120" s="36"/>
      <c r="J7120" s="36"/>
      <c r="K7120" s="37"/>
      <c r="L7120" s="38">
        <f>DONNEE!$A$4</f>
        <v>32</v>
      </c>
      <c r="M7120" s="39" t="str">
        <f>IFERROR(VLOOKUP(L7120,Tab_Code_Magasin[],2,0),"")</f>
        <v>CE LA MARSA ERRIADH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73</v>
      </c>
      <c r="T7120" s="40" t="str">
        <f t="shared" ref="T7120:T7183" si="651">L7120&amp;"_"&amp;O7120&amp;"_"&amp;Q7120</f>
        <v>32_A2_2025</v>
      </c>
      <c r="U7120" s="40" t="s">
        <v>755</v>
      </c>
      <c r="V7120" s="40" t="s">
        <v>800</v>
      </c>
      <c r="W7120" s="67" t="s">
        <v>801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684</v>
      </c>
      <c r="B7121" s="54" t="s">
        <v>114</v>
      </c>
      <c r="C7121" s="31" t="s">
        <v>118</v>
      </c>
      <c r="D7121" s="32" t="s">
        <v>21</v>
      </c>
      <c r="E7121" s="33" t="s">
        <v>32</v>
      </c>
      <c r="F7121" s="22"/>
      <c r="G7121" s="34"/>
      <c r="H7121" s="35"/>
      <c r="I7121" s="36"/>
      <c r="J7121" s="36"/>
      <c r="K7121" s="37"/>
      <c r="L7121" s="38">
        <f>DONNEE!$A$4</f>
        <v>32</v>
      </c>
      <c r="M7121" s="39" t="str">
        <f>IFERROR(VLOOKUP(L7121,Tab_Code_Magasin[],2,0),"")</f>
        <v>CE LA MARSA ERRIADH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73</v>
      </c>
      <c r="T7121" s="40" t="str">
        <f t="shared" si="651"/>
        <v>32_A2_2025</v>
      </c>
      <c r="U7121" s="40" t="s">
        <v>758</v>
      </c>
      <c r="V7121" s="40" t="s">
        <v>802</v>
      </c>
      <c r="W7121" s="67" t="s">
        <v>803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684</v>
      </c>
      <c r="B7122" s="54" t="s">
        <v>114</v>
      </c>
      <c r="C7122" s="31" t="s">
        <v>301</v>
      </c>
      <c r="D7122" s="32" t="s">
        <v>21</v>
      </c>
      <c r="E7122" s="33" t="s">
        <v>32</v>
      </c>
      <c r="F7122" s="22"/>
      <c r="G7122" s="34"/>
      <c r="H7122" s="35"/>
      <c r="I7122" s="36"/>
      <c r="J7122" s="36"/>
      <c r="K7122" s="37"/>
      <c r="L7122" s="38">
        <f>DONNEE!$A$4</f>
        <v>32</v>
      </c>
      <c r="M7122" s="39" t="str">
        <f>IFERROR(VLOOKUP(L7122,Tab_Code_Magasin[],2,0),"")</f>
        <v>CE LA MARSA ERRIADH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73</v>
      </c>
      <c r="T7122" s="40" t="str">
        <f t="shared" si="651"/>
        <v>32_A2_2025</v>
      </c>
      <c r="U7122" s="40" t="s">
        <v>760</v>
      </c>
      <c r="V7122" s="40" t="s">
        <v>804</v>
      </c>
      <c r="W7122" s="67" t="s">
        <v>805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684</v>
      </c>
      <c r="B7123" s="54" t="s">
        <v>114</v>
      </c>
      <c r="C7123" s="51" t="s">
        <v>304</v>
      </c>
      <c r="D7123" s="32" t="s">
        <v>21</v>
      </c>
      <c r="E7123" s="33" t="s">
        <v>32</v>
      </c>
      <c r="F7123" s="22"/>
      <c r="G7123" s="34"/>
      <c r="H7123" s="35"/>
      <c r="I7123" s="36"/>
      <c r="J7123" s="36"/>
      <c r="K7123" s="37"/>
      <c r="L7123" s="38">
        <f>DONNEE!$A$4</f>
        <v>32</v>
      </c>
      <c r="M7123" s="39" t="str">
        <f>IFERROR(VLOOKUP(L7123,Tab_Code_Magasin[],2,0),"")</f>
        <v>CE LA MARSA ERRIADH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73</v>
      </c>
      <c r="T7123" s="40" t="str">
        <f t="shared" si="651"/>
        <v>32_A2_2025</v>
      </c>
      <c r="U7123" s="40" t="s">
        <v>762</v>
      </c>
      <c r="V7123" s="40" t="s">
        <v>806</v>
      </c>
      <c r="W7123" s="67" t="s">
        <v>807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684</v>
      </c>
      <c r="B7124" s="54" t="s">
        <v>114</v>
      </c>
      <c r="C7124" s="42" t="s">
        <v>307</v>
      </c>
      <c r="D7124" s="32" t="s">
        <v>21</v>
      </c>
      <c r="E7124" s="33" t="s">
        <v>32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32</v>
      </c>
      <c r="M7124" s="39" t="str">
        <f>IFERROR(VLOOKUP(L7124,Tab_Code_Magasin[],2,0),"")</f>
        <v>CE LA MARSA ERRIADH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73</v>
      </c>
      <c r="T7124" s="40" t="str">
        <f t="shared" si="651"/>
        <v>32_A2_2025</v>
      </c>
      <c r="U7124" s="40" t="s">
        <v>764</v>
      </c>
      <c r="V7124" s="40" t="s">
        <v>808</v>
      </c>
      <c r="W7124" s="67" t="s">
        <v>809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684</v>
      </c>
      <c r="B7125" s="54" t="s">
        <v>114</v>
      </c>
      <c r="C7125" s="51" t="s">
        <v>310</v>
      </c>
      <c r="D7125" s="32" t="s">
        <v>21</v>
      </c>
      <c r="E7125" s="33" t="s">
        <v>32</v>
      </c>
      <c r="F7125" s="22"/>
      <c r="G7125" s="34"/>
      <c r="H7125" s="35"/>
      <c r="I7125" s="36"/>
      <c r="J7125" s="36"/>
      <c r="K7125" s="37"/>
      <c r="L7125" s="38">
        <f>DONNEE!$A$4</f>
        <v>32</v>
      </c>
      <c r="M7125" s="39" t="str">
        <f>IFERROR(VLOOKUP(L7125,Tab_Code_Magasin[],2,0),"")</f>
        <v>CE LA MARSA ERRIADH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73</v>
      </c>
      <c r="T7125" s="40" t="str">
        <f t="shared" si="651"/>
        <v>32_A2_2025</v>
      </c>
      <c r="U7125" s="40" t="s">
        <v>766</v>
      </c>
      <c r="V7125" s="40" t="s">
        <v>810</v>
      </c>
      <c r="W7125" s="67" t="s">
        <v>811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684</v>
      </c>
      <c r="B7126" s="54" t="s">
        <v>114</v>
      </c>
      <c r="C7126" s="31" t="s">
        <v>812</v>
      </c>
      <c r="D7126" s="32" t="s">
        <v>21</v>
      </c>
      <c r="E7126" s="33" t="s">
        <v>32</v>
      </c>
      <c r="F7126" s="22"/>
      <c r="G7126" s="34"/>
      <c r="H7126" s="35"/>
      <c r="I7126" s="36"/>
      <c r="J7126" s="36"/>
      <c r="K7126" s="37"/>
      <c r="L7126" s="38">
        <f>DONNEE!$A$4</f>
        <v>32</v>
      </c>
      <c r="M7126" s="39" t="str">
        <f>IFERROR(VLOOKUP(L7126,Tab_Code_Magasin[],2,0),"")</f>
        <v>CE LA MARSA ERRIADH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73</v>
      </c>
      <c r="T7126" s="40" t="str">
        <f t="shared" si="651"/>
        <v>32_A2_2025</v>
      </c>
      <c r="U7126" s="40" t="s">
        <v>769</v>
      </c>
      <c r="V7126" s="40" t="s">
        <v>813</v>
      </c>
      <c r="W7126" s="67" t="s">
        <v>814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684</v>
      </c>
      <c r="B7127" s="31" t="s">
        <v>127</v>
      </c>
      <c r="C7127" s="31" t="s">
        <v>128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32</v>
      </c>
      <c r="M7127" s="39" t="str">
        <f>IFERROR(VLOOKUP(L7127,Tab_Code_Magasin[],2,0),"")</f>
        <v>CE LA MARSA ERRIADH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73</v>
      </c>
      <c r="T7127" s="40" t="str">
        <f t="shared" si="651"/>
        <v>32_A2_2025</v>
      </c>
      <c r="U7127" s="40" t="s">
        <v>772</v>
      </c>
      <c r="V7127" s="40" t="s">
        <v>815</v>
      </c>
      <c r="W7127" s="67" t="s">
        <v>816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817</v>
      </c>
      <c r="B7128" s="54" t="s">
        <v>818</v>
      </c>
      <c r="C7128" s="51" t="s">
        <v>819</v>
      </c>
      <c r="D7128" s="32" t="s">
        <v>21</v>
      </c>
      <c r="E7128" s="33" t="s">
        <v>32</v>
      </c>
      <c r="F7128" s="22"/>
      <c r="G7128" s="34"/>
      <c r="H7128" s="35"/>
      <c r="I7128" s="36"/>
      <c r="J7128" s="36"/>
      <c r="K7128" s="37"/>
      <c r="L7128" s="38">
        <f>DONNEE!$A$4</f>
        <v>32</v>
      </c>
      <c r="M7128" s="39" t="str">
        <f>IFERROR(VLOOKUP(L7128,Tab_Code_Magasin[],2,0),"")</f>
        <v>CE LA MARSA ERRIADH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73</v>
      </c>
      <c r="T7128" s="40" t="str">
        <f t="shared" si="651"/>
        <v>32_A2_2025</v>
      </c>
      <c r="U7128" s="40" t="s">
        <v>795</v>
      </c>
      <c r="V7128" s="40" t="s">
        <v>820</v>
      </c>
      <c r="W7128" s="67" t="s">
        <v>821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817</v>
      </c>
      <c r="B7129" s="54" t="s">
        <v>818</v>
      </c>
      <c r="C7129" s="51" t="s">
        <v>822</v>
      </c>
      <c r="D7129" s="32" t="s">
        <v>21</v>
      </c>
      <c r="E7129" s="33" t="s">
        <v>32</v>
      </c>
      <c r="F7129" s="22"/>
      <c r="G7129" s="34"/>
      <c r="H7129" s="35"/>
      <c r="I7129" s="36"/>
      <c r="J7129" s="36"/>
      <c r="K7129" s="37"/>
      <c r="L7129" s="38">
        <f>DONNEE!$A$4</f>
        <v>32</v>
      </c>
      <c r="M7129" s="39" t="str">
        <f>IFERROR(VLOOKUP(L7129,Tab_Code_Magasin[],2,0),"")</f>
        <v>CE LA MARSA ERRIADH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73</v>
      </c>
      <c r="T7129" s="40" t="str">
        <f t="shared" si="651"/>
        <v>32_A2_2025</v>
      </c>
      <c r="U7129" s="40" t="s">
        <v>796</v>
      </c>
      <c r="V7129" s="40" t="s">
        <v>823</v>
      </c>
      <c r="W7129" s="67" t="s">
        <v>824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817</v>
      </c>
      <c r="B7130" s="54" t="s">
        <v>818</v>
      </c>
      <c r="C7130" s="51" t="s">
        <v>825</v>
      </c>
      <c r="D7130" s="32" t="s">
        <v>21</v>
      </c>
      <c r="E7130" s="33" t="s">
        <v>32</v>
      </c>
      <c r="F7130" s="22"/>
      <c r="G7130" s="34"/>
      <c r="H7130" s="35"/>
      <c r="I7130" s="36"/>
      <c r="J7130" s="36"/>
      <c r="K7130" s="37"/>
      <c r="L7130" s="38">
        <f>DONNEE!$A$4</f>
        <v>32</v>
      </c>
      <c r="M7130" s="39" t="str">
        <f>IFERROR(VLOOKUP(L7130,Tab_Code_Magasin[],2,0),"")</f>
        <v>CE LA MARSA ERRIADH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73</v>
      </c>
      <c r="T7130" s="40" t="str">
        <f t="shared" si="651"/>
        <v>32_A2_2025</v>
      </c>
      <c r="U7130" s="40" t="s">
        <v>799</v>
      </c>
      <c r="V7130" s="40" t="s">
        <v>826</v>
      </c>
      <c r="W7130" s="67" t="s">
        <v>827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817</v>
      </c>
      <c r="B7131" s="54" t="s">
        <v>818</v>
      </c>
      <c r="C7131" s="51" t="s">
        <v>145</v>
      </c>
      <c r="D7131" s="32" t="s">
        <v>21</v>
      </c>
      <c r="E7131" s="33" t="s">
        <v>32</v>
      </c>
      <c r="F7131" s="22"/>
      <c r="G7131" s="34"/>
      <c r="H7131" s="35"/>
      <c r="I7131" s="36"/>
      <c r="J7131" s="36"/>
      <c r="K7131" s="37"/>
      <c r="L7131" s="38">
        <f>DONNEE!$A$4</f>
        <v>32</v>
      </c>
      <c r="M7131" s="39" t="str">
        <f>IFERROR(VLOOKUP(L7131,Tab_Code_Magasin[],2,0),"")</f>
        <v>CE LA MARSA ERRIADH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73</v>
      </c>
      <c r="T7131" s="40" t="str">
        <f t="shared" si="651"/>
        <v>32_A2_2025</v>
      </c>
      <c r="U7131" s="40" t="s">
        <v>828</v>
      </c>
      <c r="V7131" s="40" t="s">
        <v>829</v>
      </c>
      <c r="W7131" s="67" t="s">
        <v>830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817</v>
      </c>
      <c r="B7132" s="54" t="s">
        <v>818</v>
      </c>
      <c r="C7132" s="58" t="s">
        <v>831</v>
      </c>
      <c r="D7132" s="32" t="s">
        <v>21</v>
      </c>
      <c r="E7132" s="33" t="s">
        <v>32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32</v>
      </c>
      <c r="M7132" s="39" t="str">
        <f>IFERROR(VLOOKUP(L7132,Tab_Code_Magasin[],2,0),"")</f>
        <v>CE LA MARSA ERRIADH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73</v>
      </c>
      <c r="T7132" s="40" t="str">
        <f t="shared" si="651"/>
        <v>32_A2_2025</v>
      </c>
      <c r="U7132" s="40" t="s">
        <v>832</v>
      </c>
      <c r="V7132" s="40" t="s">
        <v>833</v>
      </c>
      <c r="W7132" s="67" t="s">
        <v>834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817</v>
      </c>
      <c r="B7133" s="54" t="s">
        <v>818</v>
      </c>
      <c r="C7133" s="51" t="s">
        <v>835</v>
      </c>
      <c r="D7133" s="32" t="s">
        <v>21</v>
      </c>
      <c r="E7133" s="33" t="s">
        <v>32</v>
      </c>
      <c r="F7133" s="22"/>
      <c r="G7133" s="34"/>
      <c r="H7133" s="35"/>
      <c r="I7133" s="36"/>
      <c r="J7133" s="36"/>
      <c r="K7133" s="37"/>
      <c r="L7133" s="38">
        <f>DONNEE!$A$4</f>
        <v>32</v>
      </c>
      <c r="M7133" s="39" t="str">
        <f>IFERROR(VLOOKUP(L7133,Tab_Code_Magasin[],2,0),"")</f>
        <v>CE LA MARSA ERRIADH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73</v>
      </c>
      <c r="T7133" s="40" t="str">
        <f t="shared" si="651"/>
        <v>32_A2_2025</v>
      </c>
      <c r="U7133" s="40" t="s">
        <v>801</v>
      </c>
      <c r="V7133" s="40" t="s">
        <v>836</v>
      </c>
      <c r="W7133" s="67" t="s">
        <v>837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817</v>
      </c>
      <c r="B7134" s="54" t="s">
        <v>818</v>
      </c>
      <c r="C7134" s="51" t="s">
        <v>838</v>
      </c>
      <c r="D7134" s="32" t="s">
        <v>21</v>
      </c>
      <c r="E7134" s="33" t="s">
        <v>32</v>
      </c>
      <c r="F7134" s="22"/>
      <c r="G7134" s="34"/>
      <c r="H7134" s="35"/>
      <c r="I7134" s="36"/>
      <c r="J7134" s="36"/>
      <c r="K7134" s="37"/>
      <c r="L7134" s="38">
        <f>DONNEE!$A$4</f>
        <v>32</v>
      </c>
      <c r="M7134" s="39" t="str">
        <f>IFERROR(VLOOKUP(L7134,Tab_Code_Magasin[],2,0),"")</f>
        <v>CE LA MARSA ERRIADH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73</v>
      </c>
      <c r="T7134" s="40" t="str">
        <f t="shared" si="651"/>
        <v>32_A2_2025</v>
      </c>
      <c r="U7134" s="40" t="s">
        <v>803</v>
      </c>
      <c r="V7134" s="40" t="s">
        <v>839</v>
      </c>
      <c r="W7134" s="67" t="s">
        <v>840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817</v>
      </c>
      <c r="B7135" s="54" t="s">
        <v>818</v>
      </c>
      <c r="C7135" s="51" t="s">
        <v>841</v>
      </c>
      <c r="D7135" s="32" t="s">
        <v>21</v>
      </c>
      <c r="E7135" s="33" t="s">
        <v>32</v>
      </c>
      <c r="F7135" s="22"/>
      <c r="G7135" s="34"/>
      <c r="H7135" s="35"/>
      <c r="I7135" s="36"/>
      <c r="J7135" s="36"/>
      <c r="K7135" s="37"/>
      <c r="L7135" s="38">
        <f>DONNEE!$A$4</f>
        <v>32</v>
      </c>
      <c r="M7135" s="39" t="str">
        <f>IFERROR(VLOOKUP(L7135,Tab_Code_Magasin[],2,0),"")</f>
        <v>CE LA MARSA ERRIADH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73</v>
      </c>
      <c r="T7135" s="40" t="str">
        <f t="shared" si="651"/>
        <v>32_A2_2025</v>
      </c>
      <c r="U7135" s="40" t="s">
        <v>805</v>
      </c>
      <c r="V7135" s="40" t="s">
        <v>842</v>
      </c>
      <c r="W7135" s="67" t="s">
        <v>843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817</v>
      </c>
      <c r="B7136" s="54" t="s">
        <v>818</v>
      </c>
      <c r="C7136" s="44" t="s">
        <v>261</v>
      </c>
      <c r="D7136" s="32" t="s">
        <v>21</v>
      </c>
      <c r="E7136" s="33" t="s">
        <v>32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32</v>
      </c>
      <c r="M7136" s="39" t="str">
        <f>IFERROR(VLOOKUP(L7136,Tab_Code_Magasin[],2,0),"")</f>
        <v>CE LA MARSA ERRIADH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73</v>
      </c>
      <c r="T7136" s="40" t="str">
        <f t="shared" si="651"/>
        <v>32_A2_2025</v>
      </c>
      <c r="U7136" s="40" t="s">
        <v>807</v>
      </c>
      <c r="V7136" s="40" t="s">
        <v>844</v>
      </c>
      <c r="W7136" s="67" t="s">
        <v>845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817</v>
      </c>
      <c r="B7137" s="54" t="s">
        <v>818</v>
      </c>
      <c r="C7137" s="51" t="s">
        <v>599</v>
      </c>
      <c r="D7137" s="32" t="s">
        <v>21</v>
      </c>
      <c r="E7137" s="33" t="s">
        <v>32</v>
      </c>
      <c r="F7137" s="22"/>
      <c r="G7137" s="34"/>
      <c r="H7137" s="35"/>
      <c r="I7137" s="36"/>
      <c r="J7137" s="36"/>
      <c r="K7137" s="37"/>
      <c r="L7137" s="38">
        <f>DONNEE!$A$4</f>
        <v>32</v>
      </c>
      <c r="M7137" s="39" t="str">
        <f>IFERROR(VLOOKUP(L7137,Tab_Code_Magasin[],2,0),"")</f>
        <v>CE LA MARSA ERRIADH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73</v>
      </c>
      <c r="T7137" s="40" t="str">
        <f t="shared" si="651"/>
        <v>32_A2_2025</v>
      </c>
      <c r="U7137" s="40" t="s">
        <v>809</v>
      </c>
      <c r="V7137" s="40" t="s">
        <v>846</v>
      </c>
      <c r="W7137" s="67" t="s">
        <v>847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817</v>
      </c>
      <c r="B7138" s="54" t="s">
        <v>818</v>
      </c>
      <c r="C7138" s="51" t="s">
        <v>746</v>
      </c>
      <c r="D7138" s="32" t="s">
        <v>21</v>
      </c>
      <c r="E7138" s="33" t="s">
        <v>32</v>
      </c>
      <c r="F7138" s="22"/>
      <c r="G7138" s="34"/>
      <c r="H7138" s="35"/>
      <c r="I7138" s="36"/>
      <c r="J7138" s="36"/>
      <c r="K7138" s="37"/>
      <c r="L7138" s="38">
        <f>DONNEE!$A$4</f>
        <v>32</v>
      </c>
      <c r="M7138" s="39" t="str">
        <f>IFERROR(VLOOKUP(L7138,Tab_Code_Magasin[],2,0),"")</f>
        <v>CE LA MARSA ERRIADH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73</v>
      </c>
      <c r="T7138" s="40" t="str">
        <f t="shared" si="651"/>
        <v>32_A2_2025</v>
      </c>
      <c r="U7138" s="40" t="s">
        <v>811</v>
      </c>
      <c r="V7138" s="40" t="s">
        <v>848</v>
      </c>
      <c r="W7138" s="67" t="s">
        <v>849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817</v>
      </c>
      <c r="B7139" s="54" t="s">
        <v>504</v>
      </c>
      <c r="C7139" s="31" t="s">
        <v>850</v>
      </c>
      <c r="D7139" s="32" t="s">
        <v>21</v>
      </c>
      <c r="E7139" s="33" t="s">
        <v>32</v>
      </c>
      <c r="F7139" s="22"/>
      <c r="G7139" s="34"/>
      <c r="H7139" s="35"/>
      <c r="I7139" s="36"/>
      <c r="J7139" s="36"/>
      <c r="K7139" s="37"/>
      <c r="L7139" s="38">
        <f>DONNEE!$A$4</f>
        <v>32</v>
      </c>
      <c r="M7139" s="39" t="str">
        <f>IFERROR(VLOOKUP(L7139,Tab_Code_Magasin[],2,0),"")</f>
        <v>CE LA MARSA ERRIADH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73</v>
      </c>
      <c r="T7139" s="40" t="str">
        <f t="shared" si="651"/>
        <v>32_A2_2025</v>
      </c>
      <c r="U7139" s="40" t="s">
        <v>851</v>
      </c>
      <c r="V7139" s="40" t="s">
        <v>852</v>
      </c>
      <c r="W7139" s="67" t="s">
        <v>853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817</v>
      </c>
      <c r="B7140" s="54" t="s">
        <v>504</v>
      </c>
      <c r="C7140" s="31" t="s">
        <v>854</v>
      </c>
      <c r="D7140" s="32" t="s">
        <v>21</v>
      </c>
      <c r="E7140" s="33" t="s">
        <v>32</v>
      </c>
      <c r="F7140" s="22"/>
      <c r="G7140" s="34"/>
      <c r="H7140" s="35"/>
      <c r="I7140" s="36"/>
      <c r="J7140" s="36"/>
      <c r="K7140" s="37"/>
      <c r="L7140" s="38">
        <f>DONNEE!$A$4</f>
        <v>32</v>
      </c>
      <c r="M7140" s="39" t="str">
        <f>IFERROR(VLOOKUP(L7140,Tab_Code_Magasin[],2,0),"")</f>
        <v>CE LA MARSA ERRIADH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73</v>
      </c>
      <c r="T7140" s="40" t="str">
        <f t="shared" si="651"/>
        <v>32_A2_2025</v>
      </c>
      <c r="U7140" s="40" t="s">
        <v>855</v>
      </c>
      <c r="V7140" s="40" t="s">
        <v>856</v>
      </c>
      <c r="W7140" s="67" t="s">
        <v>857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817</v>
      </c>
      <c r="B7141" s="54" t="s">
        <v>504</v>
      </c>
      <c r="C7141" s="52" t="s">
        <v>858</v>
      </c>
      <c r="D7141" s="32" t="s">
        <v>21</v>
      </c>
      <c r="E7141" s="33" t="s">
        <v>32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32</v>
      </c>
      <c r="M7141" s="39" t="str">
        <f>IFERROR(VLOOKUP(L7141,Tab_Code_Magasin[],2,0),"")</f>
        <v>CE LA MARSA ERRIADH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73</v>
      </c>
      <c r="T7141" s="40" t="str">
        <f t="shared" si="651"/>
        <v>32_A2_2025</v>
      </c>
      <c r="U7141" s="40" t="s">
        <v>859</v>
      </c>
      <c r="V7141" s="40" t="s">
        <v>860</v>
      </c>
      <c r="W7141" s="67" t="s">
        <v>861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817</v>
      </c>
      <c r="B7142" s="54" t="s">
        <v>504</v>
      </c>
      <c r="C7142" s="31" t="s">
        <v>862</v>
      </c>
      <c r="D7142" s="32" t="s">
        <v>21</v>
      </c>
      <c r="E7142" s="33" t="s">
        <v>32</v>
      </c>
      <c r="F7142" s="22"/>
      <c r="G7142" s="34"/>
      <c r="H7142" s="35"/>
      <c r="I7142" s="36"/>
      <c r="J7142" s="36"/>
      <c r="K7142" s="37"/>
      <c r="L7142" s="38">
        <f>DONNEE!$A$4</f>
        <v>32</v>
      </c>
      <c r="M7142" s="39" t="str">
        <f>IFERROR(VLOOKUP(L7142,Tab_Code_Magasin[],2,0),"")</f>
        <v>CE LA MARSA ERRIADH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73</v>
      </c>
      <c r="T7142" s="40" t="str">
        <f t="shared" si="651"/>
        <v>32_A2_2025</v>
      </c>
      <c r="U7142" s="40" t="s">
        <v>863</v>
      </c>
      <c r="V7142" s="40" t="s">
        <v>864</v>
      </c>
      <c r="W7142" s="67" t="s">
        <v>865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817</v>
      </c>
      <c r="B7143" s="54" t="s">
        <v>504</v>
      </c>
      <c r="C7143" s="31" t="s">
        <v>283</v>
      </c>
      <c r="D7143" s="32" t="s">
        <v>21</v>
      </c>
      <c r="E7143" s="33" t="s">
        <v>32</v>
      </c>
      <c r="F7143" s="22"/>
      <c r="G7143" s="34"/>
      <c r="H7143" s="35"/>
      <c r="I7143" s="36"/>
      <c r="J7143" s="36"/>
      <c r="K7143" s="37"/>
      <c r="L7143" s="38">
        <f>DONNEE!$A$4</f>
        <v>32</v>
      </c>
      <c r="M7143" s="39" t="str">
        <f>IFERROR(VLOOKUP(L7143,Tab_Code_Magasin[],2,0),"")</f>
        <v>CE LA MARSA ERRIADH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73</v>
      </c>
      <c r="T7143" s="40" t="str">
        <f t="shared" si="651"/>
        <v>32_A2_2025</v>
      </c>
      <c r="U7143" s="40" t="s">
        <v>866</v>
      </c>
      <c r="V7143" s="40" t="s">
        <v>867</v>
      </c>
      <c r="W7143" s="67" t="s">
        <v>868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817</v>
      </c>
      <c r="B7144" s="54" t="s">
        <v>504</v>
      </c>
      <c r="C7144" s="44" t="s">
        <v>151</v>
      </c>
      <c r="D7144" s="32" t="s">
        <v>21</v>
      </c>
      <c r="E7144" s="33" t="s">
        <v>32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32</v>
      </c>
      <c r="M7144" s="39" t="str">
        <f>IFERROR(VLOOKUP(L7144,Tab_Code_Magasin[],2,0),"")</f>
        <v>CE LA MARSA ERRIADH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73</v>
      </c>
      <c r="T7144" s="40" t="str">
        <f t="shared" si="651"/>
        <v>32_A2_2025</v>
      </c>
      <c r="U7144" s="40" t="s">
        <v>869</v>
      </c>
      <c r="V7144" s="40" t="s">
        <v>870</v>
      </c>
      <c r="W7144" s="67" t="s">
        <v>871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817</v>
      </c>
      <c r="B7145" s="54" t="s">
        <v>504</v>
      </c>
      <c r="C7145" s="52" t="s">
        <v>268</v>
      </c>
      <c r="D7145" s="32" t="s">
        <v>21</v>
      </c>
      <c r="E7145" s="33" t="s">
        <v>32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32</v>
      </c>
      <c r="M7145" s="39" t="str">
        <f>IFERROR(VLOOKUP(L7145,Tab_Code_Magasin[],2,0),"")</f>
        <v>CE LA MARSA ERRIADH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73</v>
      </c>
      <c r="T7145" s="40" t="str">
        <f t="shared" si="651"/>
        <v>32_A2_2025</v>
      </c>
      <c r="U7145" s="40" t="s">
        <v>872</v>
      </c>
      <c r="V7145" s="40" t="s">
        <v>873</v>
      </c>
      <c r="W7145" s="67" t="s">
        <v>874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817</v>
      </c>
      <c r="B7146" s="54" t="s">
        <v>504</v>
      </c>
      <c r="C7146" s="31" t="s">
        <v>875</v>
      </c>
      <c r="D7146" s="32" t="s">
        <v>21</v>
      </c>
      <c r="E7146" s="33" t="s">
        <v>32</v>
      </c>
      <c r="F7146" s="22"/>
      <c r="G7146" s="34"/>
      <c r="H7146" s="35"/>
      <c r="I7146" s="36"/>
      <c r="J7146" s="36"/>
      <c r="K7146" s="37"/>
      <c r="L7146" s="38">
        <f>DONNEE!$A$4</f>
        <v>32</v>
      </c>
      <c r="M7146" s="39" t="str">
        <f>IFERROR(VLOOKUP(L7146,Tab_Code_Magasin[],2,0),"")</f>
        <v>CE LA MARSA ERRIADH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73</v>
      </c>
      <c r="T7146" s="40" t="str">
        <f t="shared" si="651"/>
        <v>32_A2_2025</v>
      </c>
      <c r="U7146" s="40" t="s">
        <v>876</v>
      </c>
      <c r="V7146" s="40" t="s">
        <v>877</v>
      </c>
      <c r="W7146" s="67" t="s">
        <v>878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817</v>
      </c>
      <c r="B7147" s="54" t="s">
        <v>504</v>
      </c>
      <c r="C7147" s="44" t="s">
        <v>664</v>
      </c>
      <c r="D7147" s="32" t="s">
        <v>21</v>
      </c>
      <c r="E7147" s="33" t="s">
        <v>32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32</v>
      </c>
      <c r="M7147" s="39" t="str">
        <f>IFERROR(VLOOKUP(L7147,Tab_Code_Magasin[],2,0),"")</f>
        <v>CE LA MARSA ERRIADH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73</v>
      </c>
      <c r="T7147" s="40" t="str">
        <f t="shared" si="651"/>
        <v>32_A2_2025</v>
      </c>
      <c r="U7147" s="40" t="s">
        <v>879</v>
      </c>
      <c r="V7147" s="40" t="s">
        <v>880</v>
      </c>
      <c r="W7147" s="67" t="s">
        <v>881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817</v>
      </c>
      <c r="B7148" s="54" t="s">
        <v>504</v>
      </c>
      <c r="C7148" s="31" t="s">
        <v>882</v>
      </c>
      <c r="D7148" s="32" t="s">
        <v>21</v>
      </c>
      <c r="E7148" s="33" t="s">
        <v>32</v>
      </c>
      <c r="F7148" s="22"/>
      <c r="G7148" s="34"/>
      <c r="H7148" s="35"/>
      <c r="I7148" s="36"/>
      <c r="J7148" s="36"/>
      <c r="K7148" s="37"/>
      <c r="L7148" s="38">
        <f>DONNEE!$A$4</f>
        <v>32</v>
      </c>
      <c r="M7148" s="39" t="str">
        <f>IFERROR(VLOOKUP(L7148,Tab_Code_Magasin[],2,0),"")</f>
        <v>CE LA MARSA ERRIADH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73</v>
      </c>
      <c r="T7148" s="40" t="str">
        <f t="shared" si="651"/>
        <v>32_A2_2025</v>
      </c>
      <c r="U7148" s="40" t="s">
        <v>883</v>
      </c>
      <c r="V7148" s="40" t="s">
        <v>884</v>
      </c>
      <c r="W7148" s="67" t="s">
        <v>885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817</v>
      </c>
      <c r="B7149" s="54" t="s">
        <v>504</v>
      </c>
      <c r="C7149" s="31" t="s">
        <v>361</v>
      </c>
      <c r="D7149" s="32" t="s">
        <v>21</v>
      </c>
      <c r="E7149" s="33" t="s">
        <v>32</v>
      </c>
      <c r="F7149" s="22"/>
      <c r="G7149" s="34"/>
      <c r="H7149" s="35"/>
      <c r="I7149" s="36"/>
      <c r="J7149" s="36"/>
      <c r="K7149" s="37"/>
      <c r="L7149" s="38">
        <f>DONNEE!$A$4</f>
        <v>32</v>
      </c>
      <c r="M7149" s="39" t="str">
        <f>IFERROR(VLOOKUP(L7149,Tab_Code_Magasin[],2,0),"")</f>
        <v>CE LA MARSA ERRIADH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73</v>
      </c>
      <c r="T7149" s="40" t="str">
        <f t="shared" si="651"/>
        <v>32_A2_2025</v>
      </c>
      <c r="U7149" s="40" t="s">
        <v>821</v>
      </c>
      <c r="V7149" s="40" t="s">
        <v>886</v>
      </c>
      <c r="W7149" s="67" t="s">
        <v>887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817</v>
      </c>
      <c r="B7150" s="54" t="s">
        <v>504</v>
      </c>
      <c r="C7150" s="52" t="s">
        <v>888</v>
      </c>
      <c r="D7150" s="32" t="s">
        <v>21</v>
      </c>
      <c r="E7150" s="33" t="s">
        <v>32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32</v>
      </c>
      <c r="M7150" s="39" t="str">
        <f>IFERROR(VLOOKUP(L7150,Tab_Code_Magasin[],2,0),"")</f>
        <v>CE LA MARSA ERRIADH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73</v>
      </c>
      <c r="T7150" s="40" t="str">
        <f t="shared" si="651"/>
        <v>32_A2_2025</v>
      </c>
      <c r="U7150" s="40" t="s">
        <v>824</v>
      </c>
      <c r="V7150" s="40" t="s">
        <v>889</v>
      </c>
      <c r="W7150" s="67" t="s">
        <v>890</v>
      </c>
      <c r="X7150" s="76" t="s">
        <v>891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817</v>
      </c>
      <c r="B7151" s="54" t="s">
        <v>504</v>
      </c>
      <c r="C7151" s="31" t="s">
        <v>531</v>
      </c>
      <c r="D7151" s="32" t="s">
        <v>21</v>
      </c>
      <c r="E7151" s="33" t="s">
        <v>32</v>
      </c>
      <c r="F7151" s="22"/>
      <c r="G7151" s="34"/>
      <c r="H7151" s="35"/>
      <c r="I7151" s="36"/>
      <c r="J7151" s="36"/>
      <c r="K7151" s="37"/>
      <c r="L7151" s="38">
        <f>DONNEE!$A$4</f>
        <v>32</v>
      </c>
      <c r="M7151" s="39" t="str">
        <f>IFERROR(VLOOKUP(L7151,Tab_Code_Magasin[],2,0),"")</f>
        <v>CE LA MARSA ERRIADH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73</v>
      </c>
      <c r="T7151" s="40" t="str">
        <f t="shared" si="651"/>
        <v>32_A2_2025</v>
      </c>
      <c r="U7151" s="40"/>
      <c r="V7151" s="40"/>
      <c r="W7151" s="67" t="s">
        <v>892</v>
      </c>
      <c r="X7151" s="76" t="s">
        <v>167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817</v>
      </c>
      <c r="B7152" s="54" t="s">
        <v>504</v>
      </c>
      <c r="C7152" s="31" t="s">
        <v>893</v>
      </c>
      <c r="D7152" s="32" t="s">
        <v>21</v>
      </c>
      <c r="E7152" s="33" t="s">
        <v>32</v>
      </c>
      <c r="F7152" s="22"/>
      <c r="G7152" s="34"/>
      <c r="H7152" s="35"/>
      <c r="I7152" s="36"/>
      <c r="J7152" s="36"/>
      <c r="K7152" s="37"/>
      <c r="L7152" s="38">
        <f>DONNEE!$A$4</f>
        <v>32</v>
      </c>
      <c r="M7152" s="39" t="str">
        <f>IFERROR(VLOOKUP(L7152,Tab_Code_Magasin[],2,0),"")</f>
        <v>CE LA MARSA ERRIADH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73</v>
      </c>
      <c r="T7152" s="40" t="str">
        <f t="shared" si="651"/>
        <v>32_A2_2025</v>
      </c>
      <c r="U7152" s="40" t="s">
        <v>827</v>
      </c>
      <c r="V7152" s="40" t="s">
        <v>894</v>
      </c>
      <c r="W7152" s="67" t="s">
        <v>895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817</v>
      </c>
      <c r="B7153" s="54" t="s">
        <v>504</v>
      </c>
      <c r="C7153" s="52" t="s">
        <v>486</v>
      </c>
      <c r="D7153" s="32" t="s">
        <v>21</v>
      </c>
      <c r="E7153" s="33" t="s">
        <v>32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32</v>
      </c>
      <c r="M7153" s="39" t="str">
        <f>IFERROR(VLOOKUP(L7153,Tab_Code_Magasin[],2,0),"")</f>
        <v>CE LA MARSA ERRIADH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73</v>
      </c>
      <c r="T7153" s="40" t="str">
        <f t="shared" si="651"/>
        <v>32_A2_2025</v>
      </c>
      <c r="U7153" s="40" t="s">
        <v>830</v>
      </c>
      <c r="V7153" s="40" t="s">
        <v>896</v>
      </c>
      <c r="W7153" s="67" t="s">
        <v>897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817</v>
      </c>
      <c r="B7154" s="54" t="s">
        <v>504</v>
      </c>
      <c r="C7154" s="42" t="s">
        <v>234</v>
      </c>
      <c r="D7154" s="32" t="s">
        <v>21</v>
      </c>
      <c r="E7154" s="33" t="s">
        <v>32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32</v>
      </c>
      <c r="M7154" s="39" t="str">
        <f>IFERROR(VLOOKUP(L7154,Tab_Code_Magasin[],2,0),"")</f>
        <v>CE LA MARSA ERRIADH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73</v>
      </c>
      <c r="T7154" s="40" t="str">
        <f t="shared" si="651"/>
        <v>32_A2_2025</v>
      </c>
      <c r="U7154" s="40" t="s">
        <v>834</v>
      </c>
      <c r="V7154" s="40" t="s">
        <v>898</v>
      </c>
      <c r="W7154" s="67" t="s">
        <v>899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817</v>
      </c>
      <c r="B7155" s="54" t="s">
        <v>504</v>
      </c>
      <c r="C7155" s="42" t="s">
        <v>199</v>
      </c>
      <c r="D7155" s="32" t="s">
        <v>21</v>
      </c>
      <c r="E7155" s="33" t="s">
        <v>32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32</v>
      </c>
      <c r="M7155" s="39" t="str">
        <f>IFERROR(VLOOKUP(L7155,Tab_Code_Magasin[],2,0),"")</f>
        <v>CE LA MARSA ERRIADH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73</v>
      </c>
      <c r="T7155" s="40" t="str">
        <f t="shared" si="651"/>
        <v>32_A2_2025</v>
      </c>
      <c r="U7155" s="40" t="s">
        <v>837</v>
      </c>
      <c r="V7155" s="40" t="s">
        <v>900</v>
      </c>
      <c r="W7155" s="67" t="s">
        <v>901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817</v>
      </c>
      <c r="B7156" s="54" t="s">
        <v>504</v>
      </c>
      <c r="C7156" s="42" t="s">
        <v>202</v>
      </c>
      <c r="D7156" s="32" t="s">
        <v>21</v>
      </c>
      <c r="E7156" s="33" t="s">
        <v>32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32</v>
      </c>
      <c r="M7156" s="39" t="str">
        <f>IFERROR(VLOOKUP(L7156,Tab_Code_Magasin[],2,0),"")</f>
        <v>CE LA MARSA ERRIADH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73</v>
      </c>
      <c r="T7156" s="40" t="str">
        <f t="shared" si="651"/>
        <v>32_A2_2025</v>
      </c>
      <c r="U7156" s="40" t="s">
        <v>840</v>
      </c>
      <c r="V7156" s="40" t="s">
        <v>902</v>
      </c>
      <c r="W7156" s="67" t="s">
        <v>903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817</v>
      </c>
      <c r="B7157" s="54" t="s">
        <v>504</v>
      </c>
      <c r="C7157" s="31" t="s">
        <v>193</v>
      </c>
      <c r="D7157" s="32" t="s">
        <v>21</v>
      </c>
      <c r="E7157" s="33" t="s">
        <v>32</v>
      </c>
      <c r="F7157" s="22"/>
      <c r="G7157" s="34"/>
      <c r="H7157" s="35"/>
      <c r="I7157" s="36"/>
      <c r="J7157" s="36"/>
      <c r="K7157" s="37"/>
      <c r="L7157" s="38">
        <f>DONNEE!$A$4</f>
        <v>32</v>
      </c>
      <c r="M7157" s="39" t="str">
        <f>IFERROR(VLOOKUP(L7157,Tab_Code_Magasin[],2,0),"")</f>
        <v>CE LA MARSA ERRIADH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73</v>
      </c>
      <c r="T7157" s="40" t="str">
        <f t="shared" si="651"/>
        <v>32_A2_2025</v>
      </c>
      <c r="U7157" s="40" t="s">
        <v>843</v>
      </c>
      <c r="V7157" s="40" t="s">
        <v>904</v>
      </c>
      <c r="W7157" s="67" t="s">
        <v>905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817</v>
      </c>
      <c r="B7158" s="54" t="s">
        <v>504</v>
      </c>
      <c r="C7158" s="42" t="s">
        <v>205</v>
      </c>
      <c r="D7158" s="32" t="s">
        <v>21</v>
      </c>
      <c r="E7158" s="33" t="s">
        <v>32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32</v>
      </c>
      <c r="M7158" s="39" t="str">
        <f>IFERROR(VLOOKUP(L7158,Tab_Code_Magasin[],2,0),"")</f>
        <v>CE LA MARSA ERRIADH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73</v>
      </c>
      <c r="T7158" s="40" t="str">
        <f t="shared" si="651"/>
        <v>32_A2_2025</v>
      </c>
      <c r="U7158" s="40" t="s">
        <v>845</v>
      </c>
      <c r="V7158" s="40" t="s">
        <v>906</v>
      </c>
      <c r="W7158" s="67" t="s">
        <v>907</v>
      </c>
      <c r="X7158" s="76" t="s">
        <v>499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817</v>
      </c>
      <c r="B7159" s="54" t="s">
        <v>504</v>
      </c>
      <c r="C7159" s="31" t="s">
        <v>908</v>
      </c>
      <c r="D7159" s="32" t="s">
        <v>21</v>
      </c>
      <c r="E7159" s="33" t="s">
        <v>32</v>
      </c>
      <c r="F7159" s="22"/>
      <c r="G7159" s="34"/>
      <c r="H7159" s="35"/>
      <c r="I7159" s="36"/>
      <c r="J7159" s="36"/>
      <c r="K7159" s="37"/>
      <c r="L7159" s="38">
        <f>DONNEE!$A$4</f>
        <v>32</v>
      </c>
      <c r="M7159" s="39" t="str">
        <f>IFERROR(VLOOKUP(L7159,Tab_Code_Magasin[],2,0),"")</f>
        <v>CE LA MARSA ERRIADH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73</v>
      </c>
      <c r="T7159" s="40" t="str">
        <f t="shared" si="651"/>
        <v>32_A2_2025</v>
      </c>
      <c r="U7159" s="40"/>
      <c r="V7159" s="40"/>
      <c r="W7159" s="67" t="s">
        <v>909</v>
      </c>
      <c r="X7159" s="76" t="s">
        <v>910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817</v>
      </c>
      <c r="B7160" s="54" t="s">
        <v>504</v>
      </c>
      <c r="C7160" s="31" t="s">
        <v>911</v>
      </c>
      <c r="D7160" s="32" t="s">
        <v>21</v>
      </c>
      <c r="E7160" s="33" t="s">
        <v>32</v>
      </c>
      <c r="F7160" s="22"/>
      <c r="G7160" s="34"/>
      <c r="H7160" s="35"/>
      <c r="I7160" s="36"/>
      <c r="J7160" s="36"/>
      <c r="K7160" s="37"/>
      <c r="L7160" s="38">
        <f>DONNEE!$A$4</f>
        <v>32</v>
      </c>
      <c r="M7160" s="39" t="str">
        <f>IFERROR(VLOOKUP(L7160,Tab_Code_Magasin[],2,0),"")</f>
        <v>CE LA MARSA ERRIADH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73</v>
      </c>
      <c r="T7160" s="40" t="str">
        <f t="shared" si="651"/>
        <v>32_A2_2025</v>
      </c>
      <c r="U7160" s="40" t="s">
        <v>847</v>
      </c>
      <c r="V7160" s="40" t="s">
        <v>912</v>
      </c>
      <c r="W7160" s="67" t="s">
        <v>913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817</v>
      </c>
      <c r="B7161" s="54" t="s">
        <v>504</v>
      </c>
      <c r="C7161" s="31" t="s">
        <v>660</v>
      </c>
      <c r="D7161" s="32" t="s">
        <v>21</v>
      </c>
      <c r="E7161" s="33" t="s">
        <v>32</v>
      </c>
      <c r="F7161" s="22"/>
      <c r="G7161" s="34"/>
      <c r="H7161" s="35"/>
      <c r="I7161" s="36"/>
      <c r="J7161" s="36"/>
      <c r="K7161" s="37"/>
      <c r="L7161" s="38">
        <f>DONNEE!$A$4</f>
        <v>32</v>
      </c>
      <c r="M7161" s="39" t="str">
        <f>IFERROR(VLOOKUP(L7161,Tab_Code_Magasin[],2,0),"")</f>
        <v>CE LA MARSA ERRIADH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73</v>
      </c>
      <c r="T7161" s="40" t="str">
        <f t="shared" si="651"/>
        <v>32_A2_2025</v>
      </c>
      <c r="U7161" s="40" t="s">
        <v>849</v>
      </c>
      <c r="V7161" s="40" t="s">
        <v>914</v>
      </c>
      <c r="W7161" s="67" t="s">
        <v>915</v>
      </c>
      <c r="X7161" s="76" t="s">
        <v>171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817</v>
      </c>
      <c r="B7162" s="54" t="s">
        <v>114</v>
      </c>
      <c r="C7162" s="31" t="s">
        <v>115</v>
      </c>
      <c r="D7162" s="32" t="s">
        <v>21</v>
      </c>
      <c r="E7162" s="33" t="s">
        <v>32</v>
      </c>
      <c r="F7162" s="22"/>
      <c r="G7162" s="34"/>
      <c r="H7162" s="35"/>
      <c r="I7162" s="36"/>
      <c r="J7162" s="36"/>
      <c r="K7162" s="37"/>
      <c r="L7162" s="38">
        <f>DONNEE!$A$4</f>
        <v>32</v>
      </c>
      <c r="M7162" s="39" t="str">
        <f>IFERROR(VLOOKUP(L7162,Tab_Code_Magasin[],2,0),"")</f>
        <v>CE LA MARSA ERRIADH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73</v>
      </c>
      <c r="T7162" s="40" t="str">
        <f t="shared" si="651"/>
        <v>32_A2_2025</v>
      </c>
      <c r="U7162" s="40" t="s">
        <v>916</v>
      </c>
      <c r="V7162" s="40" t="s">
        <v>917</v>
      </c>
      <c r="W7162" s="67" t="s">
        <v>918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817</v>
      </c>
      <c r="B7163" s="54" t="s">
        <v>114</v>
      </c>
      <c r="C7163" s="31" t="s">
        <v>118</v>
      </c>
      <c r="D7163" s="32" t="s">
        <v>21</v>
      </c>
      <c r="E7163" s="33" t="s">
        <v>32</v>
      </c>
      <c r="F7163" s="22"/>
      <c r="G7163" s="34"/>
      <c r="H7163" s="35"/>
      <c r="I7163" s="36"/>
      <c r="J7163" s="36"/>
      <c r="K7163" s="37"/>
      <c r="L7163" s="38">
        <f>DONNEE!$A$4</f>
        <v>32</v>
      </c>
      <c r="M7163" s="39" t="str">
        <f>IFERROR(VLOOKUP(L7163,Tab_Code_Magasin[],2,0),"")</f>
        <v>CE LA MARSA ERRIADH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73</v>
      </c>
      <c r="T7163" s="40" t="str">
        <f t="shared" si="651"/>
        <v>32_A2_2025</v>
      </c>
      <c r="U7163" s="40" t="s">
        <v>919</v>
      </c>
      <c r="V7163" s="40" t="s">
        <v>920</v>
      </c>
      <c r="W7163" s="67" t="s">
        <v>921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817</v>
      </c>
      <c r="B7164" s="54" t="s">
        <v>114</v>
      </c>
      <c r="C7164" s="31" t="s">
        <v>301</v>
      </c>
      <c r="D7164" s="32" t="s">
        <v>21</v>
      </c>
      <c r="E7164" s="33" t="s">
        <v>32</v>
      </c>
      <c r="F7164" s="22"/>
      <c r="G7164" s="34"/>
      <c r="H7164" s="35"/>
      <c r="I7164" s="36"/>
      <c r="J7164" s="36"/>
      <c r="K7164" s="37"/>
      <c r="L7164" s="38">
        <f>DONNEE!$A$4</f>
        <v>32</v>
      </c>
      <c r="M7164" s="39" t="str">
        <f>IFERROR(VLOOKUP(L7164,Tab_Code_Magasin[],2,0),"")</f>
        <v>CE LA MARSA ERRIADH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73</v>
      </c>
      <c r="T7164" s="40" t="str">
        <f t="shared" si="651"/>
        <v>32_A2_2025</v>
      </c>
      <c r="U7164" s="40" t="s">
        <v>853</v>
      </c>
      <c r="V7164" s="40" t="s">
        <v>922</v>
      </c>
      <c r="W7164" s="67" t="s">
        <v>923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817</v>
      </c>
      <c r="B7165" s="54" t="s">
        <v>114</v>
      </c>
      <c r="C7165" s="51" t="s">
        <v>304</v>
      </c>
      <c r="D7165" s="32" t="s">
        <v>21</v>
      </c>
      <c r="E7165" s="33" t="s">
        <v>32</v>
      </c>
      <c r="F7165" s="22"/>
      <c r="G7165" s="34"/>
      <c r="H7165" s="35"/>
      <c r="I7165" s="36"/>
      <c r="J7165" s="36"/>
      <c r="K7165" s="37"/>
      <c r="L7165" s="38">
        <f>DONNEE!$A$4</f>
        <v>32</v>
      </c>
      <c r="M7165" s="39" t="str">
        <f>IFERROR(VLOOKUP(L7165,Tab_Code_Magasin[],2,0),"")</f>
        <v>CE LA MARSA ERRIADH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73</v>
      </c>
      <c r="T7165" s="40" t="str">
        <f t="shared" si="651"/>
        <v>32_A2_2025</v>
      </c>
      <c r="U7165" s="40" t="s">
        <v>857</v>
      </c>
      <c r="V7165" s="40" t="s">
        <v>924</v>
      </c>
      <c r="W7165" s="67" t="s">
        <v>925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817</v>
      </c>
      <c r="B7166" s="54" t="s">
        <v>114</v>
      </c>
      <c r="C7166" s="31" t="s">
        <v>812</v>
      </c>
      <c r="D7166" s="32" t="s">
        <v>21</v>
      </c>
      <c r="E7166" s="33" t="s">
        <v>32</v>
      </c>
      <c r="F7166" s="22"/>
      <c r="G7166" s="34"/>
      <c r="H7166" s="35"/>
      <c r="I7166" s="36"/>
      <c r="J7166" s="36"/>
      <c r="K7166" s="37"/>
      <c r="L7166" s="38">
        <f>DONNEE!$A$4</f>
        <v>32</v>
      </c>
      <c r="M7166" s="39" t="str">
        <f>IFERROR(VLOOKUP(L7166,Tab_Code_Magasin[],2,0),"")</f>
        <v>CE LA MARSA ERRIADH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73</v>
      </c>
      <c r="T7166" s="40" t="str">
        <f t="shared" si="651"/>
        <v>32_A2_2025</v>
      </c>
      <c r="U7166" s="40" t="s">
        <v>861</v>
      </c>
      <c r="V7166" s="40" t="s">
        <v>926</v>
      </c>
      <c r="W7166" s="67" t="s">
        <v>927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817</v>
      </c>
      <c r="B7167" s="54" t="s">
        <v>114</v>
      </c>
      <c r="C7167" s="42" t="s">
        <v>307</v>
      </c>
      <c r="D7167" s="32" t="s">
        <v>21</v>
      </c>
      <c r="E7167" s="33" t="s">
        <v>32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32</v>
      </c>
      <c r="M7167" s="39" t="str">
        <f>IFERROR(VLOOKUP(L7167,Tab_Code_Magasin[],2,0),"")</f>
        <v>CE LA MARSA ERRIADH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73</v>
      </c>
      <c r="T7167" s="40" t="str">
        <f t="shared" si="651"/>
        <v>32_A2_2025</v>
      </c>
      <c r="U7167" s="40" t="s">
        <v>865</v>
      </c>
      <c r="V7167" s="40" t="s">
        <v>928</v>
      </c>
      <c r="W7167" s="67" t="s">
        <v>929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817</v>
      </c>
      <c r="B7168" s="54" t="s">
        <v>114</v>
      </c>
      <c r="C7168" s="51" t="s">
        <v>310</v>
      </c>
      <c r="D7168" s="32" t="s">
        <v>21</v>
      </c>
      <c r="E7168" s="33" t="s">
        <v>32</v>
      </c>
      <c r="F7168" s="22"/>
      <c r="G7168" s="34"/>
      <c r="H7168" s="35"/>
      <c r="I7168" s="36"/>
      <c r="J7168" s="36"/>
      <c r="K7168" s="37"/>
      <c r="L7168" s="38">
        <f>DONNEE!$A$4</f>
        <v>32</v>
      </c>
      <c r="M7168" s="39" t="str">
        <f>IFERROR(VLOOKUP(L7168,Tab_Code_Magasin[],2,0),"")</f>
        <v>CE LA MARSA ERRIADH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73</v>
      </c>
      <c r="T7168" s="40" t="str">
        <f t="shared" si="651"/>
        <v>32_A2_2025</v>
      </c>
      <c r="U7168" s="40" t="s">
        <v>868</v>
      </c>
      <c r="V7168" s="40" t="s">
        <v>930</v>
      </c>
      <c r="W7168" s="67" t="s">
        <v>931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817</v>
      </c>
      <c r="B7169" s="31" t="s">
        <v>127</v>
      </c>
      <c r="C7169" s="31" t="s">
        <v>128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32</v>
      </c>
      <c r="M7169" s="39" t="str">
        <f>IFERROR(VLOOKUP(L7169,Tab_Code_Magasin[],2,0),"")</f>
        <v>CE LA MARSA ERRIADH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73</v>
      </c>
      <c r="T7169" s="40" t="str">
        <f t="shared" si="651"/>
        <v>32_A2_2025</v>
      </c>
      <c r="U7169" s="40" t="s">
        <v>871</v>
      </c>
      <c r="V7169" s="40" t="s">
        <v>932</v>
      </c>
      <c r="W7169" s="67" t="s">
        <v>933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934</v>
      </c>
      <c r="B7170" s="54" t="s">
        <v>935</v>
      </c>
      <c r="C7170" s="59" t="s">
        <v>936</v>
      </c>
      <c r="D7170" s="32" t="s">
        <v>21</v>
      </c>
      <c r="E7170" s="33" t="s">
        <v>32</v>
      </c>
      <c r="F7170" s="22"/>
      <c r="G7170" s="34"/>
      <c r="H7170" s="35"/>
      <c r="I7170" s="36"/>
      <c r="J7170" s="36"/>
      <c r="K7170" s="37"/>
      <c r="L7170" s="38">
        <f>DONNEE!$A$4</f>
        <v>32</v>
      </c>
      <c r="M7170" s="39" t="str">
        <f>IFERROR(VLOOKUP(L7170,Tab_Code_Magasin[],2,0),"")</f>
        <v>CE LA MARSA ERRIADH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73</v>
      </c>
      <c r="T7170" s="40" t="str">
        <f t="shared" si="651"/>
        <v>32_A2_2025</v>
      </c>
      <c r="U7170" s="40" t="s">
        <v>905</v>
      </c>
      <c r="V7170" s="40" t="s">
        <v>937</v>
      </c>
      <c r="W7170" s="67" t="s">
        <v>938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934</v>
      </c>
      <c r="B7171" s="54" t="s">
        <v>935</v>
      </c>
      <c r="C7171" s="60" t="s">
        <v>142</v>
      </c>
      <c r="D7171" s="32" t="s">
        <v>21</v>
      </c>
      <c r="E7171" s="33" t="s">
        <v>32</v>
      </c>
      <c r="F7171" s="22"/>
      <c r="G7171" s="34"/>
      <c r="H7171" s="35"/>
      <c r="I7171" s="36"/>
      <c r="J7171" s="36"/>
      <c r="K7171" s="37"/>
      <c r="L7171" s="38">
        <f>DONNEE!$A$4</f>
        <v>32</v>
      </c>
      <c r="M7171" s="39" t="str">
        <f>IFERROR(VLOOKUP(L7171,Tab_Code_Magasin[],2,0),"")</f>
        <v>CE LA MARSA ERRIADH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73</v>
      </c>
      <c r="T7171" s="40" t="str">
        <f t="shared" si="651"/>
        <v>32_A2_2025</v>
      </c>
      <c r="U7171" s="40" t="s">
        <v>907</v>
      </c>
      <c r="V7171" s="40" t="s">
        <v>939</v>
      </c>
      <c r="W7171" s="67" t="s">
        <v>940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934</v>
      </c>
      <c r="B7172" s="54" t="s">
        <v>935</v>
      </c>
      <c r="C7172" s="59" t="s">
        <v>941</v>
      </c>
      <c r="D7172" s="32" t="s">
        <v>21</v>
      </c>
      <c r="E7172" s="33" t="s">
        <v>32</v>
      </c>
      <c r="F7172" s="22"/>
      <c r="G7172" s="34"/>
      <c r="H7172" s="35"/>
      <c r="I7172" s="36"/>
      <c r="J7172" s="36"/>
      <c r="K7172" s="37"/>
      <c r="L7172" s="38">
        <f>DONNEE!$A$4</f>
        <v>32</v>
      </c>
      <c r="M7172" s="39" t="str">
        <f>IFERROR(VLOOKUP(L7172,Tab_Code_Magasin[],2,0),"")</f>
        <v>CE LA MARSA ERRIADH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73</v>
      </c>
      <c r="T7172" s="40" t="str">
        <f t="shared" si="651"/>
        <v>32_A2_2025</v>
      </c>
      <c r="U7172" s="40" t="s">
        <v>909</v>
      </c>
      <c r="V7172" s="40" t="s">
        <v>942</v>
      </c>
      <c r="W7172" s="67" t="s">
        <v>943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934</v>
      </c>
      <c r="B7173" s="54" t="s">
        <v>935</v>
      </c>
      <c r="C7173" s="59" t="s">
        <v>944</v>
      </c>
      <c r="D7173" s="32" t="s">
        <v>21</v>
      </c>
      <c r="E7173" s="33" t="s">
        <v>32</v>
      </c>
      <c r="F7173" s="22"/>
      <c r="G7173" s="34"/>
      <c r="H7173" s="35"/>
      <c r="I7173" s="36"/>
      <c r="J7173" s="36"/>
      <c r="K7173" s="37"/>
      <c r="L7173" s="38">
        <f>DONNEE!$A$4</f>
        <v>32</v>
      </c>
      <c r="M7173" s="39" t="str">
        <f>IFERROR(VLOOKUP(L7173,Tab_Code_Magasin[],2,0),"")</f>
        <v>CE LA MARSA ERRIADH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73</v>
      </c>
      <c r="T7173" s="40" t="str">
        <f t="shared" si="651"/>
        <v>32_A2_2025</v>
      </c>
      <c r="U7173" s="40" t="s">
        <v>913</v>
      </c>
      <c r="V7173" s="40" t="s">
        <v>945</v>
      </c>
      <c r="W7173" s="67" t="s">
        <v>946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934</v>
      </c>
      <c r="B7174" s="54" t="s">
        <v>935</v>
      </c>
      <c r="C7174" s="59" t="s">
        <v>947</v>
      </c>
      <c r="D7174" s="32" t="s">
        <v>21</v>
      </c>
      <c r="E7174" s="33" t="s">
        <v>32</v>
      </c>
      <c r="F7174" s="22"/>
      <c r="G7174" s="34"/>
      <c r="H7174" s="35"/>
      <c r="I7174" s="36"/>
      <c r="J7174" s="36"/>
      <c r="K7174" s="37"/>
      <c r="L7174" s="38">
        <f>DONNEE!$A$4</f>
        <v>32</v>
      </c>
      <c r="M7174" s="39" t="str">
        <f>IFERROR(VLOOKUP(L7174,Tab_Code_Magasin[],2,0),"")</f>
        <v>CE LA MARSA ERRIADH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73</v>
      </c>
      <c r="T7174" s="40" t="str">
        <f t="shared" si="651"/>
        <v>32_A2_2025</v>
      </c>
      <c r="U7174" s="40" t="s">
        <v>915</v>
      </c>
      <c r="V7174" s="40" t="s">
        <v>948</v>
      </c>
      <c r="W7174" s="67" t="s">
        <v>949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934</v>
      </c>
      <c r="B7175" s="54" t="s">
        <v>935</v>
      </c>
      <c r="C7175" s="59" t="s">
        <v>950</v>
      </c>
      <c r="D7175" s="32" t="s">
        <v>21</v>
      </c>
      <c r="E7175" s="33" t="s">
        <v>32</v>
      </c>
      <c r="F7175" s="22"/>
      <c r="G7175" s="34"/>
      <c r="H7175" s="35"/>
      <c r="I7175" s="36"/>
      <c r="J7175" s="36"/>
      <c r="K7175" s="37"/>
      <c r="L7175" s="38">
        <f>DONNEE!$A$4</f>
        <v>32</v>
      </c>
      <c r="M7175" s="39" t="str">
        <f>IFERROR(VLOOKUP(L7175,Tab_Code_Magasin[],2,0),"")</f>
        <v>CE LA MARSA ERRIADH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73</v>
      </c>
      <c r="T7175" s="40" t="str">
        <f t="shared" si="651"/>
        <v>32_A2_2025</v>
      </c>
      <c r="U7175" s="40" t="s">
        <v>951</v>
      </c>
      <c r="V7175" s="40" t="s">
        <v>952</v>
      </c>
      <c r="W7175" s="67" t="s">
        <v>953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934</v>
      </c>
      <c r="B7176" s="54" t="s">
        <v>935</v>
      </c>
      <c r="C7176" s="44" t="s">
        <v>954</v>
      </c>
      <c r="D7176" s="32" t="s">
        <v>21</v>
      </c>
      <c r="E7176" s="33" t="s">
        <v>32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32</v>
      </c>
      <c r="M7176" s="39" t="str">
        <f>IFERROR(VLOOKUP(L7176,Tab_Code_Magasin[],2,0),"")</f>
        <v>CE LA MARSA ERRIADH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73</v>
      </c>
      <c r="T7176" s="40" t="str">
        <f t="shared" si="651"/>
        <v>32_A2_2025</v>
      </c>
      <c r="U7176" s="40" t="s">
        <v>955</v>
      </c>
      <c r="V7176" s="40" t="s">
        <v>956</v>
      </c>
      <c r="W7176" s="67" t="s">
        <v>957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934</v>
      </c>
      <c r="B7177" s="54" t="s">
        <v>935</v>
      </c>
      <c r="C7177" s="59" t="s">
        <v>599</v>
      </c>
      <c r="D7177" s="32" t="s">
        <v>21</v>
      </c>
      <c r="E7177" s="33" t="s">
        <v>32</v>
      </c>
      <c r="F7177" s="22"/>
      <c r="G7177" s="34"/>
      <c r="H7177" s="35"/>
      <c r="I7177" s="36"/>
      <c r="J7177" s="36"/>
      <c r="K7177" s="37"/>
      <c r="L7177" s="38">
        <f>DONNEE!$A$4</f>
        <v>32</v>
      </c>
      <c r="M7177" s="39" t="str">
        <f>IFERROR(VLOOKUP(L7177,Tab_Code_Magasin[],2,0),"")</f>
        <v>CE LA MARSA ERRIADH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73</v>
      </c>
      <c r="T7177" s="40" t="str">
        <f t="shared" si="651"/>
        <v>32_A2_2025</v>
      </c>
      <c r="U7177" s="40" t="s">
        <v>918</v>
      </c>
      <c r="V7177" s="40" t="s">
        <v>958</v>
      </c>
      <c r="W7177" s="67" t="s">
        <v>959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934</v>
      </c>
      <c r="B7178" s="54" t="s">
        <v>960</v>
      </c>
      <c r="C7178" s="31" t="s">
        <v>961</v>
      </c>
      <c r="D7178" s="32" t="s">
        <v>21</v>
      </c>
      <c r="E7178" s="33" t="s">
        <v>32</v>
      </c>
      <c r="F7178" s="22"/>
      <c r="G7178" s="34"/>
      <c r="H7178" s="35"/>
      <c r="I7178" s="36"/>
      <c r="J7178" s="36"/>
      <c r="K7178" s="37"/>
      <c r="L7178" s="38">
        <f>DONNEE!$A$4</f>
        <v>32</v>
      </c>
      <c r="M7178" s="39" t="str">
        <f>IFERROR(VLOOKUP(L7178,Tab_Code_Magasin[],2,0),"")</f>
        <v>CE LA MARSA ERRIADH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73</v>
      </c>
      <c r="T7178" s="40" t="str">
        <f t="shared" si="651"/>
        <v>32_A2_2025</v>
      </c>
      <c r="U7178" s="40" t="s">
        <v>929</v>
      </c>
      <c r="V7178" s="40" t="s">
        <v>962</v>
      </c>
      <c r="W7178" s="67" t="s">
        <v>963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934</v>
      </c>
      <c r="B7179" s="54" t="s">
        <v>960</v>
      </c>
      <c r="C7179" s="31" t="s">
        <v>612</v>
      </c>
      <c r="D7179" s="32" t="s">
        <v>21</v>
      </c>
      <c r="E7179" s="33" t="s">
        <v>32</v>
      </c>
      <c r="F7179" s="22"/>
      <c r="G7179" s="34"/>
      <c r="H7179" s="35"/>
      <c r="I7179" s="36"/>
      <c r="J7179" s="36"/>
      <c r="K7179" s="37"/>
      <c r="L7179" s="38">
        <f>DONNEE!$A$4</f>
        <v>32</v>
      </c>
      <c r="M7179" s="39" t="str">
        <f>IFERROR(VLOOKUP(L7179,Tab_Code_Magasin[],2,0),"")</f>
        <v>CE LA MARSA ERRIADH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73</v>
      </c>
      <c r="T7179" s="40" t="str">
        <f t="shared" si="651"/>
        <v>32_A2_2025</v>
      </c>
      <c r="U7179" s="40"/>
      <c r="V7179" s="40"/>
      <c r="W7179" s="67" t="s">
        <v>964</v>
      </c>
      <c r="X7179" s="76" t="s">
        <v>167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934</v>
      </c>
      <c r="B7180" s="54" t="s">
        <v>960</v>
      </c>
      <c r="C7180" s="31" t="s">
        <v>531</v>
      </c>
      <c r="D7180" s="32" t="s">
        <v>21</v>
      </c>
      <c r="E7180" s="33" t="s">
        <v>32</v>
      </c>
      <c r="F7180" s="22"/>
      <c r="G7180" s="34"/>
      <c r="H7180" s="35"/>
      <c r="I7180" s="36"/>
      <c r="J7180" s="36"/>
      <c r="K7180" s="37"/>
      <c r="L7180" s="38">
        <f>DONNEE!$A$4</f>
        <v>32</v>
      </c>
      <c r="M7180" s="39" t="str">
        <f>IFERROR(VLOOKUP(L7180,Tab_Code_Magasin[],2,0),"")</f>
        <v>CE LA MARSA ERRIADH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73</v>
      </c>
      <c r="T7180" s="40" t="str">
        <f t="shared" si="651"/>
        <v>32_A2_2025</v>
      </c>
      <c r="U7180" s="40"/>
      <c r="V7180" s="40"/>
      <c r="W7180" s="67" t="s">
        <v>965</v>
      </c>
      <c r="X7180" s="76" t="s">
        <v>167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934</v>
      </c>
      <c r="B7181" s="54" t="s">
        <v>960</v>
      </c>
      <c r="C7181" s="42" t="s">
        <v>966</v>
      </c>
      <c r="D7181" s="32" t="s">
        <v>21</v>
      </c>
      <c r="E7181" s="33" t="s">
        <v>32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32</v>
      </c>
      <c r="M7181" s="39" t="str">
        <f>IFERROR(VLOOKUP(L7181,Tab_Code_Magasin[],2,0),"")</f>
        <v>CE LA MARSA ERRIADH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73</v>
      </c>
      <c r="T7181" s="40" t="str">
        <f t="shared" si="651"/>
        <v>32_A2_2025</v>
      </c>
      <c r="U7181" s="40" t="s">
        <v>931</v>
      </c>
      <c r="V7181" s="40" t="s">
        <v>967</v>
      </c>
      <c r="W7181" s="67" t="s">
        <v>968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934</v>
      </c>
      <c r="B7182" s="54" t="s">
        <v>960</v>
      </c>
      <c r="C7182" s="31" t="s">
        <v>969</v>
      </c>
      <c r="D7182" s="32" t="s">
        <v>21</v>
      </c>
      <c r="E7182" s="33" t="s">
        <v>32</v>
      </c>
      <c r="F7182" s="22"/>
      <c r="G7182" s="34"/>
      <c r="H7182" s="35"/>
      <c r="I7182" s="36"/>
      <c r="J7182" s="36"/>
      <c r="K7182" s="37"/>
      <c r="L7182" s="38">
        <f>DONNEE!$A$4</f>
        <v>32</v>
      </c>
      <c r="M7182" s="39" t="str">
        <f>IFERROR(VLOOKUP(L7182,Tab_Code_Magasin[],2,0),"")</f>
        <v>CE LA MARSA ERRIADH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73</v>
      </c>
      <c r="T7182" s="40" t="str">
        <f t="shared" si="651"/>
        <v>32_A2_2025</v>
      </c>
      <c r="U7182" s="40" t="s">
        <v>933</v>
      </c>
      <c r="V7182" s="40" t="s">
        <v>970</v>
      </c>
      <c r="W7182" s="67" t="s">
        <v>971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934</v>
      </c>
      <c r="B7183" s="54" t="s">
        <v>960</v>
      </c>
      <c r="C7183" s="58" t="s">
        <v>972</v>
      </c>
      <c r="D7183" s="32" t="s">
        <v>21</v>
      </c>
      <c r="E7183" s="33" t="s">
        <v>32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32</v>
      </c>
      <c r="M7183" s="39" t="str">
        <f>IFERROR(VLOOKUP(L7183,Tab_Code_Magasin[],2,0),"")</f>
        <v>CE LA MARSA ERRIADH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73</v>
      </c>
      <c r="T7183" s="40" t="str">
        <f t="shared" si="651"/>
        <v>32_A2_2025</v>
      </c>
      <c r="U7183" s="40" t="s">
        <v>973</v>
      </c>
      <c r="V7183" s="40" t="s">
        <v>974</v>
      </c>
      <c r="W7183" s="67" t="s">
        <v>975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934</v>
      </c>
      <c r="B7184" s="54" t="s">
        <v>960</v>
      </c>
      <c r="C7184" s="58" t="s">
        <v>976</v>
      </c>
      <c r="D7184" s="32" t="s">
        <v>21</v>
      </c>
      <c r="E7184" s="33" t="s">
        <v>32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32</v>
      </c>
      <c r="M7184" s="39" t="str">
        <f>IFERROR(VLOOKUP(L7184,Tab_Code_Magasin[],2,0),"")</f>
        <v>CE LA MARSA ERRIADH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73</v>
      </c>
      <c r="T7184" s="40" t="str">
        <f t="shared" ref="T7184:T7247" si="660">L7184&amp;"_"&amp;O7184&amp;"_"&amp;Q7184</f>
        <v>32_A2_2025</v>
      </c>
      <c r="U7184" s="40" t="s">
        <v>977</v>
      </c>
      <c r="V7184" s="40" t="s">
        <v>978</v>
      </c>
      <c r="W7184" s="67" t="s">
        <v>979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934</v>
      </c>
      <c r="B7185" s="54" t="s">
        <v>960</v>
      </c>
      <c r="C7185" s="31" t="s">
        <v>980</v>
      </c>
      <c r="D7185" s="32" t="s">
        <v>21</v>
      </c>
      <c r="E7185" s="33" t="s">
        <v>32</v>
      </c>
      <c r="F7185" s="22"/>
      <c r="G7185" s="34"/>
      <c r="H7185" s="35"/>
      <c r="I7185" s="36"/>
      <c r="J7185" s="36"/>
      <c r="K7185" s="37"/>
      <c r="L7185" s="38">
        <f>DONNEE!$A$4</f>
        <v>32</v>
      </c>
      <c r="M7185" s="39" t="str">
        <f>IFERROR(VLOOKUP(L7185,Tab_Code_Magasin[],2,0),"")</f>
        <v>CE LA MARSA ERRIADH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73</v>
      </c>
      <c r="T7185" s="40" t="str">
        <f t="shared" si="660"/>
        <v>32_A2_2025</v>
      </c>
      <c r="U7185" s="40" t="s">
        <v>981</v>
      </c>
      <c r="V7185" s="40" t="s">
        <v>982</v>
      </c>
      <c r="W7185" s="67" t="s">
        <v>983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934</v>
      </c>
      <c r="B7186" s="54" t="s">
        <v>960</v>
      </c>
      <c r="C7186" s="44" t="s">
        <v>954</v>
      </c>
      <c r="D7186" s="32" t="s">
        <v>21</v>
      </c>
      <c r="E7186" s="33" t="s">
        <v>32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32</v>
      </c>
      <c r="M7186" s="39" t="str">
        <f>IFERROR(VLOOKUP(L7186,Tab_Code_Magasin[],2,0),"")</f>
        <v>CE LA MARSA ERRIADH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73</v>
      </c>
      <c r="T7186" s="40" t="str">
        <f t="shared" si="660"/>
        <v>32_A2_2025</v>
      </c>
      <c r="U7186" s="40" t="s">
        <v>984</v>
      </c>
      <c r="V7186" s="40" t="s">
        <v>985</v>
      </c>
      <c r="W7186" s="67" t="s">
        <v>986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934</v>
      </c>
      <c r="B7187" s="54" t="s">
        <v>960</v>
      </c>
      <c r="C7187" s="31" t="s">
        <v>987</v>
      </c>
      <c r="D7187" s="32" t="s">
        <v>21</v>
      </c>
      <c r="E7187" s="33" t="s">
        <v>32</v>
      </c>
      <c r="F7187" s="22"/>
      <c r="G7187" s="34"/>
      <c r="H7187" s="35"/>
      <c r="I7187" s="36"/>
      <c r="J7187" s="36"/>
      <c r="K7187" s="37"/>
      <c r="L7187" s="38">
        <f>DONNEE!$A$4</f>
        <v>32</v>
      </c>
      <c r="M7187" s="39" t="str">
        <f>IFERROR(VLOOKUP(L7187,Tab_Code_Magasin[],2,0),"")</f>
        <v>CE LA MARSA ERRIADH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73</v>
      </c>
      <c r="T7187" s="40" t="str">
        <f t="shared" si="660"/>
        <v>32_A2_2025</v>
      </c>
      <c r="U7187" s="40" t="s">
        <v>988</v>
      </c>
      <c r="V7187" s="40" t="s">
        <v>989</v>
      </c>
      <c r="W7187" s="67" t="s">
        <v>990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934</v>
      </c>
      <c r="B7188" s="54" t="s">
        <v>960</v>
      </c>
      <c r="C7188" s="42" t="s">
        <v>234</v>
      </c>
      <c r="D7188" s="32" t="s">
        <v>21</v>
      </c>
      <c r="E7188" s="33" t="s">
        <v>32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32</v>
      </c>
      <c r="M7188" s="39" t="str">
        <f>IFERROR(VLOOKUP(L7188,Tab_Code_Magasin[],2,0),"")</f>
        <v>CE LA MARSA ERRIADH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73</v>
      </c>
      <c r="T7188" s="40" t="str">
        <f t="shared" si="660"/>
        <v>32_A2_2025</v>
      </c>
      <c r="U7188" s="40" t="s">
        <v>991</v>
      </c>
      <c r="V7188" s="40" t="s">
        <v>992</v>
      </c>
      <c r="W7188" s="67" t="s">
        <v>993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934</v>
      </c>
      <c r="B7189" s="54" t="s">
        <v>960</v>
      </c>
      <c r="C7189" s="42" t="s">
        <v>199</v>
      </c>
      <c r="D7189" s="32" t="s">
        <v>21</v>
      </c>
      <c r="E7189" s="33" t="s">
        <v>32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32</v>
      </c>
      <c r="M7189" s="39" t="str">
        <f>IFERROR(VLOOKUP(L7189,Tab_Code_Magasin[],2,0),"")</f>
        <v>CE LA MARSA ERRIADH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73</v>
      </c>
      <c r="T7189" s="40" t="str">
        <f t="shared" si="660"/>
        <v>32_A2_2025</v>
      </c>
      <c r="U7189" s="40" t="s">
        <v>994</v>
      </c>
      <c r="V7189" s="40" t="s">
        <v>995</v>
      </c>
      <c r="W7189" s="67" t="s">
        <v>996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934</v>
      </c>
      <c r="B7190" s="54" t="s">
        <v>960</v>
      </c>
      <c r="C7190" s="42" t="s">
        <v>202</v>
      </c>
      <c r="D7190" s="32" t="s">
        <v>21</v>
      </c>
      <c r="E7190" s="33" t="s">
        <v>32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32</v>
      </c>
      <c r="M7190" s="39" t="str">
        <f>IFERROR(VLOOKUP(L7190,Tab_Code_Magasin[],2,0),"")</f>
        <v>CE LA MARSA ERRIADH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73</v>
      </c>
      <c r="T7190" s="40" t="str">
        <f t="shared" si="660"/>
        <v>32_A2_2025</v>
      </c>
      <c r="U7190" s="40" t="s">
        <v>997</v>
      </c>
      <c r="V7190" s="40" t="s">
        <v>998</v>
      </c>
      <c r="W7190" s="67" t="s">
        <v>999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934</v>
      </c>
      <c r="B7191" s="54" t="s">
        <v>960</v>
      </c>
      <c r="C7191" s="56" t="s">
        <v>205</v>
      </c>
      <c r="D7191" s="32" t="s">
        <v>21</v>
      </c>
      <c r="E7191" s="33" t="s">
        <v>32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32</v>
      </c>
      <c r="M7191" s="39" t="str">
        <f>IFERROR(VLOOKUP(L7191,Tab_Code_Magasin[],2,0),"")</f>
        <v>CE LA MARSA ERRIADH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73</v>
      </c>
      <c r="T7191" s="40" t="str">
        <f t="shared" si="660"/>
        <v>32_A2_2025</v>
      </c>
      <c r="U7191" s="40" t="s">
        <v>1000</v>
      </c>
      <c r="V7191" s="40" t="s">
        <v>1001</v>
      </c>
      <c r="W7191" s="67" t="s">
        <v>1002</v>
      </c>
      <c r="X7191" s="76" t="s">
        <v>499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934</v>
      </c>
      <c r="B7192" s="54" t="s">
        <v>960</v>
      </c>
      <c r="C7192" s="31" t="s">
        <v>660</v>
      </c>
      <c r="D7192" s="32" t="s">
        <v>21</v>
      </c>
      <c r="E7192" s="33" t="s">
        <v>32</v>
      </c>
      <c r="F7192" s="22"/>
      <c r="G7192" s="34"/>
      <c r="H7192" s="35"/>
      <c r="I7192" s="36"/>
      <c r="J7192" s="36"/>
      <c r="K7192" s="37"/>
      <c r="L7192" s="38">
        <f>DONNEE!$A$4</f>
        <v>32</v>
      </c>
      <c r="M7192" s="39" t="str">
        <f>IFERROR(VLOOKUP(L7192,Tab_Code_Magasin[],2,0),"")</f>
        <v>CE LA MARSA ERRIADH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73</v>
      </c>
      <c r="T7192" s="40" t="str">
        <f t="shared" si="660"/>
        <v>32_A2_2025</v>
      </c>
      <c r="U7192" s="40" t="s">
        <v>1003</v>
      </c>
      <c r="V7192" s="40" t="s">
        <v>1004</v>
      </c>
      <c r="W7192" s="67" t="s">
        <v>1005</v>
      </c>
      <c r="X7192" s="76" t="s">
        <v>171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934</v>
      </c>
      <c r="B7193" s="54" t="s">
        <v>960</v>
      </c>
      <c r="C7193" s="52" t="s">
        <v>664</v>
      </c>
      <c r="D7193" s="32" t="s">
        <v>21</v>
      </c>
      <c r="E7193" s="33" t="s">
        <v>32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32</v>
      </c>
      <c r="M7193" s="39" t="str">
        <f>IFERROR(VLOOKUP(L7193,Tab_Code_Magasin[],2,0),"")</f>
        <v>CE LA MARSA ERRIADH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73</v>
      </c>
      <c r="T7193" s="40" t="str">
        <f t="shared" si="660"/>
        <v>32_A2_2025</v>
      </c>
      <c r="U7193" s="40" t="s">
        <v>1006</v>
      </c>
      <c r="V7193" s="40" t="s">
        <v>1007</v>
      </c>
      <c r="W7193" s="67" t="s">
        <v>1008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934</v>
      </c>
      <c r="B7194" s="54" t="s">
        <v>114</v>
      </c>
      <c r="C7194" s="31" t="s">
        <v>115</v>
      </c>
      <c r="D7194" s="32" t="s">
        <v>21</v>
      </c>
      <c r="E7194" s="33" t="s">
        <v>32</v>
      </c>
      <c r="F7194" s="22"/>
      <c r="G7194" s="34"/>
      <c r="H7194" s="35"/>
      <c r="I7194" s="36"/>
      <c r="J7194" s="36"/>
      <c r="K7194" s="37"/>
      <c r="L7194" s="38">
        <f>DONNEE!$A$4</f>
        <v>32</v>
      </c>
      <c r="M7194" s="39" t="str">
        <f>IFERROR(VLOOKUP(L7194,Tab_Code_Magasin[],2,0),"")</f>
        <v>CE LA MARSA ERRIADH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73</v>
      </c>
      <c r="T7194" s="40" t="str">
        <f t="shared" si="660"/>
        <v>32_A2_2025</v>
      </c>
      <c r="U7194" s="40" t="s">
        <v>940</v>
      </c>
      <c r="V7194" s="40" t="s">
        <v>1009</v>
      </c>
      <c r="W7194" s="67" t="s">
        <v>1010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934</v>
      </c>
      <c r="B7195" s="54" t="s">
        <v>114</v>
      </c>
      <c r="C7195" s="31" t="s">
        <v>118</v>
      </c>
      <c r="D7195" s="32" t="s">
        <v>21</v>
      </c>
      <c r="E7195" s="33" t="s">
        <v>32</v>
      </c>
      <c r="F7195" s="22"/>
      <c r="G7195" s="34"/>
      <c r="H7195" s="35"/>
      <c r="I7195" s="36"/>
      <c r="J7195" s="36"/>
      <c r="K7195" s="37"/>
      <c r="L7195" s="38">
        <f>DONNEE!$A$4</f>
        <v>32</v>
      </c>
      <c r="M7195" s="39" t="str">
        <f>IFERROR(VLOOKUP(L7195,Tab_Code_Magasin[],2,0),"")</f>
        <v>CE LA MARSA ERRIADH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73</v>
      </c>
      <c r="T7195" s="40" t="str">
        <f t="shared" si="660"/>
        <v>32_A2_2025</v>
      </c>
      <c r="U7195" s="40" t="s">
        <v>943</v>
      </c>
      <c r="V7195" s="40" t="s">
        <v>1011</v>
      </c>
      <c r="W7195" s="67" t="s">
        <v>1012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934</v>
      </c>
      <c r="B7196" s="54" t="s">
        <v>114</v>
      </c>
      <c r="C7196" s="51" t="s">
        <v>304</v>
      </c>
      <c r="D7196" s="32" t="s">
        <v>21</v>
      </c>
      <c r="E7196" s="33" t="s">
        <v>32</v>
      </c>
      <c r="F7196" s="22"/>
      <c r="G7196" s="34"/>
      <c r="H7196" s="35"/>
      <c r="I7196" s="36"/>
      <c r="J7196" s="36"/>
      <c r="K7196" s="37"/>
      <c r="L7196" s="38">
        <f>DONNEE!$A$4</f>
        <v>32</v>
      </c>
      <c r="M7196" s="39" t="str">
        <f>IFERROR(VLOOKUP(L7196,Tab_Code_Magasin[],2,0),"")</f>
        <v>CE LA MARSA ERRIADH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73</v>
      </c>
      <c r="T7196" s="40" t="str">
        <f t="shared" si="660"/>
        <v>32_A2_2025</v>
      </c>
      <c r="U7196" s="40" t="s">
        <v>946</v>
      </c>
      <c r="V7196" s="40" t="s">
        <v>1013</v>
      </c>
      <c r="W7196" s="67" t="s">
        <v>1014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934</v>
      </c>
      <c r="B7197" s="54" t="s">
        <v>114</v>
      </c>
      <c r="C7197" s="42" t="s">
        <v>307</v>
      </c>
      <c r="D7197" s="32" t="s">
        <v>21</v>
      </c>
      <c r="E7197" s="33" t="s">
        <v>32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32</v>
      </c>
      <c r="M7197" s="39" t="str">
        <f>IFERROR(VLOOKUP(L7197,Tab_Code_Magasin[],2,0),"")</f>
        <v>CE LA MARSA ERRIADH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73</v>
      </c>
      <c r="T7197" s="40" t="str">
        <f t="shared" si="660"/>
        <v>32_A2_2025</v>
      </c>
      <c r="U7197" s="40" t="s">
        <v>949</v>
      </c>
      <c r="V7197" s="40" t="s">
        <v>1015</v>
      </c>
      <c r="W7197" s="67" t="s">
        <v>1016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934</v>
      </c>
      <c r="B7198" s="54" t="s">
        <v>114</v>
      </c>
      <c r="C7198" s="51" t="s">
        <v>310</v>
      </c>
      <c r="D7198" s="32" t="s">
        <v>21</v>
      </c>
      <c r="E7198" s="33" t="s">
        <v>32</v>
      </c>
      <c r="F7198" s="22"/>
      <c r="G7198" s="34"/>
      <c r="H7198" s="35"/>
      <c r="I7198" s="36"/>
      <c r="J7198" s="36"/>
      <c r="K7198" s="37"/>
      <c r="L7198" s="38">
        <f>DONNEE!$A$4</f>
        <v>32</v>
      </c>
      <c r="M7198" s="39" t="str">
        <f>IFERROR(VLOOKUP(L7198,Tab_Code_Magasin[],2,0),"")</f>
        <v>CE LA MARSA ERRIADH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73</v>
      </c>
      <c r="T7198" s="40" t="str">
        <f t="shared" si="660"/>
        <v>32_A2_2025</v>
      </c>
      <c r="U7198" s="40" t="s">
        <v>953</v>
      </c>
      <c r="V7198" s="40" t="s">
        <v>1017</v>
      </c>
      <c r="W7198" s="67" t="s">
        <v>1018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934</v>
      </c>
      <c r="B7199" s="54" t="s">
        <v>114</v>
      </c>
      <c r="C7199" s="31" t="s">
        <v>124</v>
      </c>
      <c r="D7199" s="32" t="s">
        <v>21</v>
      </c>
      <c r="E7199" s="33" t="s">
        <v>32</v>
      </c>
      <c r="F7199" s="22"/>
      <c r="G7199" s="34"/>
      <c r="H7199" s="35"/>
      <c r="I7199" s="36"/>
      <c r="J7199" s="36"/>
      <c r="K7199" s="37"/>
      <c r="L7199" s="38">
        <f>DONNEE!$A$4</f>
        <v>32</v>
      </c>
      <c r="M7199" s="39" t="str">
        <f>IFERROR(VLOOKUP(L7199,Tab_Code_Magasin[],2,0),"")</f>
        <v>CE LA MARSA ERRIADH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73</v>
      </c>
      <c r="T7199" s="40" t="str">
        <f t="shared" si="660"/>
        <v>32_A2_2025</v>
      </c>
      <c r="U7199" s="40" t="s">
        <v>957</v>
      </c>
      <c r="V7199" s="40" t="s">
        <v>1019</v>
      </c>
      <c r="W7199" s="67" t="s">
        <v>1020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934</v>
      </c>
      <c r="B7200" s="31" t="s">
        <v>127</v>
      </c>
      <c r="C7200" s="31" t="s">
        <v>128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32</v>
      </c>
      <c r="M7200" s="39" t="str">
        <f>IFERROR(VLOOKUP(L7200,Tab_Code_Magasin[],2,0),"")</f>
        <v>CE LA MARSA ERRIADH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73</v>
      </c>
      <c r="T7200" s="40" t="str">
        <f t="shared" si="660"/>
        <v>32_A2_2025</v>
      </c>
      <c r="U7200" s="40" t="s">
        <v>959</v>
      </c>
      <c r="V7200" s="40" t="s">
        <v>1021</v>
      </c>
      <c r="W7200" s="67" t="s">
        <v>1022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1023</v>
      </c>
      <c r="B7201" s="54" t="s">
        <v>132</v>
      </c>
      <c r="C7201" s="31" t="s">
        <v>1024</v>
      </c>
      <c r="D7201" s="32" t="s">
        <v>21</v>
      </c>
      <c r="E7201" s="33" t="s">
        <v>32</v>
      </c>
      <c r="F7201" s="62"/>
      <c r="G7201" s="34"/>
      <c r="H7201" s="35"/>
      <c r="I7201" s="36"/>
      <c r="J7201" s="36"/>
      <c r="K7201" s="37"/>
      <c r="L7201" s="38">
        <f>DONNEE!$A$4</f>
        <v>32</v>
      </c>
      <c r="M7201" s="39" t="str">
        <f>IFERROR(VLOOKUP(L7201,Tab_Code_Magasin[],2,0),"")</f>
        <v>CE LA MARSA ERRIADH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73</v>
      </c>
      <c r="T7201" s="40" t="str">
        <f t="shared" si="660"/>
        <v>32_A2_2025</v>
      </c>
      <c r="U7201" s="40" t="s">
        <v>986</v>
      </c>
      <c r="V7201" s="40" t="s">
        <v>1025</v>
      </c>
      <c r="W7201" s="67" t="s">
        <v>1026</v>
      </c>
      <c r="X7201" s="76" t="s">
        <v>722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1023</v>
      </c>
      <c r="B7202" s="54" t="s">
        <v>132</v>
      </c>
      <c r="C7202" s="31" t="s">
        <v>1027</v>
      </c>
      <c r="D7202" s="32" t="s">
        <v>21</v>
      </c>
      <c r="E7202" s="33" t="s">
        <v>32</v>
      </c>
      <c r="F7202" s="62"/>
      <c r="G7202" s="34"/>
      <c r="H7202" s="35"/>
      <c r="I7202" s="36"/>
      <c r="J7202" s="36"/>
      <c r="K7202" s="37"/>
      <c r="L7202" s="38">
        <f>DONNEE!$A$4</f>
        <v>32</v>
      </c>
      <c r="M7202" s="39" t="str">
        <f>IFERROR(VLOOKUP(L7202,Tab_Code_Magasin[],2,0),"")</f>
        <v>CE LA MARSA ERRIADH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73</v>
      </c>
      <c r="T7202" s="40" t="str">
        <f t="shared" si="660"/>
        <v>32_A2_2025</v>
      </c>
      <c r="U7202" s="40"/>
      <c r="V7202" s="40"/>
      <c r="W7202" s="67" t="s">
        <v>1028</v>
      </c>
      <c r="X7202" s="76" t="s">
        <v>1029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1023</v>
      </c>
      <c r="B7203" s="54" t="s">
        <v>132</v>
      </c>
      <c r="C7203" s="51" t="s">
        <v>1030</v>
      </c>
      <c r="D7203" s="32" t="s">
        <v>21</v>
      </c>
      <c r="E7203" s="33" t="s">
        <v>32</v>
      </c>
      <c r="F7203" s="62"/>
      <c r="G7203" s="34"/>
      <c r="H7203" s="35"/>
      <c r="I7203" s="36"/>
      <c r="J7203" s="36"/>
      <c r="K7203" s="37"/>
      <c r="L7203" s="38">
        <f>DONNEE!$A$4</f>
        <v>32</v>
      </c>
      <c r="M7203" s="39" t="str">
        <f>IFERROR(VLOOKUP(L7203,Tab_Code_Magasin[],2,0),"")</f>
        <v>CE LA MARSA ERRIADH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73</v>
      </c>
      <c r="T7203" s="40" t="str">
        <f t="shared" si="660"/>
        <v>32_A2_2025</v>
      </c>
      <c r="U7203" s="40" t="s">
        <v>990</v>
      </c>
      <c r="V7203" s="40" t="s">
        <v>1031</v>
      </c>
      <c r="W7203" s="67" t="s">
        <v>1032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1023</v>
      </c>
      <c r="B7204" s="54" t="s">
        <v>132</v>
      </c>
      <c r="C7204" s="51" t="s">
        <v>950</v>
      </c>
      <c r="D7204" s="32" t="s">
        <v>21</v>
      </c>
      <c r="E7204" s="33" t="s">
        <v>32</v>
      </c>
      <c r="F7204" s="62"/>
      <c r="G7204" s="34"/>
      <c r="H7204" s="35"/>
      <c r="I7204" s="36"/>
      <c r="J7204" s="36"/>
      <c r="K7204" s="37"/>
      <c r="L7204" s="38">
        <f>DONNEE!$A$4</f>
        <v>32</v>
      </c>
      <c r="M7204" s="39" t="str">
        <f>IFERROR(VLOOKUP(L7204,Tab_Code_Magasin[],2,0),"")</f>
        <v>CE LA MARSA ERRIADH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73</v>
      </c>
      <c r="T7204" s="40" t="str">
        <f t="shared" si="660"/>
        <v>32_A2_2025</v>
      </c>
      <c r="U7204" s="40" t="s">
        <v>993</v>
      </c>
      <c r="V7204" s="40" t="s">
        <v>1033</v>
      </c>
      <c r="W7204" s="67" t="s">
        <v>1034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1023</v>
      </c>
      <c r="B7205" s="54" t="s">
        <v>132</v>
      </c>
      <c r="C7205" s="51" t="s">
        <v>941</v>
      </c>
      <c r="D7205" s="32" t="s">
        <v>21</v>
      </c>
      <c r="E7205" s="33" t="s">
        <v>32</v>
      </c>
      <c r="F7205" s="62"/>
      <c r="G7205" s="34"/>
      <c r="H7205" s="35"/>
      <c r="I7205" s="36"/>
      <c r="J7205" s="36"/>
      <c r="K7205" s="37"/>
      <c r="L7205" s="38">
        <f>DONNEE!$A$4</f>
        <v>32</v>
      </c>
      <c r="M7205" s="39" t="str">
        <f>IFERROR(VLOOKUP(L7205,Tab_Code_Magasin[],2,0),"")</f>
        <v>CE LA MARSA ERRIADH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73</v>
      </c>
      <c r="T7205" s="40" t="str">
        <f t="shared" si="660"/>
        <v>32_A2_2025</v>
      </c>
      <c r="U7205" s="40" t="s">
        <v>996</v>
      </c>
      <c r="V7205" s="40" t="s">
        <v>1035</v>
      </c>
      <c r="W7205" s="67" t="s">
        <v>1036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1023</v>
      </c>
      <c r="B7206" s="54" t="s">
        <v>1037</v>
      </c>
      <c r="C7206" s="51" t="s">
        <v>1038</v>
      </c>
      <c r="D7206" s="32" t="s">
        <v>21</v>
      </c>
      <c r="E7206" s="33" t="s">
        <v>32</v>
      </c>
      <c r="F7206" s="62"/>
      <c r="G7206" s="34"/>
      <c r="H7206" s="35"/>
      <c r="I7206" s="36"/>
      <c r="J7206" s="36"/>
      <c r="K7206" s="37"/>
      <c r="L7206" s="38">
        <f>DONNEE!$A$4</f>
        <v>32</v>
      </c>
      <c r="M7206" s="39" t="str">
        <f>IFERROR(VLOOKUP(L7206,Tab_Code_Magasin[],2,0),"")</f>
        <v>CE LA MARSA ERRIADH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73</v>
      </c>
      <c r="T7206" s="40" t="str">
        <f t="shared" si="660"/>
        <v>32_A2_2025</v>
      </c>
      <c r="U7206" s="40" t="s">
        <v>1005</v>
      </c>
      <c r="V7206" s="40" t="s">
        <v>1039</v>
      </c>
      <c r="W7206" s="67" t="s">
        <v>1040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1023</v>
      </c>
      <c r="B7207" s="54" t="s">
        <v>1037</v>
      </c>
      <c r="C7207" s="51" t="s">
        <v>161</v>
      </c>
      <c r="D7207" s="32" t="s">
        <v>21</v>
      </c>
      <c r="E7207" s="33" t="s">
        <v>32</v>
      </c>
      <c r="F7207" s="62"/>
      <c r="G7207" s="34"/>
      <c r="H7207" s="35"/>
      <c r="I7207" s="36"/>
      <c r="J7207" s="36"/>
      <c r="K7207" s="37"/>
      <c r="L7207" s="38">
        <f>DONNEE!$A$4</f>
        <v>32</v>
      </c>
      <c r="M7207" s="39" t="str">
        <f>IFERROR(VLOOKUP(L7207,Tab_Code_Magasin[],2,0),"")</f>
        <v>CE LA MARSA ERRIADH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73</v>
      </c>
      <c r="T7207" s="40" t="str">
        <f t="shared" si="660"/>
        <v>32_A2_2025</v>
      </c>
      <c r="U7207" s="40" t="s">
        <v>1008</v>
      </c>
      <c r="V7207" s="40" t="s">
        <v>1041</v>
      </c>
      <c r="W7207" s="67" t="s">
        <v>1042</v>
      </c>
      <c r="X7207" s="76" t="s">
        <v>171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1023</v>
      </c>
      <c r="B7208" s="54" t="s">
        <v>1037</v>
      </c>
      <c r="C7208" s="51" t="s">
        <v>1043</v>
      </c>
      <c r="D7208" s="32" t="s">
        <v>21</v>
      </c>
      <c r="E7208" s="33" t="s">
        <v>32</v>
      </c>
      <c r="F7208" s="62"/>
      <c r="G7208" s="34"/>
      <c r="H7208" s="35"/>
      <c r="I7208" s="36"/>
      <c r="J7208" s="36"/>
      <c r="K7208" s="37"/>
      <c r="L7208" s="38">
        <f>DONNEE!$A$4</f>
        <v>32</v>
      </c>
      <c r="M7208" s="39" t="str">
        <f>IFERROR(VLOOKUP(L7208,Tab_Code_Magasin[],2,0),"")</f>
        <v>CE LA MARSA ERRIADH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73</v>
      </c>
      <c r="T7208" s="40" t="str">
        <f t="shared" si="660"/>
        <v>32_A2_2025</v>
      </c>
      <c r="U7208" s="40" t="s">
        <v>1044</v>
      </c>
      <c r="V7208" s="40" t="s">
        <v>1045</v>
      </c>
      <c r="W7208" s="67" t="s">
        <v>1046</v>
      </c>
      <c r="X7208" s="76" t="s">
        <v>171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1023</v>
      </c>
      <c r="B7209" s="54" t="s">
        <v>1037</v>
      </c>
      <c r="C7209" s="56" t="s">
        <v>1047</v>
      </c>
      <c r="D7209" s="32" t="s">
        <v>21</v>
      </c>
      <c r="E7209" s="33" t="s">
        <v>32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32</v>
      </c>
      <c r="M7209" s="39" t="str">
        <f>IFERROR(VLOOKUP(L7209,Tab_Code_Magasin[],2,0),"")</f>
        <v>CE LA MARSA ERRIADH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73</v>
      </c>
      <c r="T7209" s="40" t="str">
        <f t="shared" si="660"/>
        <v>32_A2_2025</v>
      </c>
      <c r="U7209" s="40" t="s">
        <v>1048</v>
      </c>
      <c r="V7209" s="40" t="s">
        <v>1049</v>
      </c>
      <c r="W7209" s="67" t="s">
        <v>1050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1023</v>
      </c>
      <c r="B7210" s="54" t="s">
        <v>1037</v>
      </c>
      <c r="C7210" s="51" t="s">
        <v>361</v>
      </c>
      <c r="D7210" s="32" t="s">
        <v>21</v>
      </c>
      <c r="E7210" s="33" t="s">
        <v>32</v>
      </c>
      <c r="F7210" s="62"/>
      <c r="G7210" s="34"/>
      <c r="H7210" s="35"/>
      <c r="I7210" s="36"/>
      <c r="J7210" s="36"/>
      <c r="K7210" s="37"/>
      <c r="L7210" s="38">
        <f>DONNEE!$A$4</f>
        <v>32</v>
      </c>
      <c r="M7210" s="39" t="str">
        <f>IFERROR(VLOOKUP(L7210,Tab_Code_Magasin[],2,0),"")</f>
        <v>CE LA MARSA ERRIADH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73</v>
      </c>
      <c r="T7210" s="40" t="str">
        <f t="shared" si="660"/>
        <v>32_A2_2025</v>
      </c>
      <c r="U7210" s="40" t="s">
        <v>1010</v>
      </c>
      <c r="V7210" s="40" t="s">
        <v>1051</v>
      </c>
      <c r="W7210" s="67" t="s">
        <v>1052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1023</v>
      </c>
      <c r="B7211" s="54" t="s">
        <v>1037</v>
      </c>
      <c r="C7211" s="56" t="s">
        <v>480</v>
      </c>
      <c r="D7211" s="32" t="s">
        <v>21</v>
      </c>
      <c r="E7211" s="33" t="s">
        <v>32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32</v>
      </c>
      <c r="M7211" s="39" t="str">
        <f>IFERROR(VLOOKUP(L7211,Tab_Code_Magasin[],2,0),"")</f>
        <v>CE LA MARSA ERRIADH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73</v>
      </c>
      <c r="T7211" s="40" t="str">
        <f t="shared" si="660"/>
        <v>32_A2_2025</v>
      </c>
      <c r="U7211" s="40" t="s">
        <v>1012</v>
      </c>
      <c r="V7211" s="40" t="s">
        <v>1053</v>
      </c>
      <c r="W7211" s="67" t="s">
        <v>1054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1023</v>
      </c>
      <c r="B7212" s="54" t="s">
        <v>1037</v>
      </c>
      <c r="C7212" s="51" t="s">
        <v>1055</v>
      </c>
      <c r="D7212" s="32" t="s">
        <v>21</v>
      </c>
      <c r="E7212" s="33" t="s">
        <v>32</v>
      </c>
      <c r="F7212" s="62"/>
      <c r="G7212" s="34"/>
      <c r="H7212" s="35"/>
      <c r="I7212" s="36"/>
      <c r="J7212" s="36"/>
      <c r="K7212" s="37"/>
      <c r="L7212" s="38">
        <f>DONNEE!$A$4</f>
        <v>32</v>
      </c>
      <c r="M7212" s="39" t="str">
        <f>IFERROR(VLOOKUP(L7212,Tab_Code_Magasin[],2,0),"")</f>
        <v>CE LA MARSA ERRIADH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73</v>
      </c>
      <c r="T7212" s="40" t="str">
        <f t="shared" si="660"/>
        <v>32_A2_2025</v>
      </c>
      <c r="U7212" s="40" t="s">
        <v>1014</v>
      </c>
      <c r="V7212" s="40" t="s">
        <v>1056</v>
      </c>
      <c r="W7212" s="67" t="s">
        <v>1057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1023</v>
      </c>
      <c r="B7213" s="54" t="s">
        <v>1037</v>
      </c>
      <c r="C7213" s="56" t="s">
        <v>205</v>
      </c>
      <c r="D7213" s="32" t="s">
        <v>21</v>
      </c>
      <c r="E7213" s="33" t="s">
        <v>32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32</v>
      </c>
      <c r="M7213" s="39" t="str">
        <f>IFERROR(VLOOKUP(L7213,Tab_Code_Magasin[],2,0),"")</f>
        <v>CE LA MARSA ERRIADH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73</v>
      </c>
      <c r="T7213" s="40" t="str">
        <f t="shared" si="660"/>
        <v>32_A2_2025</v>
      </c>
      <c r="U7213" s="40" t="s">
        <v>1016</v>
      </c>
      <c r="V7213" s="40" t="s">
        <v>1058</v>
      </c>
      <c r="W7213" s="67" t="s">
        <v>1059</v>
      </c>
      <c r="X7213" s="76" t="s">
        <v>499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1023</v>
      </c>
      <c r="B7214" s="54" t="s">
        <v>1037</v>
      </c>
      <c r="C7214" s="31" t="s">
        <v>660</v>
      </c>
      <c r="D7214" s="32" t="s">
        <v>21</v>
      </c>
      <c r="E7214" s="33" t="s">
        <v>32</v>
      </c>
      <c r="F7214" s="62"/>
      <c r="G7214" s="34"/>
      <c r="H7214" s="35"/>
      <c r="I7214" s="36"/>
      <c r="J7214" s="36"/>
      <c r="K7214" s="37"/>
      <c r="L7214" s="38">
        <f>DONNEE!$A$4</f>
        <v>32</v>
      </c>
      <c r="M7214" s="39" t="str">
        <f>IFERROR(VLOOKUP(L7214,Tab_Code_Magasin[],2,0),"")</f>
        <v>CE LA MARSA ERRIADH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73</v>
      </c>
      <c r="T7214" s="40" t="str">
        <f t="shared" si="660"/>
        <v>32_A2_2025</v>
      </c>
      <c r="U7214" s="40" t="s">
        <v>1018</v>
      </c>
      <c r="V7214" s="40" t="s">
        <v>1060</v>
      </c>
      <c r="W7214" s="67" t="s">
        <v>1061</v>
      </c>
      <c r="X7214" s="76" t="s">
        <v>171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1023</v>
      </c>
      <c r="B7215" s="54" t="s">
        <v>1062</v>
      </c>
      <c r="C7215" s="51" t="s">
        <v>1038</v>
      </c>
      <c r="D7215" s="32" t="s">
        <v>21</v>
      </c>
      <c r="E7215" s="33" t="s">
        <v>32</v>
      </c>
      <c r="F7215" s="62"/>
      <c r="G7215" s="34"/>
      <c r="H7215" s="35"/>
      <c r="I7215" s="36"/>
      <c r="J7215" s="36"/>
      <c r="K7215" s="37"/>
      <c r="L7215" s="38">
        <f>DONNEE!$A$4</f>
        <v>32</v>
      </c>
      <c r="M7215" s="39" t="str">
        <f>IFERROR(VLOOKUP(L7215,Tab_Code_Magasin[],2,0),"")</f>
        <v>CE LA MARSA ERRIADH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73</v>
      </c>
      <c r="T7215" s="40" t="str">
        <f t="shared" si="660"/>
        <v>32_A2_2025</v>
      </c>
      <c r="U7215" s="40" t="s">
        <v>1063</v>
      </c>
      <c r="V7215" s="40" t="s">
        <v>1064</v>
      </c>
      <c r="W7215" s="67" t="s">
        <v>1065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1023</v>
      </c>
      <c r="B7216" s="54" t="s">
        <v>1062</v>
      </c>
      <c r="C7216" s="51" t="s">
        <v>1066</v>
      </c>
      <c r="D7216" s="32" t="s">
        <v>21</v>
      </c>
      <c r="E7216" s="33" t="s">
        <v>32</v>
      </c>
      <c r="F7216" s="62"/>
      <c r="G7216" s="34"/>
      <c r="H7216" s="35"/>
      <c r="I7216" s="36"/>
      <c r="J7216" s="36"/>
      <c r="K7216" s="37"/>
      <c r="L7216" s="38">
        <f>DONNEE!$A$4</f>
        <v>32</v>
      </c>
      <c r="M7216" s="39" t="str">
        <f>IFERROR(VLOOKUP(L7216,Tab_Code_Magasin[],2,0),"")</f>
        <v>CE LA MARSA ERRIADH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73</v>
      </c>
      <c r="T7216" s="40" t="str">
        <f t="shared" si="660"/>
        <v>32_A2_2025</v>
      </c>
      <c r="U7216" s="40" t="s">
        <v>1067</v>
      </c>
      <c r="V7216" s="40" t="s">
        <v>1068</v>
      </c>
      <c r="W7216" s="67" t="s">
        <v>1069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1023</v>
      </c>
      <c r="B7217" s="54" t="s">
        <v>1062</v>
      </c>
      <c r="C7217" s="51" t="s">
        <v>1070</v>
      </c>
      <c r="D7217" s="32" t="s">
        <v>21</v>
      </c>
      <c r="E7217" s="33" t="s">
        <v>32</v>
      </c>
      <c r="F7217" s="62"/>
      <c r="G7217" s="34"/>
      <c r="H7217" s="35"/>
      <c r="I7217" s="36"/>
      <c r="J7217" s="36"/>
      <c r="K7217" s="37"/>
      <c r="L7217" s="38">
        <f>DONNEE!$A$4</f>
        <v>32</v>
      </c>
      <c r="M7217" s="39" t="str">
        <f>IFERROR(VLOOKUP(L7217,Tab_Code_Magasin[],2,0),"")</f>
        <v>CE LA MARSA ERRIADH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73</v>
      </c>
      <c r="T7217" s="40" t="str">
        <f t="shared" si="660"/>
        <v>32_A2_2025</v>
      </c>
      <c r="U7217" s="40" t="s">
        <v>1071</v>
      </c>
      <c r="V7217" s="40" t="s">
        <v>1072</v>
      </c>
      <c r="W7217" s="67" t="s">
        <v>1073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1023</v>
      </c>
      <c r="B7218" s="54" t="s">
        <v>1062</v>
      </c>
      <c r="C7218" s="44" t="s">
        <v>158</v>
      </c>
      <c r="D7218" s="32" t="s">
        <v>21</v>
      </c>
      <c r="E7218" s="33" t="s">
        <v>32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32</v>
      </c>
      <c r="M7218" s="39" t="str">
        <f>IFERROR(VLOOKUP(L7218,Tab_Code_Magasin[],2,0),"")</f>
        <v>CE LA MARSA ERRIADH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73</v>
      </c>
      <c r="T7218" s="40" t="str">
        <f t="shared" si="660"/>
        <v>32_A2_2025</v>
      </c>
      <c r="U7218" s="40"/>
      <c r="V7218" s="40"/>
      <c r="W7218" s="67" t="s">
        <v>1074</v>
      </c>
      <c r="X7218" s="76" t="s">
        <v>714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1023</v>
      </c>
      <c r="B7219" s="54" t="s">
        <v>1062</v>
      </c>
      <c r="C7219" s="44" t="s">
        <v>261</v>
      </c>
      <c r="D7219" s="32" t="s">
        <v>21</v>
      </c>
      <c r="E7219" s="33" t="s">
        <v>32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32</v>
      </c>
      <c r="M7219" s="39" t="str">
        <f>IFERROR(VLOOKUP(L7219,Tab_Code_Magasin[],2,0),"")</f>
        <v>CE LA MARSA ERRIADH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73</v>
      </c>
      <c r="T7219" s="40" t="str">
        <f t="shared" si="660"/>
        <v>32_A2_2025</v>
      </c>
      <c r="U7219" s="40" t="s">
        <v>1075</v>
      </c>
      <c r="V7219" s="40" t="s">
        <v>1076</v>
      </c>
      <c r="W7219" s="67" t="s">
        <v>1077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1023</v>
      </c>
      <c r="B7220" s="54" t="s">
        <v>1062</v>
      </c>
      <c r="C7220" s="44" t="s">
        <v>387</v>
      </c>
      <c r="D7220" s="32" t="s">
        <v>21</v>
      </c>
      <c r="E7220" s="33" t="s">
        <v>32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32</v>
      </c>
      <c r="M7220" s="39" t="str">
        <f>IFERROR(VLOOKUP(L7220,Tab_Code_Magasin[],2,0),"")</f>
        <v>CE LA MARSA ERRIADH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73</v>
      </c>
      <c r="T7220" s="40" t="str">
        <f t="shared" si="660"/>
        <v>32_A2_2025</v>
      </c>
      <c r="U7220" s="40" t="s">
        <v>1078</v>
      </c>
      <c r="V7220" s="40" t="s">
        <v>1079</v>
      </c>
      <c r="W7220" s="67" t="s">
        <v>1080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1023</v>
      </c>
      <c r="B7221" s="54" t="s">
        <v>1062</v>
      </c>
      <c r="C7221" s="51" t="s">
        <v>1081</v>
      </c>
      <c r="D7221" s="32" t="s">
        <v>21</v>
      </c>
      <c r="E7221" s="33" t="s">
        <v>32</v>
      </c>
      <c r="F7221" s="62"/>
      <c r="G7221" s="34"/>
      <c r="H7221" s="35"/>
      <c r="I7221" s="36"/>
      <c r="J7221" s="36"/>
      <c r="K7221" s="37"/>
      <c r="L7221" s="38">
        <f>DONNEE!$A$4</f>
        <v>32</v>
      </c>
      <c r="M7221" s="39" t="str">
        <f>IFERROR(VLOOKUP(L7221,Tab_Code_Magasin[],2,0),"")</f>
        <v>CE LA MARSA ERRIADH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73</v>
      </c>
      <c r="T7221" s="40" t="str">
        <f t="shared" si="660"/>
        <v>32_A2_2025</v>
      </c>
      <c r="U7221" s="40" t="s">
        <v>1082</v>
      </c>
      <c r="V7221" s="40" t="s">
        <v>1083</v>
      </c>
      <c r="W7221" s="67" t="s">
        <v>1084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1023</v>
      </c>
      <c r="B7222" s="54" t="s">
        <v>1062</v>
      </c>
      <c r="C7222" s="42" t="s">
        <v>234</v>
      </c>
      <c r="D7222" s="32" t="s">
        <v>21</v>
      </c>
      <c r="E7222" s="33" t="s">
        <v>32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32</v>
      </c>
      <c r="M7222" s="39" t="str">
        <f>IFERROR(VLOOKUP(L7222,Tab_Code_Magasin[],2,0),"")</f>
        <v>CE LA MARSA ERRIADH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73</v>
      </c>
      <c r="T7222" s="40" t="str">
        <f t="shared" si="660"/>
        <v>32_A2_2025</v>
      </c>
      <c r="U7222" s="40" t="s">
        <v>1085</v>
      </c>
      <c r="V7222" s="40" t="s">
        <v>1086</v>
      </c>
      <c r="W7222" s="67" t="s">
        <v>1087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1023</v>
      </c>
      <c r="B7223" s="54" t="s">
        <v>1062</v>
      </c>
      <c r="C7223" s="42" t="s">
        <v>199</v>
      </c>
      <c r="D7223" s="32" t="s">
        <v>21</v>
      </c>
      <c r="E7223" s="33" t="s">
        <v>32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32</v>
      </c>
      <c r="M7223" s="39" t="str">
        <f>IFERROR(VLOOKUP(L7223,Tab_Code_Magasin[],2,0),"")</f>
        <v>CE LA MARSA ERRIADH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73</v>
      </c>
      <c r="T7223" s="40" t="str">
        <f t="shared" si="660"/>
        <v>32_A2_2025</v>
      </c>
      <c r="U7223" s="40" t="s">
        <v>1088</v>
      </c>
      <c r="V7223" s="40" t="s">
        <v>1089</v>
      </c>
      <c r="W7223" s="67" t="s">
        <v>1090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1023</v>
      </c>
      <c r="B7224" s="54" t="s">
        <v>1062</v>
      </c>
      <c r="C7224" s="42" t="s">
        <v>202</v>
      </c>
      <c r="D7224" s="32" t="s">
        <v>21</v>
      </c>
      <c r="E7224" s="33" t="s">
        <v>32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32</v>
      </c>
      <c r="M7224" s="39" t="str">
        <f>IFERROR(VLOOKUP(L7224,Tab_Code_Magasin[],2,0),"")</f>
        <v>CE LA MARSA ERRIADH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73</v>
      </c>
      <c r="T7224" s="40" t="str">
        <f t="shared" si="660"/>
        <v>32_A2_2025</v>
      </c>
      <c r="U7224" s="40" t="s">
        <v>1091</v>
      </c>
      <c r="V7224" s="40" t="s">
        <v>1092</v>
      </c>
      <c r="W7224" s="67" t="s">
        <v>1093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1023</v>
      </c>
      <c r="B7225" s="54" t="s">
        <v>1062</v>
      </c>
      <c r="C7225" s="31" t="s">
        <v>660</v>
      </c>
      <c r="D7225" s="32" t="s">
        <v>21</v>
      </c>
      <c r="E7225" s="33" t="s">
        <v>32</v>
      </c>
      <c r="F7225" s="22"/>
      <c r="G7225" s="34"/>
      <c r="H7225" s="35"/>
      <c r="I7225" s="36"/>
      <c r="J7225" s="36"/>
      <c r="K7225" s="37"/>
      <c r="L7225" s="38">
        <f>DONNEE!$A$4</f>
        <v>32</v>
      </c>
      <c r="M7225" s="39" t="str">
        <f>IFERROR(VLOOKUP(L7225,Tab_Code_Magasin[],2,0),"")</f>
        <v>CE LA MARSA ERRIADH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73</v>
      </c>
      <c r="T7225" s="40" t="str">
        <f t="shared" si="660"/>
        <v>32_A2_2025</v>
      </c>
      <c r="U7225" s="40" t="s">
        <v>1094</v>
      </c>
      <c r="V7225" s="40" t="s">
        <v>1095</v>
      </c>
      <c r="W7225" s="67" t="s">
        <v>1096</v>
      </c>
      <c r="X7225" s="76" t="s">
        <v>171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1023</v>
      </c>
      <c r="B7226" s="54" t="s">
        <v>1062</v>
      </c>
      <c r="C7226" s="52" t="s">
        <v>209</v>
      </c>
      <c r="D7226" s="32" t="s">
        <v>21</v>
      </c>
      <c r="E7226" s="33" t="s">
        <v>32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32</v>
      </c>
      <c r="M7226" s="39" t="str">
        <f>IFERROR(VLOOKUP(L7226,Tab_Code_Magasin[],2,0),"")</f>
        <v>CE LA MARSA ERRIADH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73</v>
      </c>
      <c r="T7226" s="40" t="str">
        <f t="shared" si="660"/>
        <v>32_A2_2025</v>
      </c>
      <c r="U7226" s="40" t="s">
        <v>1097</v>
      </c>
      <c r="V7226" s="40" t="s">
        <v>1098</v>
      </c>
      <c r="W7226" s="67" t="s">
        <v>1099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1023</v>
      </c>
      <c r="B7227" s="54" t="s">
        <v>114</v>
      </c>
      <c r="C7227" s="51" t="s">
        <v>401</v>
      </c>
      <c r="D7227" s="32" t="s">
        <v>21</v>
      </c>
      <c r="E7227" s="33" t="s">
        <v>32</v>
      </c>
      <c r="F7227" s="62"/>
      <c r="G7227" s="34"/>
      <c r="H7227" s="35"/>
      <c r="I7227" s="36"/>
      <c r="J7227" s="36"/>
      <c r="K7227" s="37"/>
      <c r="L7227" s="38">
        <f>DONNEE!$A$4</f>
        <v>32</v>
      </c>
      <c r="M7227" s="39" t="str">
        <f>IFERROR(VLOOKUP(L7227,Tab_Code_Magasin[],2,0),"")</f>
        <v>CE LA MARSA ERRIADH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73</v>
      </c>
      <c r="T7227" s="40" t="str">
        <f t="shared" si="660"/>
        <v>32_A2_2025</v>
      </c>
      <c r="U7227" s="40" t="s">
        <v>1028</v>
      </c>
      <c r="V7227" s="40" t="s">
        <v>1100</v>
      </c>
      <c r="W7227" s="67" t="s">
        <v>1101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1023</v>
      </c>
      <c r="B7228" s="54" t="s">
        <v>114</v>
      </c>
      <c r="C7228" s="51" t="s">
        <v>404</v>
      </c>
      <c r="D7228" s="32" t="s">
        <v>21</v>
      </c>
      <c r="E7228" s="33" t="s">
        <v>32</v>
      </c>
      <c r="F7228" s="62"/>
      <c r="G7228" s="34"/>
      <c r="H7228" s="35"/>
      <c r="I7228" s="36"/>
      <c r="J7228" s="36"/>
      <c r="K7228" s="37"/>
      <c r="L7228" s="38">
        <f>DONNEE!$A$4</f>
        <v>32</v>
      </c>
      <c r="M7228" s="39" t="str">
        <f>IFERROR(VLOOKUP(L7228,Tab_Code_Magasin[],2,0),"")</f>
        <v>CE LA MARSA ERRIADH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73</v>
      </c>
      <c r="T7228" s="40" t="str">
        <f t="shared" si="660"/>
        <v>32_A2_2025</v>
      </c>
      <c r="U7228" s="40" t="s">
        <v>1032</v>
      </c>
      <c r="V7228" s="40" t="s">
        <v>1102</v>
      </c>
      <c r="W7228" s="67" t="s">
        <v>1103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1023</v>
      </c>
      <c r="B7229" s="54" t="s">
        <v>114</v>
      </c>
      <c r="C7229" s="42" t="s">
        <v>411</v>
      </c>
      <c r="D7229" s="32" t="s">
        <v>21</v>
      </c>
      <c r="E7229" s="33" t="s">
        <v>32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32</v>
      </c>
      <c r="M7229" s="39" t="str">
        <f>IFERROR(VLOOKUP(L7229,Tab_Code_Magasin[],2,0),"")</f>
        <v>CE LA MARSA ERRIADH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73</v>
      </c>
      <c r="T7229" s="40" t="str">
        <f t="shared" si="660"/>
        <v>32_A2_2025</v>
      </c>
      <c r="U7229" s="40" t="s">
        <v>1034</v>
      </c>
      <c r="V7229" s="40" t="s">
        <v>1104</v>
      </c>
      <c r="W7229" s="67" t="s">
        <v>1105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1023</v>
      </c>
      <c r="B7230" s="54" t="s">
        <v>114</v>
      </c>
      <c r="C7230" s="51" t="s">
        <v>310</v>
      </c>
      <c r="D7230" s="32" t="s">
        <v>21</v>
      </c>
      <c r="E7230" s="33" t="s">
        <v>32</v>
      </c>
      <c r="F7230" s="62"/>
      <c r="G7230" s="34"/>
      <c r="H7230" s="35"/>
      <c r="I7230" s="36"/>
      <c r="J7230" s="36"/>
      <c r="K7230" s="37"/>
      <c r="L7230" s="38">
        <f>DONNEE!$A$4</f>
        <v>32</v>
      </c>
      <c r="M7230" s="39" t="str">
        <f>IFERROR(VLOOKUP(L7230,Tab_Code_Magasin[],2,0),"")</f>
        <v>CE LA MARSA ERRIADH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73</v>
      </c>
      <c r="T7230" s="40" t="str">
        <f t="shared" si="660"/>
        <v>32_A2_2025</v>
      </c>
      <c r="U7230" s="40" t="s">
        <v>1036</v>
      </c>
      <c r="V7230" s="40" t="s">
        <v>1106</v>
      </c>
      <c r="W7230" s="67" t="s">
        <v>1107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1023</v>
      </c>
      <c r="B7231" s="54" t="s">
        <v>114</v>
      </c>
      <c r="C7231" s="51" t="s">
        <v>1108</v>
      </c>
      <c r="D7231" s="32" t="s">
        <v>21</v>
      </c>
      <c r="E7231" s="33" t="s">
        <v>32</v>
      </c>
      <c r="F7231" s="62"/>
      <c r="G7231" s="34"/>
      <c r="H7231" s="35"/>
      <c r="I7231" s="36"/>
      <c r="J7231" s="36"/>
      <c r="K7231" s="37"/>
      <c r="L7231" s="38">
        <f>DONNEE!$A$4</f>
        <v>32</v>
      </c>
      <c r="M7231" s="39" t="str">
        <f>IFERROR(VLOOKUP(L7231,Tab_Code_Magasin[],2,0),"")</f>
        <v>CE LA MARSA ERRIADH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73</v>
      </c>
      <c r="T7231" s="40" t="str">
        <f t="shared" si="660"/>
        <v>32_A2_2025</v>
      </c>
      <c r="U7231" s="40" t="s">
        <v>1109</v>
      </c>
      <c r="V7231" s="40" t="s">
        <v>1110</v>
      </c>
      <c r="W7231" s="67" t="s">
        <v>1111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1023</v>
      </c>
      <c r="B7232" s="54" t="s">
        <v>114</v>
      </c>
      <c r="C7232" s="51" t="s">
        <v>124</v>
      </c>
      <c r="D7232" s="32" t="s">
        <v>21</v>
      </c>
      <c r="E7232" s="33" t="s">
        <v>32</v>
      </c>
      <c r="F7232" s="62"/>
      <c r="G7232" s="34"/>
      <c r="H7232" s="35"/>
      <c r="I7232" s="36"/>
      <c r="J7232" s="36"/>
      <c r="K7232" s="37"/>
      <c r="L7232" s="38">
        <f>DONNEE!$A$4</f>
        <v>32</v>
      </c>
      <c r="M7232" s="39" t="str">
        <f>IFERROR(VLOOKUP(L7232,Tab_Code_Magasin[],2,0),"")</f>
        <v>CE LA MARSA ERRIADH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73</v>
      </c>
      <c r="T7232" s="40" t="str">
        <f t="shared" si="660"/>
        <v>32_A2_2025</v>
      </c>
      <c r="U7232" s="40" t="s">
        <v>1112</v>
      </c>
      <c r="V7232" s="40" t="s">
        <v>1113</v>
      </c>
      <c r="W7232" s="67" t="s">
        <v>1114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1023</v>
      </c>
      <c r="B7233" s="31" t="s">
        <v>127</v>
      </c>
      <c r="C7233" s="31" t="s">
        <v>128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32</v>
      </c>
      <c r="M7233" s="39" t="str">
        <f>IFERROR(VLOOKUP(L7233,Tab_Code_Magasin[],2,0),"")</f>
        <v>CE LA MARSA ERRIADH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73</v>
      </c>
      <c r="T7233" s="40" t="str">
        <f t="shared" si="660"/>
        <v>32_A2_2025</v>
      </c>
      <c r="U7233" s="40" t="s">
        <v>1040</v>
      </c>
      <c r="V7233" s="40" t="s">
        <v>1115</v>
      </c>
      <c r="W7233" s="67" t="s">
        <v>1116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1117</v>
      </c>
      <c r="B7234" s="54" t="s">
        <v>935</v>
      </c>
      <c r="C7234" s="59" t="s">
        <v>936</v>
      </c>
      <c r="D7234" s="32" t="s">
        <v>21</v>
      </c>
      <c r="E7234" s="33" t="s">
        <v>32</v>
      </c>
      <c r="F7234" s="22"/>
      <c r="G7234" s="34"/>
      <c r="H7234" s="35"/>
      <c r="I7234" s="36"/>
      <c r="J7234" s="36"/>
      <c r="K7234" s="37"/>
      <c r="L7234" s="38">
        <f>DONNEE!$A$4</f>
        <v>32</v>
      </c>
      <c r="M7234" s="39" t="str">
        <f>IFERROR(VLOOKUP(L7234,Tab_Code_Magasin[],2,0),"")</f>
        <v>CE LA MARSA ERRIADH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73</v>
      </c>
      <c r="T7234" s="40" t="str">
        <f t="shared" si="660"/>
        <v>32_A2_2025</v>
      </c>
      <c r="U7234" s="40" t="s">
        <v>1065</v>
      </c>
      <c r="V7234" s="40" t="s">
        <v>1118</v>
      </c>
      <c r="W7234" s="67" t="s">
        <v>1119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1117</v>
      </c>
      <c r="B7235" s="54" t="s">
        <v>935</v>
      </c>
      <c r="C7235" s="59" t="s">
        <v>941</v>
      </c>
      <c r="D7235" s="32" t="s">
        <v>21</v>
      </c>
      <c r="E7235" s="33" t="s">
        <v>32</v>
      </c>
      <c r="F7235" s="22"/>
      <c r="G7235" s="34"/>
      <c r="H7235" s="35"/>
      <c r="I7235" s="36"/>
      <c r="J7235" s="36"/>
      <c r="K7235" s="37"/>
      <c r="L7235" s="38">
        <f>DONNEE!$A$4</f>
        <v>32</v>
      </c>
      <c r="M7235" s="39" t="str">
        <f>IFERROR(VLOOKUP(L7235,Tab_Code_Magasin[],2,0),"")</f>
        <v>CE LA MARSA ERRIADH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73</v>
      </c>
      <c r="T7235" s="40" t="str">
        <f t="shared" si="660"/>
        <v>32_A2_2025</v>
      </c>
      <c r="U7235" s="40" t="s">
        <v>1069</v>
      </c>
      <c r="V7235" s="40" t="s">
        <v>1120</v>
      </c>
      <c r="W7235" s="67" t="s">
        <v>1121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1117</v>
      </c>
      <c r="B7236" s="54" t="s">
        <v>935</v>
      </c>
      <c r="C7236" s="59" t="s">
        <v>1122</v>
      </c>
      <c r="D7236" s="32" t="s">
        <v>21</v>
      </c>
      <c r="E7236" s="33" t="s">
        <v>32</v>
      </c>
      <c r="F7236" s="22"/>
      <c r="G7236" s="34"/>
      <c r="H7236" s="35"/>
      <c r="I7236" s="36"/>
      <c r="J7236" s="36"/>
      <c r="K7236" s="37"/>
      <c r="L7236" s="38">
        <f>DONNEE!$A$4</f>
        <v>32</v>
      </c>
      <c r="M7236" s="39" t="str">
        <f>IFERROR(VLOOKUP(L7236,Tab_Code_Magasin[],2,0),"")</f>
        <v>CE LA MARSA ERRIADH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73</v>
      </c>
      <c r="T7236" s="40" t="str">
        <f t="shared" si="660"/>
        <v>32_A2_2025</v>
      </c>
      <c r="U7236" s="40" t="s">
        <v>1073</v>
      </c>
      <c r="V7236" s="40" t="s">
        <v>1123</v>
      </c>
      <c r="W7236" s="67" t="s">
        <v>1124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1117</v>
      </c>
      <c r="B7237" s="54" t="s">
        <v>935</v>
      </c>
      <c r="C7237" s="59" t="s">
        <v>1125</v>
      </c>
      <c r="D7237" s="32" t="s">
        <v>21</v>
      </c>
      <c r="E7237" s="33" t="s">
        <v>32</v>
      </c>
      <c r="F7237" s="22"/>
      <c r="G7237" s="34"/>
      <c r="H7237" s="35"/>
      <c r="I7237" s="36"/>
      <c r="J7237" s="36"/>
      <c r="K7237" s="37"/>
      <c r="L7237" s="38">
        <f>DONNEE!$A$4</f>
        <v>32</v>
      </c>
      <c r="M7237" s="39" t="str">
        <f>IFERROR(VLOOKUP(L7237,Tab_Code_Magasin[],2,0),"")</f>
        <v>CE LA MARSA ERRIADH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73</v>
      </c>
      <c r="T7237" s="40" t="str">
        <f t="shared" si="660"/>
        <v>32_A2_2025</v>
      </c>
      <c r="U7237" s="40" t="s">
        <v>1077</v>
      </c>
      <c r="V7237" s="40" t="s">
        <v>1126</v>
      </c>
      <c r="W7237" s="67" t="s">
        <v>1127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1117</v>
      </c>
      <c r="B7238" s="54" t="s">
        <v>935</v>
      </c>
      <c r="C7238" s="44" t="s">
        <v>954</v>
      </c>
      <c r="D7238" s="32" t="s">
        <v>21</v>
      </c>
      <c r="E7238" s="33" t="s">
        <v>32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32</v>
      </c>
      <c r="M7238" s="39" t="str">
        <f>IFERROR(VLOOKUP(L7238,Tab_Code_Magasin[],2,0),"")</f>
        <v>CE LA MARSA ERRIADH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73</v>
      </c>
      <c r="T7238" s="40" t="str">
        <f t="shared" si="660"/>
        <v>32_A2_2025</v>
      </c>
      <c r="U7238" s="40" t="s">
        <v>1080</v>
      </c>
      <c r="V7238" s="40" t="s">
        <v>1128</v>
      </c>
      <c r="W7238" s="67" t="s">
        <v>1129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1117</v>
      </c>
      <c r="B7239" s="54" t="s">
        <v>935</v>
      </c>
      <c r="C7239" s="59" t="s">
        <v>1130</v>
      </c>
      <c r="D7239" s="32" t="s">
        <v>21</v>
      </c>
      <c r="E7239" s="33" t="s">
        <v>32</v>
      </c>
      <c r="F7239" s="22"/>
      <c r="G7239" s="34"/>
      <c r="H7239" s="35"/>
      <c r="I7239" s="36"/>
      <c r="J7239" s="36"/>
      <c r="K7239" s="37"/>
      <c r="L7239" s="38">
        <f>DONNEE!$A$4</f>
        <v>32</v>
      </c>
      <c r="M7239" s="39" t="str">
        <f>IFERROR(VLOOKUP(L7239,Tab_Code_Magasin[],2,0),"")</f>
        <v>CE LA MARSA ERRIADH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73</v>
      </c>
      <c r="T7239" s="40" t="str">
        <f t="shared" si="660"/>
        <v>32_A2_2025</v>
      </c>
      <c r="U7239" s="40" t="s">
        <v>1084</v>
      </c>
      <c r="V7239" s="40" t="s">
        <v>1131</v>
      </c>
      <c r="W7239" s="67" t="s">
        <v>1132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1117</v>
      </c>
      <c r="B7240" s="54" t="s">
        <v>960</v>
      </c>
      <c r="C7240" s="31" t="s">
        <v>1133</v>
      </c>
      <c r="D7240" s="32" t="s">
        <v>21</v>
      </c>
      <c r="E7240" s="33" t="s">
        <v>32</v>
      </c>
      <c r="F7240" s="22"/>
      <c r="G7240" s="34"/>
      <c r="H7240" s="35"/>
      <c r="I7240" s="36"/>
      <c r="J7240" s="36"/>
      <c r="K7240" s="37"/>
      <c r="L7240" s="38">
        <f>DONNEE!$A$4</f>
        <v>32</v>
      </c>
      <c r="M7240" s="39" t="str">
        <f>IFERROR(VLOOKUP(L7240,Tab_Code_Magasin[],2,0),"")</f>
        <v>CE LA MARSA ERRIADH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73</v>
      </c>
      <c r="T7240" s="40" t="str">
        <f t="shared" si="660"/>
        <v>32_A2_2025</v>
      </c>
      <c r="U7240" s="40" t="s">
        <v>1099</v>
      </c>
      <c r="V7240" s="40" t="s">
        <v>1134</v>
      </c>
      <c r="W7240" s="67" t="s">
        <v>1135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1117</v>
      </c>
      <c r="B7241" s="54" t="s">
        <v>960</v>
      </c>
      <c r="C7241" s="31" t="s">
        <v>612</v>
      </c>
      <c r="D7241" s="32" t="s">
        <v>21</v>
      </c>
      <c r="E7241" s="33" t="s">
        <v>32</v>
      </c>
      <c r="F7241" s="22"/>
      <c r="G7241" s="34"/>
      <c r="H7241" s="35"/>
      <c r="I7241" s="36"/>
      <c r="J7241" s="36"/>
      <c r="K7241" s="37"/>
      <c r="L7241" s="38">
        <f>DONNEE!$A$4</f>
        <v>32</v>
      </c>
      <c r="M7241" s="39" t="str">
        <f>IFERROR(VLOOKUP(L7241,Tab_Code_Magasin[],2,0),"")</f>
        <v>CE LA MARSA ERRIADH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73</v>
      </c>
      <c r="T7241" s="40" t="str">
        <f t="shared" si="660"/>
        <v>32_A2_2025</v>
      </c>
      <c r="U7241" s="40"/>
      <c r="V7241" s="40"/>
      <c r="W7241" s="67" t="s">
        <v>1136</v>
      </c>
      <c r="X7241" s="76" t="s">
        <v>167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1117</v>
      </c>
      <c r="B7242" s="54" t="s">
        <v>960</v>
      </c>
      <c r="C7242" s="31" t="s">
        <v>531</v>
      </c>
      <c r="D7242" s="32" t="s">
        <v>21</v>
      </c>
      <c r="E7242" s="33" t="s">
        <v>32</v>
      </c>
      <c r="F7242" s="22"/>
      <c r="G7242" s="34"/>
      <c r="H7242" s="35"/>
      <c r="I7242" s="36"/>
      <c r="J7242" s="36"/>
      <c r="K7242" s="37"/>
      <c r="L7242" s="38">
        <f>DONNEE!$A$4</f>
        <v>32</v>
      </c>
      <c r="M7242" s="39" t="str">
        <f>IFERROR(VLOOKUP(L7242,Tab_Code_Magasin[],2,0),"")</f>
        <v>CE LA MARSA ERRIADH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73</v>
      </c>
      <c r="T7242" s="40" t="str">
        <f t="shared" si="660"/>
        <v>32_A2_2025</v>
      </c>
      <c r="U7242" s="40"/>
      <c r="V7242" s="40"/>
      <c r="W7242" s="67" t="s">
        <v>1137</v>
      </c>
      <c r="X7242" s="76" t="s">
        <v>167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1117</v>
      </c>
      <c r="B7243" s="54" t="s">
        <v>960</v>
      </c>
      <c r="C7243" s="31" t="s">
        <v>1138</v>
      </c>
      <c r="D7243" s="32" t="s">
        <v>21</v>
      </c>
      <c r="E7243" s="33" t="s">
        <v>32</v>
      </c>
      <c r="F7243" s="22"/>
      <c r="G7243" s="34"/>
      <c r="H7243" s="35"/>
      <c r="I7243" s="36"/>
      <c r="J7243" s="36"/>
      <c r="K7243" s="37"/>
      <c r="L7243" s="38">
        <f>DONNEE!$A$4</f>
        <v>32</v>
      </c>
      <c r="M7243" s="39" t="str">
        <f>IFERROR(VLOOKUP(L7243,Tab_Code_Magasin[],2,0),"")</f>
        <v>CE LA MARSA ERRIADH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73</v>
      </c>
      <c r="T7243" s="40" t="str">
        <f t="shared" si="660"/>
        <v>32_A2_2025</v>
      </c>
      <c r="U7243" s="40" t="s">
        <v>1139</v>
      </c>
      <c r="V7243" s="40" t="s">
        <v>1140</v>
      </c>
      <c r="W7243" s="67" t="s">
        <v>1141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1117</v>
      </c>
      <c r="B7244" s="54" t="s">
        <v>960</v>
      </c>
      <c r="C7244" s="31" t="s">
        <v>1142</v>
      </c>
      <c r="D7244" s="32" t="s">
        <v>21</v>
      </c>
      <c r="E7244" s="33" t="s">
        <v>32</v>
      </c>
      <c r="F7244" s="22"/>
      <c r="G7244" s="34"/>
      <c r="H7244" s="35"/>
      <c r="I7244" s="36"/>
      <c r="J7244" s="36"/>
      <c r="K7244" s="37"/>
      <c r="L7244" s="38">
        <f>DONNEE!$A$4</f>
        <v>32</v>
      </c>
      <c r="M7244" s="39" t="str">
        <f>IFERROR(VLOOKUP(L7244,Tab_Code_Magasin[],2,0),"")</f>
        <v>CE LA MARSA ERRIADH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73</v>
      </c>
      <c r="T7244" s="40" t="str">
        <f t="shared" si="660"/>
        <v>32_A2_2025</v>
      </c>
      <c r="U7244" s="40" t="s">
        <v>1143</v>
      </c>
      <c r="V7244" s="40" t="s">
        <v>1144</v>
      </c>
      <c r="W7244" s="67" t="s">
        <v>1145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1117</v>
      </c>
      <c r="B7245" s="54" t="s">
        <v>960</v>
      </c>
      <c r="C7245" s="31" t="s">
        <v>1146</v>
      </c>
      <c r="D7245" s="32" t="s">
        <v>21</v>
      </c>
      <c r="E7245" s="33" t="s">
        <v>32</v>
      </c>
      <c r="F7245" s="22"/>
      <c r="G7245" s="34"/>
      <c r="H7245" s="35"/>
      <c r="I7245" s="36"/>
      <c r="J7245" s="36"/>
      <c r="K7245" s="37"/>
      <c r="L7245" s="38">
        <f>DONNEE!$A$4</f>
        <v>32</v>
      </c>
      <c r="M7245" s="39" t="str">
        <f>IFERROR(VLOOKUP(L7245,Tab_Code_Magasin[],2,0),"")</f>
        <v>CE LA MARSA ERRIADH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73</v>
      </c>
      <c r="T7245" s="40" t="str">
        <f t="shared" si="660"/>
        <v>32_A2_2025</v>
      </c>
      <c r="U7245" s="40" t="s">
        <v>1101</v>
      </c>
      <c r="V7245" s="40" t="s">
        <v>1147</v>
      </c>
      <c r="W7245" s="67" t="s">
        <v>1148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1117</v>
      </c>
      <c r="B7246" s="54" t="s">
        <v>960</v>
      </c>
      <c r="C7246" s="52" t="s">
        <v>1149</v>
      </c>
      <c r="D7246" s="32" t="s">
        <v>21</v>
      </c>
      <c r="E7246" s="33" t="s">
        <v>32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32</v>
      </c>
      <c r="M7246" s="39" t="str">
        <f>IFERROR(VLOOKUP(L7246,Tab_Code_Magasin[],2,0),"")</f>
        <v>CE LA MARSA ERRIADH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73</v>
      </c>
      <c r="T7246" s="40" t="str">
        <f t="shared" si="660"/>
        <v>32_A2_2025</v>
      </c>
      <c r="U7246" s="40" t="s">
        <v>1103</v>
      </c>
      <c r="V7246" s="40" t="s">
        <v>1150</v>
      </c>
      <c r="W7246" s="67" t="s">
        <v>1151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1117</v>
      </c>
      <c r="B7247" s="54" t="s">
        <v>960</v>
      </c>
      <c r="C7247" s="42" t="s">
        <v>205</v>
      </c>
      <c r="D7247" s="32" t="s">
        <v>21</v>
      </c>
      <c r="E7247" s="33" t="s">
        <v>32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32</v>
      </c>
      <c r="M7247" s="39" t="str">
        <f>IFERROR(VLOOKUP(L7247,Tab_Code_Magasin[],2,0),"")</f>
        <v>CE LA MARSA ERRIADH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73</v>
      </c>
      <c r="T7247" s="40" t="str">
        <f t="shared" si="660"/>
        <v>32_A2_2025</v>
      </c>
      <c r="U7247" s="40" t="s">
        <v>1105</v>
      </c>
      <c r="V7247" s="40" t="s">
        <v>1152</v>
      </c>
      <c r="W7247" s="67" t="s">
        <v>1153</v>
      </c>
      <c r="X7247" s="76" t="s">
        <v>499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1117</v>
      </c>
      <c r="B7248" s="54" t="s">
        <v>960</v>
      </c>
      <c r="C7248" s="31" t="s">
        <v>1154</v>
      </c>
      <c r="D7248" s="32" t="s">
        <v>21</v>
      </c>
      <c r="E7248" s="33" t="s">
        <v>32</v>
      </c>
      <c r="F7248" s="22"/>
      <c r="G7248" s="34"/>
      <c r="H7248" s="35"/>
      <c r="I7248" s="36"/>
      <c r="J7248" s="36"/>
      <c r="K7248" s="37"/>
      <c r="L7248" s="38">
        <f>DONNEE!$A$4</f>
        <v>32</v>
      </c>
      <c r="M7248" s="39" t="str">
        <f>IFERROR(VLOOKUP(L7248,Tab_Code_Magasin[],2,0),"")</f>
        <v>CE LA MARSA ERRIADH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73</v>
      </c>
      <c r="T7248" s="40" t="str">
        <f t="shared" ref="T7248:T7311" si="669">L7248&amp;"_"&amp;O7248&amp;"_"&amp;Q7248</f>
        <v>32_A2_2025</v>
      </c>
      <c r="U7248" s="40"/>
      <c r="V7248" s="40"/>
      <c r="W7248" s="67" t="s">
        <v>1155</v>
      </c>
      <c r="X7248" s="76" t="s">
        <v>167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1117</v>
      </c>
      <c r="B7249" s="54" t="s">
        <v>960</v>
      </c>
      <c r="C7249" s="31" t="s">
        <v>660</v>
      </c>
      <c r="D7249" s="32" t="s">
        <v>21</v>
      </c>
      <c r="E7249" s="33" t="s">
        <v>32</v>
      </c>
      <c r="F7249" s="22"/>
      <c r="G7249" s="34"/>
      <c r="H7249" s="35"/>
      <c r="I7249" s="36"/>
      <c r="J7249" s="36"/>
      <c r="K7249" s="37"/>
      <c r="L7249" s="38">
        <f>DONNEE!$A$4</f>
        <v>32</v>
      </c>
      <c r="M7249" s="39" t="str">
        <f>IFERROR(VLOOKUP(L7249,Tab_Code_Magasin[],2,0),"")</f>
        <v>CE LA MARSA ERRIADH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73</v>
      </c>
      <c r="T7249" s="40" t="str">
        <f t="shared" si="669"/>
        <v>32_A2_2025</v>
      </c>
      <c r="U7249" s="40" t="s">
        <v>1107</v>
      </c>
      <c r="V7249" s="40" t="s">
        <v>1156</v>
      </c>
      <c r="W7249" s="67" t="s">
        <v>1157</v>
      </c>
      <c r="X7249" s="76" t="s">
        <v>171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1117</v>
      </c>
      <c r="B7250" s="54" t="s">
        <v>960</v>
      </c>
      <c r="C7250" s="42" t="s">
        <v>234</v>
      </c>
      <c r="D7250" s="32" t="s">
        <v>21</v>
      </c>
      <c r="E7250" s="33" t="s">
        <v>32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32</v>
      </c>
      <c r="M7250" s="39" t="str">
        <f>IFERROR(VLOOKUP(L7250,Tab_Code_Magasin[],2,0),"")</f>
        <v>CE LA MARSA ERRIADH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73</v>
      </c>
      <c r="T7250" s="40" t="str">
        <f t="shared" si="669"/>
        <v>32_A2_2025</v>
      </c>
      <c r="U7250" s="40" t="s">
        <v>1111</v>
      </c>
      <c r="V7250" s="40" t="s">
        <v>1158</v>
      </c>
      <c r="W7250" s="67" t="s">
        <v>1159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1117</v>
      </c>
      <c r="B7251" s="54" t="s">
        <v>960</v>
      </c>
      <c r="C7251" s="42" t="s">
        <v>199</v>
      </c>
      <c r="D7251" s="32" t="s">
        <v>21</v>
      </c>
      <c r="E7251" s="33" t="s">
        <v>32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32</v>
      </c>
      <c r="M7251" s="39" t="str">
        <f>IFERROR(VLOOKUP(L7251,Tab_Code_Magasin[],2,0),"")</f>
        <v>CE LA MARSA ERRIADH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73</v>
      </c>
      <c r="T7251" s="40" t="str">
        <f t="shared" si="669"/>
        <v>32_A2_2025</v>
      </c>
      <c r="U7251" s="40" t="s">
        <v>1114</v>
      </c>
      <c r="V7251" s="40" t="s">
        <v>1160</v>
      </c>
      <c r="W7251" s="67" t="s">
        <v>1161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1117</v>
      </c>
      <c r="B7252" s="54" t="s">
        <v>960</v>
      </c>
      <c r="C7252" s="42" t="s">
        <v>202</v>
      </c>
      <c r="D7252" s="32" t="s">
        <v>21</v>
      </c>
      <c r="E7252" s="33" t="s">
        <v>32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32</v>
      </c>
      <c r="M7252" s="39" t="str">
        <f>IFERROR(VLOOKUP(L7252,Tab_Code_Magasin[],2,0),"")</f>
        <v>CE LA MARSA ERRIADH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73</v>
      </c>
      <c r="T7252" s="40" t="str">
        <f t="shared" si="669"/>
        <v>32_A2_2025</v>
      </c>
      <c r="U7252" s="40" t="s">
        <v>1116</v>
      </c>
      <c r="V7252" s="40" t="s">
        <v>1162</v>
      </c>
      <c r="W7252" s="67" t="s">
        <v>1163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1117</v>
      </c>
      <c r="B7253" s="54" t="s">
        <v>114</v>
      </c>
      <c r="C7253" s="31" t="s">
        <v>115</v>
      </c>
      <c r="D7253" s="32" t="s">
        <v>21</v>
      </c>
      <c r="E7253" s="33" t="s">
        <v>32</v>
      </c>
      <c r="F7253" s="22"/>
      <c r="G7253" s="34"/>
      <c r="H7253" s="35"/>
      <c r="I7253" s="36"/>
      <c r="J7253" s="36"/>
      <c r="K7253" s="37"/>
      <c r="L7253" s="38">
        <f>DONNEE!$A$4</f>
        <v>32</v>
      </c>
      <c r="M7253" s="39" t="str">
        <f>IFERROR(VLOOKUP(L7253,Tab_Code_Magasin[],2,0),"")</f>
        <v>CE LA MARSA ERRIADH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73</v>
      </c>
      <c r="T7253" s="40" t="str">
        <f t="shared" si="669"/>
        <v>32_A2_2025</v>
      </c>
      <c r="U7253" s="40" t="s">
        <v>1164</v>
      </c>
      <c r="V7253" s="40" t="s">
        <v>1165</v>
      </c>
      <c r="W7253" s="67" t="s">
        <v>1166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1117</v>
      </c>
      <c r="B7254" s="54" t="s">
        <v>114</v>
      </c>
      <c r="C7254" s="31" t="s">
        <v>118</v>
      </c>
      <c r="D7254" s="32" t="s">
        <v>21</v>
      </c>
      <c r="E7254" s="33" t="s">
        <v>32</v>
      </c>
      <c r="F7254" s="22"/>
      <c r="G7254" s="34"/>
      <c r="H7254" s="35"/>
      <c r="I7254" s="36"/>
      <c r="J7254" s="36"/>
      <c r="K7254" s="37"/>
      <c r="L7254" s="38">
        <f>DONNEE!$A$4</f>
        <v>32</v>
      </c>
      <c r="M7254" s="39" t="str">
        <f>IFERROR(VLOOKUP(L7254,Tab_Code_Magasin[],2,0),"")</f>
        <v>CE LA MARSA ERRIADH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73</v>
      </c>
      <c r="T7254" s="40" t="str">
        <f t="shared" si="669"/>
        <v>32_A2_2025</v>
      </c>
      <c r="U7254" s="40" t="s">
        <v>1167</v>
      </c>
      <c r="V7254" s="40" t="s">
        <v>1168</v>
      </c>
      <c r="W7254" s="67" t="s">
        <v>1169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1117</v>
      </c>
      <c r="B7255" s="54" t="s">
        <v>114</v>
      </c>
      <c r="C7255" s="31" t="s">
        <v>301</v>
      </c>
      <c r="D7255" s="32" t="s">
        <v>21</v>
      </c>
      <c r="E7255" s="33" t="s">
        <v>32</v>
      </c>
      <c r="F7255" s="22"/>
      <c r="G7255" s="34"/>
      <c r="H7255" s="35"/>
      <c r="I7255" s="36"/>
      <c r="J7255" s="36"/>
      <c r="K7255" s="37"/>
      <c r="L7255" s="38">
        <f>DONNEE!$A$4</f>
        <v>32</v>
      </c>
      <c r="M7255" s="39" t="str">
        <f>IFERROR(VLOOKUP(L7255,Tab_Code_Magasin[],2,0),"")</f>
        <v>CE LA MARSA ERRIADH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73</v>
      </c>
      <c r="T7255" s="40" t="str">
        <f t="shared" si="669"/>
        <v>32_A2_2025</v>
      </c>
      <c r="U7255" s="40" t="s">
        <v>1170</v>
      </c>
      <c r="V7255" s="40" t="s">
        <v>1171</v>
      </c>
      <c r="W7255" s="67" t="s">
        <v>1172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1117</v>
      </c>
      <c r="B7256" s="54" t="s">
        <v>114</v>
      </c>
      <c r="C7256" s="51" t="s">
        <v>304</v>
      </c>
      <c r="D7256" s="32" t="s">
        <v>21</v>
      </c>
      <c r="E7256" s="33" t="s">
        <v>32</v>
      </c>
      <c r="F7256" s="22"/>
      <c r="G7256" s="34"/>
      <c r="H7256" s="35"/>
      <c r="I7256" s="36"/>
      <c r="J7256" s="36"/>
      <c r="K7256" s="37"/>
      <c r="L7256" s="38">
        <f>DONNEE!$A$4</f>
        <v>32</v>
      </c>
      <c r="M7256" s="39" t="str">
        <f>IFERROR(VLOOKUP(L7256,Tab_Code_Magasin[],2,0),"")</f>
        <v>CE LA MARSA ERRIADH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73</v>
      </c>
      <c r="T7256" s="40" t="str">
        <f t="shared" si="669"/>
        <v>32_A2_2025</v>
      </c>
      <c r="U7256" s="40" t="s">
        <v>1173</v>
      </c>
      <c r="V7256" s="40" t="s">
        <v>1174</v>
      </c>
      <c r="W7256" s="67" t="s">
        <v>1175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1117</v>
      </c>
      <c r="B7257" s="54" t="s">
        <v>114</v>
      </c>
      <c r="C7257" s="42" t="s">
        <v>307</v>
      </c>
      <c r="D7257" s="32" t="s">
        <v>21</v>
      </c>
      <c r="E7257" s="33" t="s">
        <v>32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32</v>
      </c>
      <c r="M7257" s="39" t="str">
        <f>IFERROR(VLOOKUP(L7257,Tab_Code_Magasin[],2,0),"")</f>
        <v>CE LA MARSA ERRIADH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73</v>
      </c>
      <c r="T7257" s="40" t="str">
        <f t="shared" si="669"/>
        <v>32_A2_2025</v>
      </c>
      <c r="U7257" s="40" t="s">
        <v>1176</v>
      </c>
      <c r="V7257" s="40" t="s">
        <v>1177</v>
      </c>
      <c r="W7257" s="67" t="s">
        <v>1178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1117</v>
      </c>
      <c r="B7258" s="54" t="s">
        <v>114</v>
      </c>
      <c r="C7258" s="51" t="s">
        <v>310</v>
      </c>
      <c r="D7258" s="32" t="s">
        <v>21</v>
      </c>
      <c r="E7258" s="33" t="s">
        <v>32</v>
      </c>
      <c r="F7258" s="22"/>
      <c r="G7258" s="34"/>
      <c r="H7258" s="35"/>
      <c r="I7258" s="36"/>
      <c r="J7258" s="36"/>
      <c r="K7258" s="37"/>
      <c r="L7258" s="38">
        <f>DONNEE!$A$4</f>
        <v>32</v>
      </c>
      <c r="M7258" s="39" t="str">
        <f>IFERROR(VLOOKUP(L7258,Tab_Code_Magasin[],2,0),"")</f>
        <v>CE LA MARSA ERRIADH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73</v>
      </c>
      <c r="T7258" s="40" t="str">
        <f t="shared" si="669"/>
        <v>32_A2_2025</v>
      </c>
      <c r="U7258" s="40" t="s">
        <v>1179</v>
      </c>
      <c r="V7258" s="40" t="s">
        <v>1180</v>
      </c>
      <c r="W7258" s="67" t="s">
        <v>1181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1117</v>
      </c>
      <c r="B7259" s="54" t="s">
        <v>114</v>
      </c>
      <c r="C7259" s="31" t="s">
        <v>124</v>
      </c>
      <c r="D7259" s="32" t="s">
        <v>21</v>
      </c>
      <c r="E7259" s="33" t="s">
        <v>32</v>
      </c>
      <c r="F7259" s="22"/>
      <c r="G7259" s="34"/>
      <c r="H7259" s="35"/>
      <c r="I7259" s="36"/>
      <c r="J7259" s="36"/>
      <c r="K7259" s="37"/>
      <c r="L7259" s="38">
        <f>DONNEE!$A$4</f>
        <v>32</v>
      </c>
      <c r="M7259" s="39" t="str">
        <f>IFERROR(VLOOKUP(L7259,Tab_Code_Magasin[],2,0),"")</f>
        <v>CE LA MARSA ERRIADH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73</v>
      </c>
      <c r="T7259" s="40" t="str">
        <f t="shared" si="669"/>
        <v>32_A2_2025</v>
      </c>
      <c r="U7259" s="40" t="s">
        <v>1182</v>
      </c>
      <c r="V7259" s="40" t="s">
        <v>1183</v>
      </c>
      <c r="W7259" s="67" t="s">
        <v>1184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1117</v>
      </c>
      <c r="B7260" s="31" t="s">
        <v>127</v>
      </c>
      <c r="C7260" s="31" t="s">
        <v>128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32</v>
      </c>
      <c r="M7260" s="39" t="str">
        <f>IFERROR(VLOOKUP(L7260,Tab_Code_Magasin[],2,0),"")</f>
        <v>CE LA MARSA ERRIADH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73</v>
      </c>
      <c r="T7260" s="40" t="str">
        <f t="shared" si="669"/>
        <v>32_A2_2025</v>
      </c>
      <c r="U7260" s="40" t="s">
        <v>1185</v>
      </c>
      <c r="V7260" s="40" t="s">
        <v>1186</v>
      </c>
      <c r="W7260" s="67" t="s">
        <v>1187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1188</v>
      </c>
      <c r="B7261" s="54" t="s">
        <v>1189</v>
      </c>
      <c r="C7261" s="31" t="s">
        <v>133</v>
      </c>
      <c r="D7261" s="32" t="s">
        <v>21</v>
      </c>
      <c r="E7261" s="33" t="s">
        <v>32</v>
      </c>
      <c r="F7261" s="22"/>
      <c r="G7261" s="34"/>
      <c r="H7261" s="35"/>
      <c r="I7261" s="36"/>
      <c r="J7261" s="36"/>
      <c r="K7261" s="37"/>
      <c r="L7261" s="38">
        <f>DONNEE!$A$4</f>
        <v>32</v>
      </c>
      <c r="M7261" s="39" t="str">
        <f>IFERROR(VLOOKUP(L7261,Tab_Code_Magasin[],2,0),"")</f>
        <v>CE LA MARSA ERRIADH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73</v>
      </c>
      <c r="T7261" s="40" t="str">
        <f t="shared" si="669"/>
        <v>32_A2_2025</v>
      </c>
      <c r="U7261" s="40" t="s">
        <v>1141</v>
      </c>
      <c r="V7261" s="40" t="s">
        <v>1190</v>
      </c>
      <c r="W7261" s="67" t="s">
        <v>1191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1188</v>
      </c>
      <c r="B7262" s="54" t="s">
        <v>1189</v>
      </c>
      <c r="C7262" s="31" t="s">
        <v>1192</v>
      </c>
      <c r="D7262" s="32" t="s">
        <v>21</v>
      </c>
      <c r="E7262" s="33" t="s">
        <v>32</v>
      </c>
      <c r="F7262" s="22"/>
      <c r="G7262" s="34"/>
      <c r="H7262" s="35"/>
      <c r="I7262" s="36"/>
      <c r="J7262" s="36"/>
      <c r="K7262" s="37"/>
      <c r="L7262" s="38">
        <f>DONNEE!$A$4</f>
        <v>32</v>
      </c>
      <c r="M7262" s="39" t="str">
        <f>IFERROR(VLOOKUP(L7262,Tab_Code_Magasin[],2,0),"")</f>
        <v>CE LA MARSA ERRIADH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73</v>
      </c>
      <c r="T7262" s="40" t="str">
        <f t="shared" si="669"/>
        <v>32_A2_2025</v>
      </c>
      <c r="U7262" s="40" t="s">
        <v>1145</v>
      </c>
      <c r="V7262" s="40" t="s">
        <v>1193</v>
      </c>
      <c r="W7262" s="67" t="s">
        <v>1194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1188</v>
      </c>
      <c r="B7263" s="54" t="s">
        <v>1189</v>
      </c>
      <c r="C7263" s="31" t="s">
        <v>432</v>
      </c>
      <c r="D7263" s="32" t="s">
        <v>21</v>
      </c>
      <c r="E7263" s="33" t="s">
        <v>32</v>
      </c>
      <c r="F7263" s="22"/>
      <c r="G7263" s="34"/>
      <c r="H7263" s="35"/>
      <c r="I7263" s="36"/>
      <c r="J7263" s="36"/>
      <c r="K7263" s="37"/>
      <c r="L7263" s="38">
        <f>DONNEE!$A$4</f>
        <v>32</v>
      </c>
      <c r="M7263" s="39" t="str">
        <f>IFERROR(VLOOKUP(L7263,Tab_Code_Magasin[],2,0),"")</f>
        <v>CE LA MARSA ERRIADH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73</v>
      </c>
      <c r="T7263" s="40" t="str">
        <f t="shared" si="669"/>
        <v>32_A2_2025</v>
      </c>
      <c r="U7263" s="40" t="s">
        <v>1148</v>
      </c>
      <c r="V7263" s="40" t="s">
        <v>1195</v>
      </c>
      <c r="W7263" s="67" t="s">
        <v>1196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1188</v>
      </c>
      <c r="B7264" s="54" t="s">
        <v>1189</v>
      </c>
      <c r="C7264" s="56" t="s">
        <v>1197</v>
      </c>
      <c r="D7264" s="32" t="s">
        <v>21</v>
      </c>
      <c r="E7264" s="33" t="s">
        <v>32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32</v>
      </c>
      <c r="M7264" s="39" t="str">
        <f>IFERROR(VLOOKUP(L7264,Tab_Code_Magasin[],2,0),"")</f>
        <v>CE LA MARSA ERRIADH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73</v>
      </c>
      <c r="T7264" s="40" t="str">
        <f t="shared" si="669"/>
        <v>32_A2_2025</v>
      </c>
      <c r="U7264" s="40" t="s">
        <v>1151</v>
      </c>
      <c r="V7264" s="40" t="s">
        <v>1198</v>
      </c>
      <c r="W7264" s="67" t="s">
        <v>1199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1188</v>
      </c>
      <c r="B7265" s="54" t="s">
        <v>1189</v>
      </c>
      <c r="C7265" s="44" t="s">
        <v>1200</v>
      </c>
      <c r="D7265" s="32" t="s">
        <v>21</v>
      </c>
      <c r="E7265" s="33" t="s">
        <v>32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32</v>
      </c>
      <c r="M7265" s="39" t="str">
        <f>IFERROR(VLOOKUP(L7265,Tab_Code_Magasin[],2,0),"")</f>
        <v>CE LA MARSA ERRIADH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73</v>
      </c>
      <c r="T7265" s="40" t="str">
        <f t="shared" si="669"/>
        <v>32_A2_2025</v>
      </c>
      <c r="U7265" s="40" t="s">
        <v>1153</v>
      </c>
      <c r="V7265" s="40" t="s">
        <v>1201</v>
      </c>
      <c r="W7265" s="67" t="s">
        <v>1202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1188</v>
      </c>
      <c r="B7266" s="54" t="s">
        <v>1189</v>
      </c>
      <c r="C7266" s="31" t="s">
        <v>599</v>
      </c>
      <c r="D7266" s="32" t="s">
        <v>21</v>
      </c>
      <c r="E7266" s="33" t="s">
        <v>32</v>
      </c>
      <c r="F7266" s="22"/>
      <c r="G7266" s="34"/>
      <c r="H7266" s="35"/>
      <c r="I7266" s="36"/>
      <c r="J7266" s="36"/>
      <c r="K7266" s="37"/>
      <c r="L7266" s="38">
        <f>DONNEE!$A$4</f>
        <v>32</v>
      </c>
      <c r="M7266" s="39" t="str">
        <f>IFERROR(VLOOKUP(L7266,Tab_Code_Magasin[],2,0),"")</f>
        <v>CE LA MARSA ERRIADH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73</v>
      </c>
      <c r="T7266" s="40" t="str">
        <f t="shared" si="669"/>
        <v>32_A2_2025</v>
      </c>
      <c r="U7266" s="40" t="s">
        <v>1155</v>
      </c>
      <c r="V7266" s="40" t="s">
        <v>1203</v>
      </c>
      <c r="W7266" s="67" t="s">
        <v>1204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1188</v>
      </c>
      <c r="B7267" s="54" t="s">
        <v>1189</v>
      </c>
      <c r="C7267" s="58" t="s">
        <v>1205</v>
      </c>
      <c r="D7267" s="32" t="s">
        <v>21</v>
      </c>
      <c r="E7267" s="33" t="s">
        <v>32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32</v>
      </c>
      <c r="M7267" s="39" t="str">
        <f>IFERROR(VLOOKUP(L7267,Tab_Code_Magasin[],2,0),"")</f>
        <v>CE LA MARSA ERRIADH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73</v>
      </c>
      <c r="T7267" s="40" t="str">
        <f t="shared" si="669"/>
        <v>32_A2_2025</v>
      </c>
      <c r="U7267" s="40" t="s">
        <v>1157</v>
      </c>
      <c r="V7267" s="40" t="s">
        <v>1206</v>
      </c>
      <c r="W7267" s="67" t="s">
        <v>1207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1188</v>
      </c>
      <c r="B7268" s="54" t="s">
        <v>1189</v>
      </c>
      <c r="C7268" s="42" t="s">
        <v>107</v>
      </c>
      <c r="D7268" s="32" t="s">
        <v>21</v>
      </c>
      <c r="E7268" s="33" t="s">
        <v>32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32</v>
      </c>
      <c r="M7268" s="39" t="str">
        <f>IFERROR(VLOOKUP(L7268,Tab_Code_Magasin[],2,0),"")</f>
        <v>CE LA MARSA ERRIADH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73</v>
      </c>
      <c r="T7268" s="40" t="str">
        <f t="shared" si="669"/>
        <v>32_A2_2025</v>
      </c>
      <c r="U7268" s="40" t="s">
        <v>1159</v>
      </c>
      <c r="V7268" s="40" t="s">
        <v>1208</v>
      </c>
      <c r="W7268" s="67" t="s">
        <v>1209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1188</v>
      </c>
      <c r="B7269" s="54" t="s">
        <v>1189</v>
      </c>
      <c r="C7269" s="31" t="s">
        <v>1210</v>
      </c>
      <c r="D7269" s="32" t="s">
        <v>21</v>
      </c>
      <c r="E7269" s="33" t="s">
        <v>32</v>
      </c>
      <c r="F7269" s="22"/>
      <c r="G7269" s="34"/>
      <c r="H7269" s="35"/>
      <c r="I7269" s="36"/>
      <c r="J7269" s="36"/>
      <c r="K7269" s="37"/>
      <c r="L7269" s="38">
        <f>DONNEE!$A$4</f>
        <v>32</v>
      </c>
      <c r="M7269" s="39" t="str">
        <f>IFERROR(VLOOKUP(L7269,Tab_Code_Magasin[],2,0),"")</f>
        <v>CE LA MARSA ERRIADH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73</v>
      </c>
      <c r="T7269" s="40" t="str">
        <f t="shared" si="669"/>
        <v>32_A2_2025</v>
      </c>
      <c r="U7269" s="40" t="s">
        <v>1161</v>
      </c>
      <c r="V7269" s="40" t="s">
        <v>1211</v>
      </c>
      <c r="W7269" s="67" t="s">
        <v>1212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1188</v>
      </c>
      <c r="B7270" s="54" t="s">
        <v>1062</v>
      </c>
      <c r="C7270" s="31" t="s">
        <v>1213</v>
      </c>
      <c r="D7270" s="32" t="s">
        <v>21</v>
      </c>
      <c r="E7270" s="33" t="s">
        <v>32</v>
      </c>
      <c r="F7270" s="22"/>
      <c r="G7270" s="34"/>
      <c r="H7270" s="35"/>
      <c r="I7270" s="36"/>
      <c r="J7270" s="36"/>
      <c r="K7270" s="37"/>
      <c r="L7270" s="38">
        <f>DONNEE!$A$4</f>
        <v>32</v>
      </c>
      <c r="M7270" s="39" t="str">
        <f>IFERROR(VLOOKUP(L7270,Tab_Code_Magasin[],2,0),"")</f>
        <v>CE LA MARSA ERRIADH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73</v>
      </c>
      <c r="T7270" s="40" t="str">
        <f t="shared" si="669"/>
        <v>32_A2_2025</v>
      </c>
      <c r="U7270" s="40" t="s">
        <v>1169</v>
      </c>
      <c r="V7270" s="40" t="s">
        <v>1214</v>
      </c>
      <c r="W7270" s="67" t="s">
        <v>1215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1188</v>
      </c>
      <c r="B7271" s="54" t="s">
        <v>1062</v>
      </c>
      <c r="C7271" s="44" t="s">
        <v>151</v>
      </c>
      <c r="D7271" s="32" t="s">
        <v>21</v>
      </c>
      <c r="E7271" s="33" t="s">
        <v>32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32</v>
      </c>
      <c r="M7271" s="39" t="str">
        <f>IFERROR(VLOOKUP(L7271,Tab_Code_Magasin[],2,0),"")</f>
        <v>CE LA MARSA ERRIADH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73</v>
      </c>
      <c r="T7271" s="40" t="str">
        <f t="shared" si="669"/>
        <v>32_A2_2025</v>
      </c>
      <c r="U7271" s="40" t="s">
        <v>1172</v>
      </c>
      <c r="V7271" s="40" t="s">
        <v>1216</v>
      </c>
      <c r="W7271" s="67" t="s">
        <v>1217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1188</v>
      </c>
      <c r="B7272" s="54" t="s">
        <v>1062</v>
      </c>
      <c r="C7272" s="31" t="s">
        <v>599</v>
      </c>
      <c r="D7272" s="32" t="s">
        <v>21</v>
      </c>
      <c r="E7272" s="33" t="s">
        <v>32</v>
      </c>
      <c r="F7272" s="22"/>
      <c r="G7272" s="34"/>
      <c r="H7272" s="35"/>
      <c r="I7272" s="36"/>
      <c r="J7272" s="36"/>
      <c r="K7272" s="37"/>
      <c r="L7272" s="38">
        <f>DONNEE!$A$4</f>
        <v>32</v>
      </c>
      <c r="M7272" s="39" t="str">
        <f>IFERROR(VLOOKUP(L7272,Tab_Code_Magasin[],2,0),"")</f>
        <v>CE LA MARSA ERRIADH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73</v>
      </c>
      <c r="T7272" s="40" t="str">
        <f t="shared" si="669"/>
        <v>32_A2_2025</v>
      </c>
      <c r="U7272" s="40" t="s">
        <v>1175</v>
      </c>
      <c r="V7272" s="40" t="s">
        <v>1218</v>
      </c>
      <c r="W7272" s="67" t="s">
        <v>1219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1188</v>
      </c>
      <c r="B7273" s="54" t="s">
        <v>1062</v>
      </c>
      <c r="C7273" s="31" t="s">
        <v>875</v>
      </c>
      <c r="D7273" s="32" t="s">
        <v>21</v>
      </c>
      <c r="E7273" s="33" t="s">
        <v>32</v>
      </c>
      <c r="F7273" s="22"/>
      <c r="G7273" s="34"/>
      <c r="H7273" s="35"/>
      <c r="I7273" s="36"/>
      <c r="J7273" s="36"/>
      <c r="K7273" s="37"/>
      <c r="L7273" s="38">
        <f>DONNEE!$A$4</f>
        <v>32</v>
      </c>
      <c r="M7273" s="39" t="str">
        <f>IFERROR(VLOOKUP(L7273,Tab_Code_Magasin[],2,0),"")</f>
        <v>CE LA MARSA ERRIADH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73</v>
      </c>
      <c r="T7273" s="40" t="str">
        <f t="shared" si="669"/>
        <v>32_A2_2025</v>
      </c>
      <c r="U7273" s="40" t="s">
        <v>1178</v>
      </c>
      <c r="V7273" s="40" t="s">
        <v>1220</v>
      </c>
      <c r="W7273" s="67" t="s">
        <v>1221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1188</v>
      </c>
      <c r="B7274" s="54" t="s">
        <v>1062</v>
      </c>
      <c r="C7274" s="42" t="s">
        <v>1222</v>
      </c>
      <c r="D7274" s="32" t="s">
        <v>21</v>
      </c>
      <c r="E7274" s="33" t="s">
        <v>32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32</v>
      </c>
      <c r="M7274" s="39" t="str">
        <f>IFERROR(VLOOKUP(L7274,Tab_Code_Magasin[],2,0),"")</f>
        <v>CE LA MARSA ERRIADH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73</v>
      </c>
      <c r="T7274" s="40" t="str">
        <f t="shared" si="669"/>
        <v>32_A2_2025</v>
      </c>
      <c r="U7274" s="40" t="s">
        <v>1181</v>
      </c>
      <c r="V7274" s="40" t="s">
        <v>1223</v>
      </c>
      <c r="W7274" s="67" t="s">
        <v>1224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1188</v>
      </c>
      <c r="B7275" s="54" t="s">
        <v>1062</v>
      </c>
      <c r="C7275" s="42" t="s">
        <v>205</v>
      </c>
      <c r="D7275" s="32" t="s">
        <v>21</v>
      </c>
      <c r="E7275" s="33" t="s">
        <v>32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32</v>
      </c>
      <c r="M7275" s="39" t="str">
        <f>IFERROR(VLOOKUP(L7275,Tab_Code_Magasin[],2,0),"")</f>
        <v>CE LA MARSA ERRIADH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73</v>
      </c>
      <c r="T7275" s="40" t="str">
        <f t="shared" si="669"/>
        <v>32_A2_2025</v>
      </c>
      <c r="U7275" s="40" t="s">
        <v>1184</v>
      </c>
      <c r="V7275" s="40" t="s">
        <v>1225</v>
      </c>
      <c r="W7275" s="67" t="s">
        <v>1226</v>
      </c>
      <c r="X7275" s="76" t="s">
        <v>499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1188</v>
      </c>
      <c r="B7276" s="54" t="s">
        <v>114</v>
      </c>
      <c r="C7276" s="31" t="s">
        <v>115</v>
      </c>
      <c r="D7276" s="32" t="s">
        <v>21</v>
      </c>
      <c r="E7276" s="33" t="s">
        <v>32</v>
      </c>
      <c r="F7276" s="22"/>
      <c r="G7276" s="34"/>
      <c r="H7276" s="35"/>
      <c r="I7276" s="36"/>
      <c r="J7276" s="36"/>
      <c r="K7276" s="37"/>
      <c r="L7276" s="38">
        <f>DONNEE!$A$4</f>
        <v>32</v>
      </c>
      <c r="M7276" s="39" t="str">
        <f>IFERROR(VLOOKUP(L7276,Tab_Code_Magasin[],2,0),"")</f>
        <v>CE LA MARSA ERRIADH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73</v>
      </c>
      <c r="T7276" s="40" t="str">
        <f t="shared" si="669"/>
        <v>32_A2_2025</v>
      </c>
      <c r="U7276" s="40" t="s">
        <v>1227</v>
      </c>
      <c r="V7276" s="40" t="s">
        <v>1228</v>
      </c>
      <c r="W7276" s="67" t="s">
        <v>1229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1188</v>
      </c>
      <c r="B7277" s="54" t="s">
        <v>114</v>
      </c>
      <c r="C7277" s="42" t="s">
        <v>107</v>
      </c>
      <c r="D7277" s="32" t="s">
        <v>21</v>
      </c>
      <c r="E7277" s="33" t="s">
        <v>32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32</v>
      </c>
      <c r="M7277" s="39" t="str">
        <f>IFERROR(VLOOKUP(L7277,Tab_Code_Magasin[],2,0),"")</f>
        <v>CE LA MARSA ERRIADH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73</v>
      </c>
      <c r="T7277" s="40" t="str">
        <f t="shared" si="669"/>
        <v>32_A2_2025</v>
      </c>
      <c r="U7277" s="40" t="s">
        <v>1230</v>
      </c>
      <c r="V7277" s="40" t="s">
        <v>1231</v>
      </c>
      <c r="W7277" s="67" t="s">
        <v>1232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1188</v>
      </c>
      <c r="B7278" s="54" t="s">
        <v>114</v>
      </c>
      <c r="C7278" s="31" t="s">
        <v>118</v>
      </c>
      <c r="D7278" s="32" t="s">
        <v>21</v>
      </c>
      <c r="E7278" s="33" t="s">
        <v>32</v>
      </c>
      <c r="F7278" s="22"/>
      <c r="G7278" s="34"/>
      <c r="H7278" s="35"/>
      <c r="I7278" s="36"/>
      <c r="J7278" s="36"/>
      <c r="K7278" s="37"/>
      <c r="L7278" s="38">
        <f>DONNEE!$A$4</f>
        <v>32</v>
      </c>
      <c r="M7278" s="39" t="str">
        <f>IFERROR(VLOOKUP(L7278,Tab_Code_Magasin[],2,0),"")</f>
        <v>CE LA MARSA ERRIADH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73</v>
      </c>
      <c r="T7278" s="40" t="str">
        <f t="shared" si="669"/>
        <v>32_A2_2025</v>
      </c>
      <c r="U7278" s="40" t="s">
        <v>1233</v>
      </c>
      <c r="V7278" s="40" t="s">
        <v>1234</v>
      </c>
      <c r="W7278" s="67" t="s">
        <v>1235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1188</v>
      </c>
      <c r="B7279" s="54" t="s">
        <v>114</v>
      </c>
      <c r="C7279" s="51" t="s">
        <v>304</v>
      </c>
      <c r="D7279" s="32" t="s">
        <v>21</v>
      </c>
      <c r="E7279" s="33" t="s">
        <v>32</v>
      </c>
      <c r="F7279" s="22"/>
      <c r="G7279" s="34"/>
      <c r="H7279" s="35"/>
      <c r="I7279" s="36"/>
      <c r="J7279" s="36"/>
      <c r="K7279" s="37"/>
      <c r="L7279" s="38">
        <f>DONNEE!$A$4</f>
        <v>32</v>
      </c>
      <c r="M7279" s="39" t="str">
        <f>IFERROR(VLOOKUP(L7279,Tab_Code_Magasin[],2,0),"")</f>
        <v>CE LA MARSA ERRIADH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73</v>
      </c>
      <c r="T7279" s="40" t="str">
        <f t="shared" si="669"/>
        <v>32_A2_2025</v>
      </c>
      <c r="U7279" s="40" t="s">
        <v>1236</v>
      </c>
      <c r="V7279" s="40" t="s">
        <v>1237</v>
      </c>
      <c r="W7279" s="67" t="s">
        <v>1238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1188</v>
      </c>
      <c r="B7280" s="54" t="s">
        <v>114</v>
      </c>
      <c r="C7280" s="51" t="s">
        <v>310</v>
      </c>
      <c r="D7280" s="32" t="s">
        <v>21</v>
      </c>
      <c r="E7280" s="33" t="s">
        <v>32</v>
      </c>
      <c r="F7280" s="22"/>
      <c r="G7280" s="34"/>
      <c r="H7280" s="35"/>
      <c r="I7280" s="36"/>
      <c r="J7280" s="36"/>
      <c r="K7280" s="37"/>
      <c r="L7280" s="38">
        <f>DONNEE!$A$4</f>
        <v>32</v>
      </c>
      <c r="M7280" s="39" t="str">
        <f>IFERROR(VLOOKUP(L7280,Tab_Code_Magasin[],2,0),"")</f>
        <v>CE LA MARSA ERRIADH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73</v>
      </c>
      <c r="T7280" s="40" t="str">
        <f t="shared" si="669"/>
        <v>32_A2_2025</v>
      </c>
      <c r="U7280" s="40" t="s">
        <v>1239</v>
      </c>
      <c r="V7280" s="40" t="s">
        <v>1240</v>
      </c>
      <c r="W7280" s="67" t="s">
        <v>1241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1188</v>
      </c>
      <c r="B7281" s="54" t="s">
        <v>114</v>
      </c>
      <c r="C7281" s="31" t="s">
        <v>124</v>
      </c>
      <c r="D7281" s="32" t="s">
        <v>21</v>
      </c>
      <c r="E7281" s="33" t="s">
        <v>32</v>
      </c>
      <c r="F7281" s="22"/>
      <c r="G7281" s="34"/>
      <c r="H7281" s="35"/>
      <c r="I7281" s="36"/>
      <c r="J7281" s="36"/>
      <c r="K7281" s="37"/>
      <c r="L7281" s="38">
        <f>DONNEE!$A$4</f>
        <v>32</v>
      </c>
      <c r="M7281" s="39" t="str">
        <f>IFERROR(VLOOKUP(L7281,Tab_Code_Magasin[],2,0),"")</f>
        <v>CE LA MARSA ERRIADH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73</v>
      </c>
      <c r="T7281" s="40" t="str">
        <f t="shared" si="669"/>
        <v>32_A2_2025</v>
      </c>
      <c r="U7281" s="40" t="s">
        <v>1242</v>
      </c>
      <c r="V7281" s="40" t="s">
        <v>1243</v>
      </c>
      <c r="W7281" s="67" t="s">
        <v>1244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1188</v>
      </c>
      <c r="B7282" s="31" t="s">
        <v>127</v>
      </c>
      <c r="C7282" s="31" t="s">
        <v>128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32</v>
      </c>
      <c r="M7282" s="39" t="str">
        <f>IFERROR(VLOOKUP(L7282,Tab_Code_Magasin[],2,0),"")</f>
        <v>CE LA MARSA ERRIADH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73</v>
      </c>
      <c r="T7282" s="40" t="str">
        <f t="shared" si="669"/>
        <v>32_A2_2025</v>
      </c>
      <c r="U7282" s="40" t="s">
        <v>1245</v>
      </c>
      <c r="V7282" s="40" t="s">
        <v>1246</v>
      </c>
      <c r="W7282" s="67" t="s">
        <v>1247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1248</v>
      </c>
      <c r="B7283" s="54" t="s">
        <v>1249</v>
      </c>
      <c r="C7283" s="51" t="s">
        <v>1250</v>
      </c>
      <c r="D7283" s="32" t="s">
        <v>21</v>
      </c>
      <c r="E7283" s="33" t="s">
        <v>32</v>
      </c>
      <c r="F7283" s="22"/>
      <c r="G7283" s="34"/>
      <c r="H7283" s="35"/>
      <c r="I7283" s="36"/>
      <c r="J7283" s="36"/>
      <c r="K7283" s="37"/>
      <c r="L7283" s="38">
        <f>DONNEE!$A$4</f>
        <v>32</v>
      </c>
      <c r="M7283" s="39" t="str">
        <f>IFERROR(VLOOKUP(L7283,Tab_Code_Magasin[],2,0),"")</f>
        <v>CE LA MARSA ERRIADH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73</v>
      </c>
      <c r="T7283" s="40" t="str">
        <f t="shared" si="669"/>
        <v>32_A2_2025</v>
      </c>
      <c r="U7283" s="40" t="s">
        <v>1207</v>
      </c>
      <c r="V7283" s="40" t="s">
        <v>1251</v>
      </c>
      <c r="W7283" s="67" t="s">
        <v>1252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1248</v>
      </c>
      <c r="B7284" s="54" t="s">
        <v>1249</v>
      </c>
      <c r="C7284" s="51" t="s">
        <v>1253</v>
      </c>
      <c r="D7284" s="32" t="s">
        <v>21</v>
      </c>
      <c r="E7284" s="33" t="s">
        <v>32</v>
      </c>
      <c r="F7284" s="22"/>
      <c r="G7284" s="34"/>
      <c r="H7284" s="35"/>
      <c r="I7284" s="36"/>
      <c r="J7284" s="36"/>
      <c r="K7284" s="37"/>
      <c r="L7284" s="38">
        <f>DONNEE!$A$4</f>
        <v>32</v>
      </c>
      <c r="M7284" s="39" t="str">
        <f>IFERROR(VLOOKUP(L7284,Tab_Code_Magasin[],2,0),"")</f>
        <v>CE LA MARSA ERRIADH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73</v>
      </c>
      <c r="T7284" s="40" t="str">
        <f t="shared" si="669"/>
        <v>32_A2_2025</v>
      </c>
      <c r="U7284" s="40" t="s">
        <v>1209</v>
      </c>
      <c r="V7284" s="40" t="s">
        <v>1254</v>
      </c>
      <c r="W7284" s="67" t="s">
        <v>1255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1248</v>
      </c>
      <c r="B7285" s="54" t="s">
        <v>1249</v>
      </c>
      <c r="C7285" s="51" t="s">
        <v>1256</v>
      </c>
      <c r="D7285" s="32" t="s">
        <v>21</v>
      </c>
      <c r="E7285" s="33" t="s">
        <v>32</v>
      </c>
      <c r="F7285" s="22"/>
      <c r="G7285" s="34"/>
      <c r="H7285" s="35"/>
      <c r="I7285" s="36"/>
      <c r="J7285" s="36"/>
      <c r="K7285" s="37"/>
      <c r="L7285" s="38">
        <f>DONNEE!$A$4</f>
        <v>32</v>
      </c>
      <c r="M7285" s="39" t="str">
        <f>IFERROR(VLOOKUP(L7285,Tab_Code_Magasin[],2,0),"")</f>
        <v>CE LA MARSA ERRIADH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73</v>
      </c>
      <c r="T7285" s="40" t="str">
        <f t="shared" si="669"/>
        <v>32_A2_2025</v>
      </c>
      <c r="U7285" s="40" t="s">
        <v>1212</v>
      </c>
      <c r="V7285" s="40" t="s">
        <v>1257</v>
      </c>
      <c r="W7285" s="67" t="s">
        <v>1258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1248</v>
      </c>
      <c r="B7286" s="54" t="s">
        <v>1249</v>
      </c>
      <c r="C7286" s="51" t="s">
        <v>1259</v>
      </c>
      <c r="D7286" s="32" t="s">
        <v>21</v>
      </c>
      <c r="E7286" s="33" t="s">
        <v>32</v>
      </c>
      <c r="F7286" s="22"/>
      <c r="G7286" s="34"/>
      <c r="H7286" s="35"/>
      <c r="I7286" s="36"/>
      <c r="J7286" s="36"/>
      <c r="K7286" s="37"/>
      <c r="L7286" s="38">
        <f>DONNEE!$A$4</f>
        <v>32</v>
      </c>
      <c r="M7286" s="39" t="str">
        <f>IFERROR(VLOOKUP(L7286,Tab_Code_Magasin[],2,0),"")</f>
        <v>CE LA MARSA ERRIADH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73</v>
      </c>
      <c r="T7286" s="40" t="str">
        <f t="shared" si="669"/>
        <v>32_A2_2025</v>
      </c>
      <c r="U7286" s="40" t="s">
        <v>1260</v>
      </c>
      <c r="V7286" s="40" t="s">
        <v>1261</v>
      </c>
      <c r="W7286" s="67" t="s">
        <v>1262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1248</v>
      </c>
      <c r="B7287" s="54" t="s">
        <v>1249</v>
      </c>
      <c r="C7287" s="44" t="s">
        <v>261</v>
      </c>
      <c r="D7287" s="32" t="s">
        <v>21</v>
      </c>
      <c r="E7287" s="33" t="s">
        <v>32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32</v>
      </c>
      <c r="M7287" s="39" t="str">
        <f>IFERROR(VLOOKUP(L7287,Tab_Code_Magasin[],2,0),"")</f>
        <v>CE LA MARSA ERRIADH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73</v>
      </c>
      <c r="T7287" s="40" t="str">
        <f t="shared" si="669"/>
        <v>32_A2_2025</v>
      </c>
      <c r="U7287" s="40" t="s">
        <v>1263</v>
      </c>
      <c r="V7287" s="40" t="s">
        <v>1264</v>
      </c>
      <c r="W7287" s="67" t="s">
        <v>1265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1248</v>
      </c>
      <c r="B7288" s="54" t="s">
        <v>1249</v>
      </c>
      <c r="C7288" s="51" t="s">
        <v>599</v>
      </c>
      <c r="D7288" s="32" t="s">
        <v>21</v>
      </c>
      <c r="E7288" s="33" t="s">
        <v>32</v>
      </c>
      <c r="F7288" s="22"/>
      <c r="G7288" s="34"/>
      <c r="H7288" s="35"/>
      <c r="I7288" s="36"/>
      <c r="J7288" s="36"/>
      <c r="K7288" s="37"/>
      <c r="L7288" s="38">
        <f>DONNEE!$A$4</f>
        <v>32</v>
      </c>
      <c r="M7288" s="39" t="str">
        <f>IFERROR(VLOOKUP(L7288,Tab_Code_Magasin[],2,0),"")</f>
        <v>CE LA MARSA ERRIADH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73</v>
      </c>
      <c r="T7288" s="40" t="str">
        <f t="shared" si="669"/>
        <v>32_A2_2025</v>
      </c>
      <c r="U7288" s="40" t="s">
        <v>1266</v>
      </c>
      <c r="V7288" s="40" t="s">
        <v>1267</v>
      </c>
      <c r="W7288" s="67" t="s">
        <v>1268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1248</v>
      </c>
      <c r="B7289" s="54" t="s">
        <v>1249</v>
      </c>
      <c r="C7289" s="51" t="s">
        <v>1269</v>
      </c>
      <c r="D7289" s="32" t="s">
        <v>21</v>
      </c>
      <c r="E7289" s="33" t="s">
        <v>32</v>
      </c>
      <c r="F7289" s="22"/>
      <c r="G7289" s="34"/>
      <c r="H7289" s="35"/>
      <c r="I7289" s="36"/>
      <c r="J7289" s="36"/>
      <c r="K7289" s="37"/>
      <c r="L7289" s="38">
        <f>DONNEE!$A$4</f>
        <v>32</v>
      </c>
      <c r="M7289" s="39" t="str">
        <f>IFERROR(VLOOKUP(L7289,Tab_Code_Magasin[],2,0),"")</f>
        <v>CE LA MARSA ERRIADH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73</v>
      </c>
      <c r="T7289" s="40" t="str">
        <f t="shared" si="669"/>
        <v>32_A2_2025</v>
      </c>
      <c r="U7289" s="40" t="s">
        <v>1270</v>
      </c>
      <c r="V7289" s="40" t="s">
        <v>1271</v>
      </c>
      <c r="W7289" s="67" t="s">
        <v>1272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1248</v>
      </c>
      <c r="B7290" s="54" t="s">
        <v>1249</v>
      </c>
      <c r="C7290" s="44" t="s">
        <v>1273</v>
      </c>
      <c r="D7290" s="32" t="s">
        <v>21</v>
      </c>
      <c r="E7290" s="33" t="s">
        <v>32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32</v>
      </c>
      <c r="M7290" s="39" t="str">
        <f>IFERROR(VLOOKUP(L7290,Tab_Code_Magasin[],2,0),"")</f>
        <v>CE LA MARSA ERRIADH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73</v>
      </c>
      <c r="T7290" s="40" t="str">
        <f t="shared" si="669"/>
        <v>32_A2_2025</v>
      </c>
      <c r="U7290" s="40" t="s">
        <v>1215</v>
      </c>
      <c r="V7290" s="40" t="s">
        <v>1274</v>
      </c>
      <c r="W7290" s="67" t="s">
        <v>1275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1248</v>
      </c>
      <c r="B7291" s="54" t="s">
        <v>1276</v>
      </c>
      <c r="C7291" s="31" t="s">
        <v>257</v>
      </c>
      <c r="D7291" s="32" t="s">
        <v>21</v>
      </c>
      <c r="E7291" s="33" t="s">
        <v>32</v>
      </c>
      <c r="F7291" s="22"/>
      <c r="G7291" s="34"/>
      <c r="H7291" s="35"/>
      <c r="I7291" s="36"/>
      <c r="J7291" s="36"/>
      <c r="K7291" s="37"/>
      <c r="L7291" s="38">
        <f>DONNEE!$A$4</f>
        <v>32</v>
      </c>
      <c r="M7291" s="39" t="str">
        <f>IFERROR(VLOOKUP(L7291,Tab_Code_Magasin[],2,0),"")</f>
        <v>CE LA MARSA ERRIADH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73</v>
      </c>
      <c r="T7291" s="40" t="str">
        <f t="shared" si="669"/>
        <v>32_A2_2025</v>
      </c>
      <c r="U7291" s="40" t="s">
        <v>1226</v>
      </c>
      <c r="V7291" s="40" t="s">
        <v>1277</v>
      </c>
      <c r="W7291" s="67" t="s">
        <v>1278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1248</v>
      </c>
      <c r="B7292" s="54" t="s">
        <v>1276</v>
      </c>
      <c r="C7292" s="44" t="s">
        <v>261</v>
      </c>
      <c r="D7292" s="32" t="s">
        <v>21</v>
      </c>
      <c r="E7292" s="33" t="s">
        <v>32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32</v>
      </c>
      <c r="M7292" s="39" t="str">
        <f>IFERROR(VLOOKUP(L7292,Tab_Code_Magasin[],2,0),"")</f>
        <v>CE LA MARSA ERRIADH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73</v>
      </c>
      <c r="T7292" s="40" t="str">
        <f t="shared" si="669"/>
        <v>32_A2_2025</v>
      </c>
      <c r="U7292" s="40" t="s">
        <v>1279</v>
      </c>
      <c r="V7292" s="40" t="s">
        <v>1280</v>
      </c>
      <c r="W7292" s="67" t="s">
        <v>1281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1248</v>
      </c>
      <c r="B7293" s="54" t="s">
        <v>1276</v>
      </c>
      <c r="C7293" s="31" t="s">
        <v>875</v>
      </c>
      <c r="D7293" s="32" t="s">
        <v>21</v>
      </c>
      <c r="E7293" s="33" t="s">
        <v>32</v>
      </c>
      <c r="F7293" s="22"/>
      <c r="G7293" s="34"/>
      <c r="H7293" s="35"/>
      <c r="I7293" s="36"/>
      <c r="J7293" s="36"/>
      <c r="K7293" s="37"/>
      <c r="L7293" s="38">
        <f>DONNEE!$A$4</f>
        <v>32</v>
      </c>
      <c r="M7293" s="39" t="str">
        <f>IFERROR(VLOOKUP(L7293,Tab_Code_Magasin[],2,0),"")</f>
        <v>CE LA MARSA ERRIADH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73</v>
      </c>
      <c r="T7293" s="40" t="str">
        <f t="shared" si="669"/>
        <v>32_A2_2025</v>
      </c>
      <c r="U7293" s="40" t="s">
        <v>1229</v>
      </c>
      <c r="V7293" s="40" t="s">
        <v>1282</v>
      </c>
      <c r="W7293" s="67" t="s">
        <v>1283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1248</v>
      </c>
      <c r="B7294" s="54" t="s">
        <v>1276</v>
      </c>
      <c r="C7294" s="31" t="s">
        <v>1284</v>
      </c>
      <c r="D7294" s="32" t="s">
        <v>21</v>
      </c>
      <c r="E7294" s="33" t="s">
        <v>32</v>
      </c>
      <c r="F7294" s="22"/>
      <c r="G7294" s="34"/>
      <c r="H7294" s="35"/>
      <c r="I7294" s="36"/>
      <c r="J7294" s="36"/>
      <c r="K7294" s="37"/>
      <c r="L7294" s="38">
        <f>DONNEE!$A$4</f>
        <v>32</v>
      </c>
      <c r="M7294" s="39" t="str">
        <f>IFERROR(VLOOKUP(L7294,Tab_Code_Magasin[],2,0),"")</f>
        <v>CE LA MARSA ERRIADH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73</v>
      </c>
      <c r="T7294" s="40" t="str">
        <f t="shared" si="669"/>
        <v>32_A2_2025</v>
      </c>
      <c r="U7294" s="40" t="s">
        <v>1232</v>
      </c>
      <c r="V7294" s="40" t="s">
        <v>1285</v>
      </c>
      <c r="W7294" s="67" t="s">
        <v>1286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1248</v>
      </c>
      <c r="B7295" s="54" t="s">
        <v>1276</v>
      </c>
      <c r="C7295" s="31" t="s">
        <v>1287</v>
      </c>
      <c r="D7295" s="32" t="s">
        <v>21</v>
      </c>
      <c r="E7295" s="33" t="s">
        <v>32</v>
      </c>
      <c r="F7295" s="22"/>
      <c r="G7295" s="34"/>
      <c r="H7295" s="35"/>
      <c r="I7295" s="36"/>
      <c r="J7295" s="36"/>
      <c r="K7295" s="37"/>
      <c r="L7295" s="38">
        <f>DONNEE!$A$4</f>
        <v>32</v>
      </c>
      <c r="M7295" s="39" t="str">
        <f>IFERROR(VLOOKUP(L7295,Tab_Code_Magasin[],2,0),"")</f>
        <v>CE LA MARSA ERRIADH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73</v>
      </c>
      <c r="T7295" s="40" t="str">
        <f t="shared" si="669"/>
        <v>32_A2_2025</v>
      </c>
      <c r="U7295" s="40" t="s">
        <v>1235</v>
      </c>
      <c r="V7295" s="40" t="s">
        <v>1288</v>
      </c>
      <c r="W7295" s="67" t="s">
        <v>1289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1248</v>
      </c>
      <c r="B7296" s="54" t="s">
        <v>1276</v>
      </c>
      <c r="C7296" s="51" t="s">
        <v>1290</v>
      </c>
      <c r="D7296" s="32" t="s">
        <v>21</v>
      </c>
      <c r="E7296" s="33" t="s">
        <v>32</v>
      </c>
      <c r="F7296" s="22"/>
      <c r="G7296" s="34"/>
      <c r="H7296" s="35"/>
      <c r="I7296" s="36"/>
      <c r="J7296" s="36"/>
      <c r="K7296" s="37"/>
      <c r="L7296" s="38">
        <f>DONNEE!$A$4</f>
        <v>32</v>
      </c>
      <c r="M7296" s="39" t="str">
        <f>IFERROR(VLOOKUP(L7296,Tab_Code_Magasin[],2,0),"")</f>
        <v>CE LA MARSA ERRIADH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73</v>
      </c>
      <c r="T7296" s="40" t="str">
        <f t="shared" si="669"/>
        <v>32_A2_2025</v>
      </c>
      <c r="U7296" s="40" t="s">
        <v>1238</v>
      </c>
      <c r="V7296" s="40" t="s">
        <v>1291</v>
      </c>
      <c r="W7296" s="67" t="s">
        <v>1292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1248</v>
      </c>
      <c r="B7297" s="54" t="s">
        <v>1276</v>
      </c>
      <c r="C7297" s="51" t="s">
        <v>1293</v>
      </c>
      <c r="D7297" s="32" t="s">
        <v>21</v>
      </c>
      <c r="E7297" s="33" t="s">
        <v>32</v>
      </c>
      <c r="F7297" s="22"/>
      <c r="G7297" s="34"/>
      <c r="H7297" s="35"/>
      <c r="I7297" s="36"/>
      <c r="J7297" s="36"/>
      <c r="K7297" s="37"/>
      <c r="L7297" s="38">
        <f>DONNEE!$A$4</f>
        <v>32</v>
      </c>
      <c r="M7297" s="39" t="str">
        <f>IFERROR(VLOOKUP(L7297,Tab_Code_Magasin[],2,0),"")</f>
        <v>CE LA MARSA ERRIADH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73</v>
      </c>
      <c r="T7297" s="40" t="str">
        <f t="shared" si="669"/>
        <v>32_A2_2025</v>
      </c>
      <c r="U7297" s="40" t="s">
        <v>1241</v>
      </c>
      <c r="V7297" s="40" t="s">
        <v>1294</v>
      </c>
      <c r="W7297" s="67" t="s">
        <v>1295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1248</v>
      </c>
      <c r="B7298" s="54" t="s">
        <v>1276</v>
      </c>
      <c r="C7298" s="52" t="s">
        <v>1273</v>
      </c>
      <c r="D7298" s="32" t="s">
        <v>21</v>
      </c>
      <c r="E7298" s="33" t="s">
        <v>32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32</v>
      </c>
      <c r="M7298" s="39" t="str">
        <f>IFERROR(VLOOKUP(L7298,Tab_Code_Magasin[],2,0),"")</f>
        <v>CE LA MARSA ERRIADH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73</v>
      </c>
      <c r="T7298" s="40" t="str">
        <f t="shared" si="669"/>
        <v>32_A2_2025</v>
      </c>
      <c r="U7298" s="40" t="s">
        <v>1244</v>
      </c>
      <c r="V7298" s="40" t="s">
        <v>1296</v>
      </c>
      <c r="W7298" s="67" t="s">
        <v>1297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1248</v>
      </c>
      <c r="B7299" s="54" t="s">
        <v>1276</v>
      </c>
      <c r="C7299" s="42" t="s">
        <v>1298</v>
      </c>
      <c r="D7299" s="32" t="s">
        <v>21</v>
      </c>
      <c r="E7299" s="33" t="s">
        <v>32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32</v>
      </c>
      <c r="M7299" s="39" t="str">
        <f>IFERROR(VLOOKUP(L7299,Tab_Code_Magasin[],2,0),"")</f>
        <v>CE LA MARSA ERRIADH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73</v>
      </c>
      <c r="T7299" s="40" t="str">
        <f t="shared" si="669"/>
        <v>32_A2_2025</v>
      </c>
      <c r="U7299" s="40" t="s">
        <v>1247</v>
      </c>
      <c r="V7299" s="40" t="s">
        <v>1299</v>
      </c>
      <c r="W7299" s="67" t="s">
        <v>1300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1248</v>
      </c>
      <c r="B7300" s="54" t="s">
        <v>1301</v>
      </c>
      <c r="C7300" s="31" t="s">
        <v>257</v>
      </c>
      <c r="D7300" s="32" t="s">
        <v>21</v>
      </c>
      <c r="E7300" s="33" t="s">
        <v>32</v>
      </c>
      <c r="F7300" s="22"/>
      <c r="G7300" s="34"/>
      <c r="H7300" s="35"/>
      <c r="I7300" s="36"/>
      <c r="J7300" s="36"/>
      <c r="K7300" s="37"/>
      <c r="L7300" s="38">
        <f>DONNEE!$A$4</f>
        <v>32</v>
      </c>
      <c r="M7300" s="39" t="str">
        <f>IFERROR(VLOOKUP(L7300,Tab_Code_Magasin[],2,0),"")</f>
        <v>CE LA MARSA ERRIADH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73</v>
      </c>
      <c r="T7300" s="40" t="str">
        <f t="shared" si="669"/>
        <v>32_A2_2025</v>
      </c>
      <c r="U7300" s="40" t="s">
        <v>1302</v>
      </c>
      <c r="V7300" s="40" t="s">
        <v>1303</v>
      </c>
      <c r="W7300" s="67" t="s">
        <v>1304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1248</v>
      </c>
      <c r="B7301" s="54" t="s">
        <v>1301</v>
      </c>
      <c r="C7301" s="44" t="s">
        <v>261</v>
      </c>
      <c r="D7301" s="32" t="s">
        <v>21</v>
      </c>
      <c r="E7301" s="33" t="s">
        <v>32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32</v>
      </c>
      <c r="M7301" s="39" t="str">
        <f>IFERROR(VLOOKUP(L7301,Tab_Code_Magasin[],2,0),"")</f>
        <v>CE LA MARSA ERRIADH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73</v>
      </c>
      <c r="T7301" s="40" t="str">
        <f t="shared" si="669"/>
        <v>32_A2_2025</v>
      </c>
      <c r="U7301" s="40" t="s">
        <v>1305</v>
      </c>
      <c r="V7301" s="40" t="s">
        <v>1306</v>
      </c>
      <c r="W7301" s="67" t="s">
        <v>1307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1248</v>
      </c>
      <c r="B7302" s="54" t="s">
        <v>1301</v>
      </c>
      <c r="C7302" s="31" t="s">
        <v>1308</v>
      </c>
      <c r="D7302" s="32" t="s">
        <v>21</v>
      </c>
      <c r="E7302" s="33" t="s">
        <v>32</v>
      </c>
      <c r="F7302" s="22"/>
      <c r="G7302" s="34"/>
      <c r="H7302" s="35"/>
      <c r="I7302" s="36"/>
      <c r="J7302" s="36"/>
      <c r="K7302" s="37"/>
      <c r="L7302" s="38">
        <f>DONNEE!$A$4</f>
        <v>32</v>
      </c>
      <c r="M7302" s="39" t="str">
        <f>IFERROR(VLOOKUP(L7302,Tab_Code_Magasin[],2,0),"")</f>
        <v>CE LA MARSA ERRIADH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73</v>
      </c>
      <c r="T7302" s="40" t="str">
        <f t="shared" si="669"/>
        <v>32_A2_2025</v>
      </c>
      <c r="U7302" s="40" t="s">
        <v>1309</v>
      </c>
      <c r="V7302" s="40" t="s">
        <v>1310</v>
      </c>
      <c r="W7302" s="67" t="s">
        <v>1311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1248</v>
      </c>
      <c r="B7303" s="54" t="s">
        <v>1301</v>
      </c>
      <c r="C7303" s="31" t="s">
        <v>1312</v>
      </c>
      <c r="D7303" s="32" t="s">
        <v>21</v>
      </c>
      <c r="E7303" s="33" t="s">
        <v>32</v>
      </c>
      <c r="F7303" s="22"/>
      <c r="G7303" s="34"/>
      <c r="H7303" s="35"/>
      <c r="I7303" s="36"/>
      <c r="J7303" s="36"/>
      <c r="K7303" s="37"/>
      <c r="L7303" s="38">
        <f>DONNEE!$A$4</f>
        <v>32</v>
      </c>
      <c r="M7303" s="39" t="str">
        <f>IFERROR(VLOOKUP(L7303,Tab_Code_Magasin[],2,0),"")</f>
        <v>CE LA MARSA ERRIADH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73</v>
      </c>
      <c r="T7303" s="40" t="str">
        <f t="shared" si="669"/>
        <v>32_A2_2025</v>
      </c>
      <c r="U7303" s="40" t="s">
        <v>1313</v>
      </c>
      <c r="V7303" s="40" t="s">
        <v>1314</v>
      </c>
      <c r="W7303" s="67" t="s">
        <v>1315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1248</v>
      </c>
      <c r="B7304" s="54" t="s">
        <v>1301</v>
      </c>
      <c r="C7304" s="51" t="s">
        <v>1290</v>
      </c>
      <c r="D7304" s="32" t="s">
        <v>21</v>
      </c>
      <c r="E7304" s="33" t="s">
        <v>32</v>
      </c>
      <c r="F7304" s="22"/>
      <c r="G7304" s="34"/>
      <c r="H7304" s="35"/>
      <c r="I7304" s="36"/>
      <c r="J7304" s="36"/>
      <c r="K7304" s="37"/>
      <c r="L7304" s="38">
        <f>DONNEE!$A$4</f>
        <v>32</v>
      </c>
      <c r="M7304" s="39" t="str">
        <f>IFERROR(VLOOKUP(L7304,Tab_Code_Magasin[],2,0),"")</f>
        <v>CE LA MARSA ERRIADH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73</v>
      </c>
      <c r="T7304" s="40" t="str">
        <f t="shared" si="669"/>
        <v>32_A2_2025</v>
      </c>
      <c r="U7304" s="40" t="s">
        <v>1316</v>
      </c>
      <c r="V7304" s="40" t="s">
        <v>1317</v>
      </c>
      <c r="W7304" s="67" t="s">
        <v>1318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1248</v>
      </c>
      <c r="B7305" s="54" t="s">
        <v>1301</v>
      </c>
      <c r="C7305" s="51" t="s">
        <v>1293</v>
      </c>
      <c r="D7305" s="32" t="s">
        <v>21</v>
      </c>
      <c r="E7305" s="33" t="s">
        <v>32</v>
      </c>
      <c r="F7305" s="22"/>
      <c r="G7305" s="34"/>
      <c r="H7305" s="35"/>
      <c r="I7305" s="36"/>
      <c r="J7305" s="36"/>
      <c r="K7305" s="37"/>
      <c r="L7305" s="38">
        <f>DONNEE!$A$4</f>
        <v>32</v>
      </c>
      <c r="M7305" s="39" t="str">
        <f>IFERROR(VLOOKUP(L7305,Tab_Code_Magasin[],2,0),"")</f>
        <v>CE LA MARSA ERRIADH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73</v>
      </c>
      <c r="T7305" s="40" t="str">
        <f t="shared" si="669"/>
        <v>32_A2_2025</v>
      </c>
      <c r="U7305" s="40" t="s">
        <v>1319</v>
      </c>
      <c r="V7305" s="40" t="s">
        <v>1320</v>
      </c>
      <c r="W7305" s="67" t="s">
        <v>1321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1248</v>
      </c>
      <c r="B7306" s="54" t="s">
        <v>1322</v>
      </c>
      <c r="C7306" s="31" t="s">
        <v>1323</v>
      </c>
      <c r="D7306" s="32" t="s">
        <v>21</v>
      </c>
      <c r="E7306" s="33" t="s">
        <v>32</v>
      </c>
      <c r="F7306" s="22"/>
      <c r="G7306" s="34"/>
      <c r="H7306" s="35"/>
      <c r="I7306" s="36"/>
      <c r="J7306" s="36"/>
      <c r="K7306" s="37"/>
      <c r="L7306" s="38">
        <f>DONNEE!$A$4</f>
        <v>32</v>
      </c>
      <c r="M7306" s="39" t="str">
        <f>IFERROR(VLOOKUP(L7306,Tab_Code_Magasin[],2,0),"")</f>
        <v>CE LA MARSA ERRIADH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73</v>
      </c>
      <c r="T7306" s="40" t="str">
        <f t="shared" si="669"/>
        <v>32_A2_2025</v>
      </c>
      <c r="U7306" s="40" t="s">
        <v>1258</v>
      </c>
      <c r="V7306" s="40" t="s">
        <v>1324</v>
      </c>
      <c r="W7306" s="67" t="s">
        <v>1325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1248</v>
      </c>
      <c r="B7307" s="54" t="s">
        <v>1322</v>
      </c>
      <c r="C7307" s="51" t="s">
        <v>1290</v>
      </c>
      <c r="D7307" s="32" t="s">
        <v>21</v>
      </c>
      <c r="E7307" s="33" t="s">
        <v>32</v>
      </c>
      <c r="F7307" s="22"/>
      <c r="G7307" s="34"/>
      <c r="H7307" s="35"/>
      <c r="I7307" s="36"/>
      <c r="J7307" s="36"/>
      <c r="K7307" s="37"/>
      <c r="L7307" s="38">
        <f>DONNEE!$A$4</f>
        <v>32</v>
      </c>
      <c r="M7307" s="39" t="str">
        <f>IFERROR(VLOOKUP(L7307,Tab_Code_Magasin[],2,0),"")</f>
        <v>CE LA MARSA ERRIADH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73</v>
      </c>
      <c r="T7307" s="40" t="str">
        <f t="shared" si="669"/>
        <v>32_A2_2025</v>
      </c>
      <c r="U7307" s="40" t="s">
        <v>1262</v>
      </c>
      <c r="V7307" s="40" t="s">
        <v>1326</v>
      </c>
      <c r="W7307" s="67" t="s">
        <v>1327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1248</v>
      </c>
      <c r="B7308" s="54" t="s">
        <v>1322</v>
      </c>
      <c r="C7308" s="51" t="s">
        <v>1293</v>
      </c>
      <c r="D7308" s="32" t="s">
        <v>21</v>
      </c>
      <c r="E7308" s="33" t="s">
        <v>32</v>
      </c>
      <c r="F7308" s="22"/>
      <c r="G7308" s="34"/>
      <c r="H7308" s="35"/>
      <c r="I7308" s="36"/>
      <c r="J7308" s="36"/>
      <c r="K7308" s="37"/>
      <c r="L7308" s="38">
        <f>DONNEE!$A$4</f>
        <v>32</v>
      </c>
      <c r="M7308" s="39" t="str">
        <f>IFERROR(VLOOKUP(L7308,Tab_Code_Magasin[],2,0),"")</f>
        <v>CE LA MARSA ERRIADH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73</v>
      </c>
      <c r="T7308" s="40" t="str">
        <f t="shared" si="669"/>
        <v>32_A2_2025</v>
      </c>
      <c r="U7308" s="40" t="s">
        <v>1265</v>
      </c>
      <c r="V7308" s="40" t="s">
        <v>1328</v>
      </c>
      <c r="W7308" s="67" t="s">
        <v>1329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1248</v>
      </c>
      <c r="B7309" s="54" t="s">
        <v>1322</v>
      </c>
      <c r="C7309" s="44" t="s">
        <v>1330</v>
      </c>
      <c r="D7309" s="32" t="s">
        <v>21</v>
      </c>
      <c r="E7309" s="33" t="s">
        <v>32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32</v>
      </c>
      <c r="M7309" s="39" t="str">
        <f>IFERROR(VLOOKUP(L7309,Tab_Code_Magasin[],2,0),"")</f>
        <v>CE LA MARSA ERRIADH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73</v>
      </c>
      <c r="T7309" s="40" t="str">
        <f t="shared" si="669"/>
        <v>32_A2_2025</v>
      </c>
      <c r="U7309" s="40" t="s">
        <v>1268</v>
      </c>
      <c r="V7309" s="40" t="s">
        <v>1331</v>
      </c>
      <c r="W7309" s="67" t="s">
        <v>1332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1248</v>
      </c>
      <c r="B7310" s="54" t="s">
        <v>1322</v>
      </c>
      <c r="C7310" s="31" t="s">
        <v>1333</v>
      </c>
      <c r="D7310" s="32" t="s">
        <v>21</v>
      </c>
      <c r="E7310" s="33" t="s">
        <v>32</v>
      </c>
      <c r="F7310" s="22"/>
      <c r="G7310" s="34"/>
      <c r="H7310" s="35"/>
      <c r="I7310" s="36"/>
      <c r="J7310" s="36"/>
      <c r="K7310" s="37"/>
      <c r="L7310" s="38">
        <f>DONNEE!$A$4</f>
        <v>32</v>
      </c>
      <c r="M7310" s="39" t="str">
        <f>IFERROR(VLOOKUP(L7310,Tab_Code_Magasin[],2,0),"")</f>
        <v>CE LA MARSA ERRIADH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73</v>
      </c>
      <c r="T7310" s="40" t="str">
        <f t="shared" si="669"/>
        <v>32_A2_2025</v>
      </c>
      <c r="U7310" s="40" t="s">
        <v>1272</v>
      </c>
      <c r="V7310" s="40" t="s">
        <v>1334</v>
      </c>
      <c r="W7310" s="67" t="s">
        <v>1335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1248</v>
      </c>
      <c r="B7311" s="54" t="s">
        <v>1322</v>
      </c>
      <c r="C7311" s="44" t="s">
        <v>1336</v>
      </c>
      <c r="D7311" s="32" t="s">
        <v>21</v>
      </c>
      <c r="E7311" s="33" t="s">
        <v>32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32</v>
      </c>
      <c r="M7311" s="39" t="str">
        <f>IFERROR(VLOOKUP(L7311,Tab_Code_Magasin[],2,0),"")</f>
        <v>CE LA MARSA ERRIADH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73</v>
      </c>
      <c r="T7311" s="40" t="str">
        <f t="shared" si="669"/>
        <v>32_A2_2025</v>
      </c>
      <c r="U7311" s="40" t="s">
        <v>1275</v>
      </c>
      <c r="V7311" s="40" t="s">
        <v>1337</v>
      </c>
      <c r="W7311" s="67" t="s">
        <v>1338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1248</v>
      </c>
      <c r="B7312" s="54" t="s">
        <v>1322</v>
      </c>
      <c r="C7312" s="56" t="s">
        <v>205</v>
      </c>
      <c r="D7312" s="32" t="s">
        <v>21</v>
      </c>
      <c r="E7312" s="33" t="s">
        <v>32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32</v>
      </c>
      <c r="M7312" s="39" t="str">
        <f>IFERROR(VLOOKUP(L7312,Tab_Code_Magasin[],2,0),"")</f>
        <v>CE LA MARSA ERRIADH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73</v>
      </c>
      <c r="T7312" s="40" t="str">
        <f t="shared" ref="T7312:T7375" si="674">L7312&amp;"_"&amp;O7312&amp;"_"&amp;Q7312</f>
        <v>32_A2_2025</v>
      </c>
      <c r="U7312" s="40" t="s">
        <v>1339</v>
      </c>
      <c r="V7312" s="40" t="s">
        <v>1340</v>
      </c>
      <c r="W7312" s="67" t="s">
        <v>1341</v>
      </c>
      <c r="X7312" s="76" t="s">
        <v>1342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1248</v>
      </c>
      <c r="B7313" s="54" t="s">
        <v>114</v>
      </c>
      <c r="C7313" s="31" t="s">
        <v>115</v>
      </c>
      <c r="D7313" s="32" t="s">
        <v>21</v>
      </c>
      <c r="E7313" s="33" t="s">
        <v>32</v>
      </c>
      <c r="F7313" s="22"/>
      <c r="G7313" s="34"/>
      <c r="H7313" s="35"/>
      <c r="I7313" s="36"/>
      <c r="J7313" s="36"/>
      <c r="K7313" s="37"/>
      <c r="L7313" s="38">
        <f>DONNEE!$A$4</f>
        <v>32</v>
      </c>
      <c r="M7313" s="39" t="str">
        <f>IFERROR(VLOOKUP(L7313,Tab_Code_Magasin[],2,0),"")</f>
        <v>CE LA MARSA ERRIADH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73</v>
      </c>
      <c r="T7313" s="40" t="str">
        <f t="shared" si="674"/>
        <v>32_A2_2025</v>
      </c>
      <c r="U7313" s="40" t="s">
        <v>1343</v>
      </c>
      <c r="V7313" s="40" t="s">
        <v>1344</v>
      </c>
      <c r="W7313" s="67" t="s">
        <v>1345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1248</v>
      </c>
      <c r="B7314" s="54" t="s">
        <v>114</v>
      </c>
      <c r="C7314" s="31" t="s">
        <v>118</v>
      </c>
      <c r="D7314" s="32" t="s">
        <v>21</v>
      </c>
      <c r="E7314" s="33" t="s">
        <v>32</v>
      </c>
      <c r="F7314" s="22"/>
      <c r="G7314" s="34"/>
      <c r="H7314" s="35"/>
      <c r="I7314" s="36"/>
      <c r="J7314" s="36"/>
      <c r="K7314" s="37"/>
      <c r="L7314" s="38">
        <f>DONNEE!$A$4</f>
        <v>32</v>
      </c>
      <c r="M7314" s="39" t="str">
        <f>IFERROR(VLOOKUP(L7314,Tab_Code_Magasin[],2,0),"")</f>
        <v>CE LA MARSA ERRIADH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73</v>
      </c>
      <c r="T7314" s="40" t="str">
        <f t="shared" si="674"/>
        <v>32_A2_2025</v>
      </c>
      <c r="U7314" s="40" t="s">
        <v>1346</v>
      </c>
      <c r="V7314" s="40" t="s">
        <v>1347</v>
      </c>
      <c r="W7314" s="67" t="s">
        <v>1348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1248</v>
      </c>
      <c r="B7315" s="54" t="s">
        <v>114</v>
      </c>
      <c r="C7315" s="51" t="s">
        <v>304</v>
      </c>
      <c r="D7315" s="32" t="s">
        <v>21</v>
      </c>
      <c r="E7315" s="33" t="s">
        <v>32</v>
      </c>
      <c r="F7315" s="22"/>
      <c r="G7315" s="34"/>
      <c r="H7315" s="35"/>
      <c r="I7315" s="36"/>
      <c r="J7315" s="36"/>
      <c r="K7315" s="37"/>
      <c r="L7315" s="38">
        <f>DONNEE!$A$4</f>
        <v>32</v>
      </c>
      <c r="M7315" s="39" t="str">
        <f>IFERROR(VLOOKUP(L7315,Tab_Code_Magasin[],2,0),"")</f>
        <v>CE LA MARSA ERRIADH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73</v>
      </c>
      <c r="T7315" s="40" t="str">
        <f t="shared" si="674"/>
        <v>32_A2_2025</v>
      </c>
      <c r="U7315" s="40" t="s">
        <v>1278</v>
      </c>
      <c r="V7315" s="40" t="s">
        <v>1349</v>
      </c>
      <c r="W7315" s="67" t="s">
        <v>1350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1248</v>
      </c>
      <c r="B7316" s="54" t="s">
        <v>114</v>
      </c>
      <c r="C7316" s="56" t="s">
        <v>307</v>
      </c>
      <c r="D7316" s="32" t="s">
        <v>21</v>
      </c>
      <c r="E7316" s="33" t="s">
        <v>32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32</v>
      </c>
      <c r="M7316" s="39" t="str">
        <f>IFERROR(VLOOKUP(L7316,Tab_Code_Magasin[],2,0),"")</f>
        <v>CE LA MARSA ERRIADH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73</v>
      </c>
      <c r="T7316" s="40" t="str">
        <f t="shared" si="674"/>
        <v>32_A2_2025</v>
      </c>
      <c r="U7316" s="40" t="s">
        <v>1281</v>
      </c>
      <c r="V7316" s="40" t="s">
        <v>1351</v>
      </c>
      <c r="W7316" s="67" t="s">
        <v>1352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1248</v>
      </c>
      <c r="B7317" s="54" t="s">
        <v>114</v>
      </c>
      <c r="C7317" s="51" t="s">
        <v>310</v>
      </c>
      <c r="D7317" s="32" t="s">
        <v>21</v>
      </c>
      <c r="E7317" s="33" t="s">
        <v>32</v>
      </c>
      <c r="F7317" s="22"/>
      <c r="G7317" s="34"/>
      <c r="H7317" s="35"/>
      <c r="I7317" s="36"/>
      <c r="J7317" s="36"/>
      <c r="K7317" s="37"/>
      <c r="L7317" s="38">
        <f>DONNEE!$A$4</f>
        <v>32</v>
      </c>
      <c r="M7317" s="39" t="str">
        <f>IFERROR(VLOOKUP(L7317,Tab_Code_Magasin[],2,0),"")</f>
        <v>CE LA MARSA ERRIADH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73</v>
      </c>
      <c r="T7317" s="40" t="str">
        <f t="shared" si="674"/>
        <v>32_A2_2025</v>
      </c>
      <c r="U7317" s="40" t="s">
        <v>1283</v>
      </c>
      <c r="V7317" s="40" t="s">
        <v>1353</v>
      </c>
      <c r="W7317" s="67" t="s">
        <v>1354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1248</v>
      </c>
      <c r="B7318" s="54" t="s">
        <v>114</v>
      </c>
      <c r="C7318" s="31" t="s">
        <v>124</v>
      </c>
      <c r="D7318" s="32" t="s">
        <v>21</v>
      </c>
      <c r="E7318" s="33" t="s">
        <v>32</v>
      </c>
      <c r="F7318" s="22"/>
      <c r="G7318" s="34"/>
      <c r="H7318" s="35"/>
      <c r="I7318" s="36"/>
      <c r="J7318" s="36"/>
      <c r="K7318" s="37"/>
      <c r="L7318" s="38">
        <f>DONNEE!$A$4</f>
        <v>32</v>
      </c>
      <c r="M7318" s="39" t="str">
        <f>IFERROR(VLOOKUP(L7318,Tab_Code_Magasin[],2,0),"")</f>
        <v>CE LA MARSA ERRIADH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73</v>
      </c>
      <c r="T7318" s="40" t="str">
        <f t="shared" si="674"/>
        <v>32_A2_2025</v>
      </c>
      <c r="U7318" s="40" t="s">
        <v>1286</v>
      </c>
      <c r="V7318" s="40" t="s">
        <v>1355</v>
      </c>
      <c r="W7318" s="67" t="s">
        <v>1356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1248</v>
      </c>
      <c r="B7319" s="31" t="s">
        <v>127</v>
      </c>
      <c r="C7319" s="31" t="s">
        <v>128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32</v>
      </c>
      <c r="M7319" s="39" t="str">
        <f>IFERROR(VLOOKUP(L7319,Tab_Code_Magasin[],2,0),"")</f>
        <v>CE LA MARSA ERRIADH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73</v>
      </c>
      <c r="T7319" s="40" t="str">
        <f t="shared" si="674"/>
        <v>32_A2_2025</v>
      </c>
      <c r="U7319" s="40" t="s">
        <v>1289</v>
      </c>
      <c r="V7319" s="40" t="s">
        <v>1357</v>
      </c>
      <c r="W7319" s="67" t="s">
        <v>1358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1359</v>
      </c>
      <c r="B7320" s="54" t="s">
        <v>1359</v>
      </c>
      <c r="C7320" s="31" t="s">
        <v>1360</v>
      </c>
      <c r="D7320" s="32" t="s">
        <v>21</v>
      </c>
      <c r="E7320" s="33" t="s">
        <v>32</v>
      </c>
      <c r="F7320" s="22"/>
      <c r="G7320" s="34"/>
      <c r="H7320" s="35"/>
      <c r="I7320" s="36"/>
      <c r="J7320" s="36"/>
      <c r="K7320" s="37"/>
      <c r="L7320" s="38">
        <f>DONNEE!$A$4</f>
        <v>32</v>
      </c>
      <c r="M7320" s="39" t="str">
        <f>IFERROR(VLOOKUP(L7320,Tab_Code_Magasin[],2,0),"")</f>
        <v>CE LA MARSA ERRIADH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73</v>
      </c>
      <c r="T7320" s="40" t="str">
        <f t="shared" si="674"/>
        <v>32_A2_2025</v>
      </c>
      <c r="U7320" s="40" t="s">
        <v>1318</v>
      </c>
      <c r="V7320" s="40" t="s">
        <v>1361</v>
      </c>
      <c r="W7320" s="67" t="s">
        <v>1362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1359</v>
      </c>
      <c r="B7321" s="54" t="s">
        <v>1359</v>
      </c>
      <c r="C7321" s="31" t="s">
        <v>1363</v>
      </c>
      <c r="D7321" s="32" t="s">
        <v>21</v>
      </c>
      <c r="E7321" s="33" t="s">
        <v>32</v>
      </c>
      <c r="F7321" s="22"/>
      <c r="G7321" s="34"/>
      <c r="H7321" s="35"/>
      <c r="I7321" s="36"/>
      <c r="J7321" s="36"/>
      <c r="K7321" s="37"/>
      <c r="L7321" s="38">
        <f>DONNEE!$A$4</f>
        <v>32</v>
      </c>
      <c r="M7321" s="39" t="str">
        <f>IFERROR(VLOOKUP(L7321,Tab_Code_Magasin[],2,0),"")</f>
        <v>CE LA MARSA ERRIADH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73</v>
      </c>
      <c r="T7321" s="40" t="str">
        <f t="shared" si="674"/>
        <v>32_A2_2025</v>
      </c>
      <c r="U7321" s="40"/>
      <c r="V7321" s="40"/>
      <c r="W7321" s="67" t="s">
        <v>1364</v>
      </c>
      <c r="X7321" s="76" t="s">
        <v>167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1359</v>
      </c>
      <c r="B7322" s="54" t="s">
        <v>1359</v>
      </c>
      <c r="C7322" s="31" t="s">
        <v>1365</v>
      </c>
      <c r="D7322" s="32" t="s">
        <v>21</v>
      </c>
      <c r="E7322" s="33" t="s">
        <v>32</v>
      </c>
      <c r="F7322" s="22"/>
      <c r="G7322" s="34"/>
      <c r="H7322" s="35"/>
      <c r="I7322" s="36"/>
      <c r="J7322" s="36"/>
      <c r="K7322" s="37"/>
      <c r="L7322" s="38">
        <f>DONNEE!$A$4</f>
        <v>32</v>
      </c>
      <c r="M7322" s="39" t="str">
        <f>IFERROR(VLOOKUP(L7322,Tab_Code_Magasin[],2,0),"")</f>
        <v>CE LA MARSA ERRIADH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73</v>
      </c>
      <c r="T7322" s="40" t="str">
        <f t="shared" si="674"/>
        <v>32_A2_2025</v>
      </c>
      <c r="U7322" s="40" t="s">
        <v>1321</v>
      </c>
      <c r="V7322" s="40" t="s">
        <v>1366</v>
      </c>
      <c r="W7322" s="67" t="s">
        <v>1367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1359</v>
      </c>
      <c r="B7323" s="54" t="s">
        <v>1359</v>
      </c>
      <c r="C7323" s="42" t="s">
        <v>1368</v>
      </c>
      <c r="D7323" s="32" t="s">
        <v>21</v>
      </c>
      <c r="E7323" s="33" t="s">
        <v>32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32</v>
      </c>
      <c r="M7323" s="39" t="str">
        <f>IFERROR(VLOOKUP(L7323,Tab_Code_Magasin[],2,0),"")</f>
        <v>CE LA MARSA ERRIADH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73</v>
      </c>
      <c r="T7323" s="40" t="str">
        <f t="shared" si="674"/>
        <v>32_A2_2025</v>
      </c>
      <c r="U7323" s="40" t="s">
        <v>1369</v>
      </c>
      <c r="V7323" s="40" t="s">
        <v>1370</v>
      </c>
      <c r="W7323" s="67" t="s">
        <v>1371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1359</v>
      </c>
      <c r="B7324" s="54" t="s">
        <v>1359</v>
      </c>
      <c r="C7324" s="31" t="s">
        <v>1372</v>
      </c>
      <c r="D7324" s="32" t="s">
        <v>21</v>
      </c>
      <c r="E7324" s="33" t="s">
        <v>32</v>
      </c>
      <c r="F7324" s="22"/>
      <c r="G7324" s="34"/>
      <c r="H7324" s="35"/>
      <c r="I7324" s="36"/>
      <c r="J7324" s="36"/>
      <c r="K7324" s="37"/>
      <c r="L7324" s="38">
        <f>DONNEE!$A$4</f>
        <v>32</v>
      </c>
      <c r="M7324" s="39" t="str">
        <f>IFERROR(VLOOKUP(L7324,Tab_Code_Magasin[],2,0),"")</f>
        <v>CE LA MARSA ERRIADH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73</v>
      </c>
      <c r="T7324" s="40" t="str">
        <f t="shared" si="674"/>
        <v>32_A2_2025</v>
      </c>
      <c r="U7324" s="40" t="s">
        <v>1373</v>
      </c>
      <c r="V7324" s="40" t="s">
        <v>1374</v>
      </c>
      <c r="W7324" s="67" t="s">
        <v>1375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1359</v>
      </c>
      <c r="B7325" s="54" t="s">
        <v>1359</v>
      </c>
      <c r="C7325" s="31" t="s">
        <v>1376</v>
      </c>
      <c r="D7325" s="32" t="s">
        <v>21</v>
      </c>
      <c r="E7325" s="33" t="s">
        <v>32</v>
      </c>
      <c r="F7325" s="22"/>
      <c r="G7325" s="34"/>
      <c r="H7325" s="35"/>
      <c r="I7325" s="36"/>
      <c r="J7325" s="36"/>
      <c r="K7325" s="37"/>
      <c r="L7325" s="38">
        <f>DONNEE!$A$4</f>
        <v>32</v>
      </c>
      <c r="M7325" s="39" t="str">
        <f>IFERROR(VLOOKUP(L7325,Tab_Code_Magasin[],2,0),"")</f>
        <v>CE LA MARSA ERRIADH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73</v>
      </c>
      <c r="T7325" s="40" t="str">
        <f t="shared" si="674"/>
        <v>32_A2_2025</v>
      </c>
      <c r="U7325" s="40" t="s">
        <v>1377</v>
      </c>
      <c r="V7325" s="40" t="s">
        <v>1378</v>
      </c>
      <c r="W7325" s="67" t="s">
        <v>1379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1359</v>
      </c>
      <c r="B7326" s="54" t="s">
        <v>1359</v>
      </c>
      <c r="C7326" s="31" t="s">
        <v>1380</v>
      </c>
      <c r="D7326" s="32" t="s">
        <v>21</v>
      </c>
      <c r="E7326" s="33" t="s">
        <v>32</v>
      </c>
      <c r="F7326" s="22"/>
      <c r="G7326" s="34"/>
      <c r="H7326" s="35"/>
      <c r="I7326" s="36"/>
      <c r="J7326" s="36"/>
      <c r="K7326" s="37"/>
      <c r="L7326" s="38">
        <f>DONNEE!$A$4</f>
        <v>32</v>
      </c>
      <c r="M7326" s="39" t="str">
        <f>IFERROR(VLOOKUP(L7326,Tab_Code_Magasin[],2,0),"")</f>
        <v>CE LA MARSA ERRIADH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73</v>
      </c>
      <c r="T7326" s="40" t="str">
        <f t="shared" si="674"/>
        <v>32_A2_2025</v>
      </c>
      <c r="U7326" s="40" t="s">
        <v>1325</v>
      </c>
      <c r="V7326" s="40" t="s">
        <v>1381</v>
      </c>
      <c r="W7326" s="67" t="s">
        <v>1382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1359</v>
      </c>
      <c r="B7327" s="54" t="s">
        <v>1359</v>
      </c>
      <c r="C7327" s="42" t="s">
        <v>1383</v>
      </c>
      <c r="D7327" s="32" t="s">
        <v>21</v>
      </c>
      <c r="E7327" s="33" t="s">
        <v>32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32</v>
      </c>
      <c r="M7327" s="39" t="str">
        <f>IFERROR(VLOOKUP(L7327,Tab_Code_Magasin[],2,0),"")</f>
        <v>CE LA MARSA ERRIADH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73</v>
      </c>
      <c r="T7327" s="40" t="str">
        <f t="shared" si="674"/>
        <v>32_A2_2025</v>
      </c>
      <c r="U7327" s="40" t="s">
        <v>1327</v>
      </c>
      <c r="V7327" s="40" t="s">
        <v>1384</v>
      </c>
      <c r="W7327" s="67" t="s">
        <v>1385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1359</v>
      </c>
      <c r="B7328" s="54" t="s">
        <v>1359</v>
      </c>
      <c r="C7328" s="31" t="s">
        <v>1386</v>
      </c>
      <c r="D7328" s="32" t="s">
        <v>21</v>
      </c>
      <c r="E7328" s="33" t="s">
        <v>32</v>
      </c>
      <c r="F7328" s="22"/>
      <c r="G7328" s="34"/>
      <c r="H7328" s="35"/>
      <c r="I7328" s="36"/>
      <c r="J7328" s="36"/>
      <c r="K7328" s="37"/>
      <c r="L7328" s="38">
        <f>DONNEE!$A$4</f>
        <v>32</v>
      </c>
      <c r="M7328" s="39" t="str">
        <f>IFERROR(VLOOKUP(L7328,Tab_Code_Magasin[],2,0),"")</f>
        <v>CE LA MARSA ERRIADH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73</v>
      </c>
      <c r="T7328" s="40" t="str">
        <f t="shared" si="674"/>
        <v>32_A2_2025</v>
      </c>
      <c r="U7328" s="40" t="s">
        <v>1329</v>
      </c>
      <c r="V7328" s="40" t="s">
        <v>1387</v>
      </c>
      <c r="W7328" s="67" t="s">
        <v>1388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1359</v>
      </c>
      <c r="B7329" s="54" t="s">
        <v>1359</v>
      </c>
      <c r="C7329" s="59" t="s">
        <v>1389</v>
      </c>
      <c r="D7329" s="32" t="s">
        <v>21</v>
      </c>
      <c r="E7329" s="33" t="s">
        <v>32</v>
      </c>
      <c r="F7329" s="22"/>
      <c r="G7329" s="34"/>
      <c r="H7329" s="35"/>
      <c r="I7329" s="36"/>
      <c r="J7329" s="36"/>
      <c r="K7329" s="37"/>
      <c r="L7329" s="38">
        <f>DONNEE!$A$4</f>
        <v>32</v>
      </c>
      <c r="M7329" s="39" t="str">
        <f>IFERROR(VLOOKUP(L7329,Tab_Code_Magasin[],2,0),"")</f>
        <v>CE LA MARSA ERRIADH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73</v>
      </c>
      <c r="T7329" s="40" t="str">
        <f t="shared" si="674"/>
        <v>32_A2_2025</v>
      </c>
      <c r="U7329" s="40" t="s">
        <v>1335</v>
      </c>
      <c r="V7329" s="40" t="s">
        <v>1390</v>
      </c>
      <c r="W7329" s="67" t="s">
        <v>1391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1359</v>
      </c>
      <c r="B7330" s="54" t="s">
        <v>1359</v>
      </c>
      <c r="C7330" s="59" t="s">
        <v>1392</v>
      </c>
      <c r="D7330" s="32" t="s">
        <v>21</v>
      </c>
      <c r="E7330" s="33" t="s">
        <v>32</v>
      </c>
      <c r="F7330" s="22"/>
      <c r="G7330" s="34"/>
      <c r="H7330" s="35"/>
      <c r="I7330" s="36"/>
      <c r="J7330" s="36"/>
      <c r="K7330" s="37"/>
      <c r="L7330" s="38">
        <f>DONNEE!$A$4</f>
        <v>32</v>
      </c>
      <c r="M7330" s="39" t="str">
        <f>IFERROR(VLOOKUP(L7330,Tab_Code_Magasin[],2,0),"")</f>
        <v>CE LA MARSA ERRIADH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73</v>
      </c>
      <c r="T7330" s="40" t="str">
        <f t="shared" si="674"/>
        <v>32_A2_2025</v>
      </c>
      <c r="U7330" s="40" t="s">
        <v>1338</v>
      </c>
      <c r="V7330" s="40" t="s">
        <v>1393</v>
      </c>
      <c r="W7330" s="67" t="s">
        <v>1394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1359</v>
      </c>
      <c r="B7331" s="54" t="s">
        <v>1359</v>
      </c>
      <c r="C7331" s="59" t="s">
        <v>1395</v>
      </c>
      <c r="D7331" s="32" t="s">
        <v>21</v>
      </c>
      <c r="E7331" s="33" t="s">
        <v>32</v>
      </c>
      <c r="F7331" s="22"/>
      <c r="G7331" s="34"/>
      <c r="H7331" s="35"/>
      <c r="I7331" s="36"/>
      <c r="J7331" s="36"/>
      <c r="K7331" s="37"/>
      <c r="L7331" s="38">
        <f>DONNEE!$A$4</f>
        <v>32</v>
      </c>
      <c r="M7331" s="39" t="str">
        <f>IFERROR(VLOOKUP(L7331,Tab_Code_Magasin[],2,0),"")</f>
        <v>CE LA MARSA ERRIADH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73</v>
      </c>
      <c r="T7331" s="40" t="str">
        <f t="shared" si="674"/>
        <v>32_A2_2025</v>
      </c>
      <c r="U7331" s="40" t="s">
        <v>1341</v>
      </c>
      <c r="V7331" s="40" t="s">
        <v>1396</v>
      </c>
      <c r="W7331" s="67" t="s">
        <v>1397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1359</v>
      </c>
      <c r="B7332" s="54" t="s">
        <v>1359</v>
      </c>
      <c r="C7332" s="31" t="s">
        <v>1398</v>
      </c>
      <c r="D7332" s="32" t="s">
        <v>21</v>
      </c>
      <c r="E7332" s="33" t="s">
        <v>32</v>
      </c>
      <c r="F7332" s="22"/>
      <c r="G7332" s="34"/>
      <c r="H7332" s="35"/>
      <c r="I7332" s="36"/>
      <c r="J7332" s="36"/>
      <c r="K7332" s="37"/>
      <c r="L7332" s="38">
        <f>DONNEE!$A$4</f>
        <v>32</v>
      </c>
      <c r="M7332" s="39" t="str">
        <f>IFERROR(VLOOKUP(L7332,Tab_Code_Magasin[],2,0),"")</f>
        <v>CE LA MARSA ERRIADH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73</v>
      </c>
      <c r="T7332" s="40" t="str">
        <f t="shared" si="674"/>
        <v>32_A2_2025</v>
      </c>
      <c r="U7332" s="40" t="s">
        <v>1399</v>
      </c>
      <c r="V7332" s="40" t="s">
        <v>1400</v>
      </c>
      <c r="W7332" s="67" t="s">
        <v>1401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1359</v>
      </c>
      <c r="B7333" s="54" t="s">
        <v>1359</v>
      </c>
      <c r="C7333" s="42" t="s">
        <v>1402</v>
      </c>
      <c r="D7333" s="32" t="s">
        <v>21</v>
      </c>
      <c r="E7333" s="33" t="s">
        <v>32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32</v>
      </c>
      <c r="M7333" s="39" t="str">
        <f>IFERROR(VLOOKUP(L7333,Tab_Code_Magasin[],2,0),"")</f>
        <v>CE LA MARSA ERRIADH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73</v>
      </c>
      <c r="T7333" s="40" t="str">
        <f t="shared" si="674"/>
        <v>32_A2_2025</v>
      </c>
      <c r="U7333" s="40" t="s">
        <v>1345</v>
      </c>
      <c r="V7333" s="40" t="s">
        <v>1403</v>
      </c>
      <c r="W7333" s="67" t="s">
        <v>1404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1359</v>
      </c>
      <c r="B7334" s="54" t="s">
        <v>1359</v>
      </c>
      <c r="C7334" s="51" t="s">
        <v>1405</v>
      </c>
      <c r="D7334" s="32" t="s">
        <v>21</v>
      </c>
      <c r="E7334" s="33" t="s">
        <v>32</v>
      </c>
      <c r="F7334" s="22"/>
      <c r="G7334" s="34"/>
      <c r="H7334" s="35"/>
      <c r="I7334" s="36"/>
      <c r="J7334" s="36"/>
      <c r="K7334" s="37"/>
      <c r="L7334" s="38">
        <f>DONNEE!$A$4</f>
        <v>32</v>
      </c>
      <c r="M7334" s="39" t="str">
        <f>IFERROR(VLOOKUP(L7334,Tab_Code_Magasin[],2,0),"")</f>
        <v>CE LA MARSA ERRIADH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73</v>
      </c>
      <c r="T7334" s="40" t="str">
        <f t="shared" si="674"/>
        <v>32_A2_2025</v>
      </c>
      <c r="U7334" s="40" t="s">
        <v>1348</v>
      </c>
      <c r="V7334" s="40" t="s">
        <v>1406</v>
      </c>
      <c r="W7334" s="67" t="s">
        <v>1407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1359</v>
      </c>
      <c r="B7335" s="54" t="s">
        <v>1359</v>
      </c>
      <c r="C7335" s="51" t="s">
        <v>1408</v>
      </c>
      <c r="D7335" s="32" t="s">
        <v>21</v>
      </c>
      <c r="E7335" s="33" t="s">
        <v>32</v>
      </c>
      <c r="F7335" s="22"/>
      <c r="G7335" s="34"/>
      <c r="H7335" s="35"/>
      <c r="I7335" s="36"/>
      <c r="J7335" s="36"/>
      <c r="K7335" s="37"/>
      <c r="L7335" s="38">
        <f>DONNEE!$A$4</f>
        <v>32</v>
      </c>
      <c r="M7335" s="39" t="str">
        <f>IFERROR(VLOOKUP(L7335,Tab_Code_Magasin[],2,0),"")</f>
        <v>CE LA MARSA ERRIADH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73</v>
      </c>
      <c r="T7335" s="40" t="str">
        <f t="shared" si="674"/>
        <v>32_A2_2025</v>
      </c>
      <c r="U7335" s="40" t="s">
        <v>1350</v>
      </c>
      <c r="V7335" s="40" t="s">
        <v>1409</v>
      </c>
      <c r="W7335" s="67" t="s">
        <v>1410</v>
      </c>
      <c r="X7335" s="76" t="s">
        <v>1411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1359</v>
      </c>
      <c r="B7336" s="54" t="s">
        <v>1359</v>
      </c>
      <c r="C7336" s="51" t="s">
        <v>1412</v>
      </c>
      <c r="D7336" s="32" t="s">
        <v>21</v>
      </c>
      <c r="E7336" s="33" t="s">
        <v>32</v>
      </c>
      <c r="F7336" s="22"/>
      <c r="G7336" s="34"/>
      <c r="H7336" s="35"/>
      <c r="I7336" s="36"/>
      <c r="J7336" s="36"/>
      <c r="K7336" s="37"/>
      <c r="L7336" s="38">
        <f>DONNEE!$A$4</f>
        <v>32</v>
      </c>
      <c r="M7336" s="39" t="str">
        <f>IFERROR(VLOOKUP(L7336,Tab_Code_Magasin[],2,0),"")</f>
        <v>CE LA MARSA ERRIADH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73</v>
      </c>
      <c r="T7336" s="40" t="str">
        <f t="shared" si="674"/>
        <v>32_A2_2025</v>
      </c>
      <c r="U7336" s="40" t="s">
        <v>1352</v>
      </c>
      <c r="V7336" s="40" t="s">
        <v>1413</v>
      </c>
      <c r="W7336" s="67" t="s">
        <v>1414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1359</v>
      </c>
      <c r="B7337" s="54" t="s">
        <v>1359</v>
      </c>
      <c r="C7337" s="51" t="s">
        <v>1415</v>
      </c>
      <c r="D7337" s="32" t="s">
        <v>21</v>
      </c>
      <c r="E7337" s="33" t="s">
        <v>32</v>
      </c>
      <c r="F7337" s="22"/>
      <c r="G7337" s="34"/>
      <c r="H7337" s="35"/>
      <c r="I7337" s="36"/>
      <c r="J7337" s="36"/>
      <c r="K7337" s="37"/>
      <c r="L7337" s="38">
        <f>DONNEE!$A$4</f>
        <v>32</v>
      </c>
      <c r="M7337" s="39" t="str">
        <f>IFERROR(VLOOKUP(L7337,Tab_Code_Magasin[],2,0),"")</f>
        <v>CE LA MARSA ERRIADH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73</v>
      </c>
      <c r="T7337" s="40" t="str">
        <f t="shared" si="674"/>
        <v>32_A2_2025</v>
      </c>
      <c r="U7337" s="40" t="s">
        <v>1354</v>
      </c>
      <c r="V7337" s="40" t="s">
        <v>1416</v>
      </c>
      <c r="W7337" s="67" t="s">
        <v>1417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1359</v>
      </c>
      <c r="B7338" s="31" t="s">
        <v>127</v>
      </c>
      <c r="C7338" s="31" t="s">
        <v>128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32</v>
      </c>
      <c r="M7338" s="39" t="str">
        <f>IFERROR(VLOOKUP(L7338,Tab_Code_Magasin[],2,0),"")</f>
        <v>CE LA MARSA ERRIADH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73</v>
      </c>
      <c r="T7338" s="40" t="str">
        <f t="shared" si="674"/>
        <v>32_A2_2025</v>
      </c>
      <c r="U7338" s="40" t="s">
        <v>1356</v>
      </c>
      <c r="V7338" s="40" t="s">
        <v>1418</v>
      </c>
      <c r="W7338" s="67" t="s">
        <v>1419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1420</v>
      </c>
      <c r="B7339" s="54" t="s">
        <v>1420</v>
      </c>
      <c r="C7339" s="31" t="s">
        <v>1421</v>
      </c>
      <c r="D7339" s="32" t="s">
        <v>21</v>
      </c>
      <c r="E7339" s="33" t="s">
        <v>32</v>
      </c>
      <c r="F7339" s="22"/>
      <c r="G7339" s="34"/>
      <c r="H7339" s="35"/>
      <c r="I7339" s="36"/>
      <c r="J7339" s="36"/>
      <c r="K7339" s="37"/>
      <c r="L7339" s="38">
        <f>DONNEE!$A$4</f>
        <v>32</v>
      </c>
      <c r="M7339" s="39" t="str">
        <f>IFERROR(VLOOKUP(L7339,Tab_Code_Magasin[],2,0),"")</f>
        <v>CE LA MARSA ERRIADH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73</v>
      </c>
      <c r="T7339" s="40" t="str">
        <f t="shared" si="674"/>
        <v>32_A2_2025</v>
      </c>
      <c r="U7339" s="40" t="s">
        <v>1422</v>
      </c>
      <c r="V7339" s="40" t="s">
        <v>1423</v>
      </c>
      <c r="W7339" s="67" t="s">
        <v>1424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1420</v>
      </c>
      <c r="B7340" s="54" t="s">
        <v>1420</v>
      </c>
      <c r="C7340" s="31" t="s">
        <v>1425</v>
      </c>
      <c r="D7340" s="32" t="s">
        <v>21</v>
      </c>
      <c r="E7340" s="33" t="s">
        <v>32</v>
      </c>
      <c r="F7340" s="22"/>
      <c r="G7340" s="34"/>
      <c r="H7340" s="35"/>
      <c r="I7340" s="36"/>
      <c r="J7340" s="36"/>
      <c r="K7340" s="37"/>
      <c r="L7340" s="38">
        <f>DONNEE!$A$4</f>
        <v>32</v>
      </c>
      <c r="M7340" s="39" t="str">
        <f>IFERROR(VLOOKUP(L7340,Tab_Code_Magasin[],2,0),"")</f>
        <v>CE LA MARSA ERRIADH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73</v>
      </c>
      <c r="T7340" s="40" t="str">
        <f t="shared" si="674"/>
        <v>32_A2_2025</v>
      </c>
      <c r="U7340" s="40" t="s">
        <v>1426</v>
      </c>
      <c r="V7340" s="40" t="s">
        <v>1427</v>
      </c>
      <c r="W7340" s="67" t="s">
        <v>1428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1420</v>
      </c>
      <c r="B7341" s="54" t="s">
        <v>1420</v>
      </c>
      <c r="C7341" s="42" t="s">
        <v>1429</v>
      </c>
      <c r="D7341" s="32" t="s">
        <v>21</v>
      </c>
      <c r="E7341" s="33" t="s">
        <v>32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32</v>
      </c>
      <c r="M7341" s="39" t="str">
        <f>IFERROR(VLOOKUP(L7341,Tab_Code_Magasin[],2,0),"")</f>
        <v>CE LA MARSA ERRIADH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73</v>
      </c>
      <c r="T7341" s="40" t="str">
        <f t="shared" si="674"/>
        <v>32_A2_2025</v>
      </c>
      <c r="U7341" s="40" t="s">
        <v>1430</v>
      </c>
      <c r="V7341" s="40" t="s">
        <v>1431</v>
      </c>
      <c r="W7341" s="67" t="s">
        <v>1432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1420</v>
      </c>
      <c r="B7342" s="54" t="s">
        <v>1420</v>
      </c>
      <c r="C7342" s="31" t="s">
        <v>1433</v>
      </c>
      <c r="D7342" s="32" t="s">
        <v>21</v>
      </c>
      <c r="E7342" s="33" t="s">
        <v>32</v>
      </c>
      <c r="F7342" s="22"/>
      <c r="G7342" s="34"/>
      <c r="H7342" s="35"/>
      <c r="I7342" s="36"/>
      <c r="J7342" s="36"/>
      <c r="K7342" s="37"/>
      <c r="L7342" s="38">
        <f>DONNEE!$A$4</f>
        <v>32</v>
      </c>
      <c r="M7342" s="39" t="str">
        <f>IFERROR(VLOOKUP(L7342,Tab_Code_Magasin[],2,0),"")</f>
        <v>CE LA MARSA ERRIADH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73</v>
      </c>
      <c r="T7342" s="40" t="str">
        <f t="shared" si="674"/>
        <v>32_A2_2025</v>
      </c>
      <c r="U7342" s="40" t="s">
        <v>1434</v>
      </c>
      <c r="V7342" s="40" t="s">
        <v>1435</v>
      </c>
      <c r="W7342" s="67" t="s">
        <v>1436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1420</v>
      </c>
      <c r="B7343" s="54" t="s">
        <v>1420</v>
      </c>
      <c r="C7343" s="51" t="s">
        <v>1437</v>
      </c>
      <c r="D7343" s="32" t="s">
        <v>21</v>
      </c>
      <c r="E7343" s="33" t="s">
        <v>32</v>
      </c>
      <c r="F7343" s="22"/>
      <c r="G7343" s="34"/>
      <c r="H7343" s="35"/>
      <c r="I7343" s="36"/>
      <c r="J7343" s="36"/>
      <c r="K7343" s="37"/>
      <c r="L7343" s="38">
        <f>DONNEE!$A$4</f>
        <v>32</v>
      </c>
      <c r="M7343" s="39" t="str">
        <f>IFERROR(VLOOKUP(L7343,Tab_Code_Magasin[],2,0),"")</f>
        <v>CE LA MARSA ERRIADH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73</v>
      </c>
      <c r="T7343" s="40" t="str">
        <f t="shared" si="674"/>
        <v>32_A2_2025</v>
      </c>
      <c r="U7343" s="40" t="s">
        <v>1362</v>
      </c>
      <c r="V7343" s="40" t="s">
        <v>1438</v>
      </c>
      <c r="W7343" s="67" t="s">
        <v>1439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1420</v>
      </c>
      <c r="B7344" s="54" t="s">
        <v>1440</v>
      </c>
      <c r="C7344" s="59" t="s">
        <v>1441</v>
      </c>
      <c r="D7344" s="32" t="s">
        <v>21</v>
      </c>
      <c r="E7344" s="33" t="s">
        <v>32</v>
      </c>
      <c r="F7344" s="22"/>
      <c r="G7344" s="34"/>
      <c r="H7344" s="35"/>
      <c r="I7344" s="36"/>
      <c r="J7344" s="36"/>
      <c r="K7344" s="37"/>
      <c r="L7344" s="38">
        <f>DONNEE!$A$4</f>
        <v>32</v>
      </c>
      <c r="M7344" s="39" t="str">
        <f>IFERROR(VLOOKUP(L7344,Tab_Code_Magasin[],2,0),"")</f>
        <v>CE LA MARSA ERRIADH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73</v>
      </c>
      <c r="T7344" s="40" t="str">
        <f t="shared" si="674"/>
        <v>32_A2_2025</v>
      </c>
      <c r="U7344" s="40" t="s">
        <v>1379</v>
      </c>
      <c r="V7344" s="40" t="s">
        <v>1442</v>
      </c>
      <c r="W7344" s="67" t="s">
        <v>1443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1420</v>
      </c>
      <c r="B7345" s="54" t="s">
        <v>1440</v>
      </c>
      <c r="C7345" s="59" t="s">
        <v>1444</v>
      </c>
      <c r="D7345" s="32" t="s">
        <v>21</v>
      </c>
      <c r="E7345" s="33" t="s">
        <v>32</v>
      </c>
      <c r="F7345" s="22"/>
      <c r="G7345" s="34"/>
      <c r="H7345" s="35"/>
      <c r="I7345" s="36"/>
      <c r="J7345" s="36"/>
      <c r="K7345" s="37"/>
      <c r="L7345" s="38">
        <f>DONNEE!$A$4</f>
        <v>32</v>
      </c>
      <c r="M7345" s="39" t="str">
        <f>IFERROR(VLOOKUP(L7345,Tab_Code_Magasin[],2,0),"")</f>
        <v>CE LA MARSA ERRIADH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73</v>
      </c>
      <c r="T7345" s="40" t="str">
        <f t="shared" si="674"/>
        <v>32_A2_2025</v>
      </c>
      <c r="U7345" s="40" t="s">
        <v>1445</v>
      </c>
      <c r="V7345" s="40" t="s">
        <v>1446</v>
      </c>
      <c r="W7345" s="67" t="s">
        <v>1447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1420</v>
      </c>
      <c r="B7346" s="31" t="s">
        <v>127</v>
      </c>
      <c r="C7346" s="31" t="s">
        <v>128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32</v>
      </c>
      <c r="M7346" s="39" t="str">
        <f>IFERROR(VLOOKUP(L7346,Tab_Code_Magasin[],2,0),"")</f>
        <v>CE LA MARSA ERRIADH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73</v>
      </c>
      <c r="T7346" s="40" t="str">
        <f t="shared" si="674"/>
        <v>32_A2_2025</v>
      </c>
      <c r="U7346" s="40" t="s">
        <v>1382</v>
      </c>
      <c r="V7346" s="40" t="s">
        <v>1448</v>
      </c>
      <c r="W7346" s="67" t="s">
        <v>1449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70</v>
      </c>
      <c r="B7347" s="54" t="s">
        <v>70</v>
      </c>
      <c r="C7347" s="51" t="s">
        <v>1450</v>
      </c>
      <c r="D7347" s="32" t="s">
        <v>21</v>
      </c>
      <c r="E7347" s="33" t="s">
        <v>32</v>
      </c>
      <c r="F7347" s="22"/>
      <c r="G7347" s="34"/>
      <c r="H7347" s="35"/>
      <c r="I7347" s="36"/>
      <c r="J7347" s="36"/>
      <c r="K7347" s="37"/>
      <c r="L7347" s="38">
        <f>DONNEE!$A$4</f>
        <v>32</v>
      </c>
      <c r="M7347" s="39" t="str">
        <f>IFERROR(VLOOKUP(L7347,Tab_Code_Magasin[],2,0),"")</f>
        <v>CE LA MARSA ERRIADH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1451</v>
      </c>
      <c r="T7347" s="40" t="str">
        <f t="shared" si="674"/>
        <v>32_A2_2025</v>
      </c>
      <c r="U7347" s="40" t="s">
        <v>1452</v>
      </c>
      <c r="V7347" s="40" t="s">
        <v>1453</v>
      </c>
      <c r="W7347" s="67" t="s">
        <v>1452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70</v>
      </c>
      <c r="B7348" s="54" t="s">
        <v>70</v>
      </c>
      <c r="C7348" s="51" t="s">
        <v>1454</v>
      </c>
      <c r="D7348" s="32" t="s">
        <v>21</v>
      </c>
      <c r="E7348" s="33" t="s">
        <v>32</v>
      </c>
      <c r="F7348" s="22"/>
      <c r="G7348" s="34"/>
      <c r="H7348" s="35"/>
      <c r="I7348" s="36"/>
      <c r="J7348" s="36"/>
      <c r="K7348" s="37"/>
      <c r="L7348" s="38">
        <f>DONNEE!$A$4</f>
        <v>32</v>
      </c>
      <c r="M7348" s="39" t="str">
        <f>IFERROR(VLOOKUP(L7348,Tab_Code_Magasin[],2,0),"")</f>
        <v>CE LA MARSA ERRIADH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1451</v>
      </c>
      <c r="T7348" s="40" t="str">
        <f t="shared" si="674"/>
        <v>32_A2_2025</v>
      </c>
      <c r="U7348" s="40" t="s">
        <v>1455</v>
      </c>
      <c r="V7348" s="40" t="s">
        <v>1456</v>
      </c>
      <c r="W7348" s="67" t="s">
        <v>1455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70</v>
      </c>
      <c r="B7349" s="54" t="s">
        <v>70</v>
      </c>
      <c r="C7349" s="51" t="s">
        <v>1457</v>
      </c>
      <c r="D7349" s="32" t="s">
        <v>21</v>
      </c>
      <c r="E7349" s="33" t="s">
        <v>32</v>
      </c>
      <c r="F7349" s="22"/>
      <c r="G7349" s="34"/>
      <c r="H7349" s="35"/>
      <c r="I7349" s="36"/>
      <c r="J7349" s="36"/>
      <c r="K7349" s="37"/>
      <c r="L7349" s="38">
        <f>DONNEE!$A$4</f>
        <v>32</v>
      </c>
      <c r="M7349" s="39" t="str">
        <f>IFERROR(VLOOKUP(L7349,Tab_Code_Magasin[],2,0),"")</f>
        <v>CE LA MARSA ERRIADH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1451</v>
      </c>
      <c r="T7349" s="40" t="str">
        <f t="shared" si="674"/>
        <v>32_A2_2025</v>
      </c>
      <c r="U7349" s="40" t="s">
        <v>1458</v>
      </c>
      <c r="V7349" s="40" t="s">
        <v>1459</v>
      </c>
      <c r="W7349" s="67" t="s">
        <v>1458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70</v>
      </c>
      <c r="B7350" s="54" t="s">
        <v>70</v>
      </c>
      <c r="C7350" s="51" t="s">
        <v>1460</v>
      </c>
      <c r="D7350" s="32" t="s">
        <v>21</v>
      </c>
      <c r="E7350" s="33" t="s">
        <v>32</v>
      </c>
      <c r="F7350" s="22"/>
      <c r="G7350" s="34"/>
      <c r="H7350" s="35"/>
      <c r="I7350" s="36"/>
      <c r="J7350" s="36"/>
      <c r="K7350" s="37"/>
      <c r="L7350" s="38">
        <f>DONNEE!$A$4</f>
        <v>32</v>
      </c>
      <c r="M7350" s="39" t="str">
        <f>IFERROR(VLOOKUP(L7350,Tab_Code_Magasin[],2,0),"")</f>
        <v>CE LA MARSA ERRIADH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1451</v>
      </c>
      <c r="T7350" s="40" t="str">
        <f t="shared" si="674"/>
        <v>32_A2_2025</v>
      </c>
      <c r="U7350" s="40" t="s">
        <v>1461</v>
      </c>
      <c r="V7350" s="40" t="s">
        <v>1462</v>
      </c>
      <c r="W7350" s="67" t="s">
        <v>1461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70</v>
      </c>
      <c r="B7351" s="54" t="s">
        <v>70</v>
      </c>
      <c r="C7351" s="31" t="s">
        <v>1463</v>
      </c>
      <c r="D7351" s="32" t="s">
        <v>21</v>
      </c>
      <c r="E7351" s="33" t="s">
        <v>32</v>
      </c>
      <c r="F7351" s="22"/>
      <c r="G7351" s="34"/>
      <c r="H7351" s="35"/>
      <c r="I7351" s="36"/>
      <c r="J7351" s="36"/>
      <c r="K7351" s="37"/>
      <c r="L7351" s="38">
        <f>DONNEE!$A$4</f>
        <v>32</v>
      </c>
      <c r="M7351" s="39" t="str">
        <f>IFERROR(VLOOKUP(L7351,Tab_Code_Magasin[],2,0),"")</f>
        <v>CE LA MARSA ERRIADH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1451</v>
      </c>
      <c r="T7351" s="40" t="str">
        <f t="shared" si="674"/>
        <v>32_A2_2025</v>
      </c>
      <c r="U7351" s="40" t="s">
        <v>1464</v>
      </c>
      <c r="V7351" s="40" t="s">
        <v>1465</v>
      </c>
      <c r="W7351" s="67" t="s">
        <v>1464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934</v>
      </c>
      <c r="B7352" s="54" t="s">
        <v>1466</v>
      </c>
      <c r="C7352" s="56" t="s">
        <v>1467</v>
      </c>
      <c r="D7352" s="32" t="s">
        <v>21</v>
      </c>
      <c r="E7352" s="33" t="s">
        <v>32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32</v>
      </c>
      <c r="M7352" s="39" t="str">
        <f>IFERROR(VLOOKUP(L7352,Tab_Code_Magasin[],2,0),"")</f>
        <v>CE LA MARSA ERRIADH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1451</v>
      </c>
      <c r="T7352" s="40" t="str">
        <f t="shared" si="674"/>
        <v>32_A2_2025</v>
      </c>
      <c r="U7352" s="40" t="s">
        <v>1468</v>
      </c>
      <c r="V7352" s="40" t="s">
        <v>1469</v>
      </c>
      <c r="W7352" s="67" t="s">
        <v>1468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934</v>
      </c>
      <c r="B7353" s="54" t="s">
        <v>1466</v>
      </c>
      <c r="C7353" s="51" t="s">
        <v>1470</v>
      </c>
      <c r="D7353" s="32" t="s">
        <v>21</v>
      </c>
      <c r="E7353" s="33" t="s">
        <v>32</v>
      </c>
      <c r="F7353" s="22"/>
      <c r="G7353" s="34"/>
      <c r="H7353" s="35"/>
      <c r="I7353" s="36"/>
      <c r="J7353" s="36"/>
      <c r="K7353" s="37"/>
      <c r="L7353" s="38">
        <f>DONNEE!$A$4</f>
        <v>32</v>
      </c>
      <c r="M7353" s="39" t="str">
        <f>IFERROR(VLOOKUP(L7353,Tab_Code_Magasin[],2,0),"")</f>
        <v>CE LA MARSA ERRIADH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1451</v>
      </c>
      <c r="T7353" s="40" t="str">
        <f t="shared" si="674"/>
        <v>32_A2_2025</v>
      </c>
      <c r="U7353" s="40" t="s">
        <v>1471</v>
      </c>
      <c r="V7353" s="40" t="s">
        <v>1472</v>
      </c>
      <c r="W7353" s="67" t="s">
        <v>1471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934</v>
      </c>
      <c r="B7354" s="54" t="s">
        <v>1466</v>
      </c>
      <c r="C7354" s="31" t="s">
        <v>1473</v>
      </c>
      <c r="D7354" s="32" t="s">
        <v>21</v>
      </c>
      <c r="E7354" s="33" t="s">
        <v>32</v>
      </c>
      <c r="F7354" s="22"/>
      <c r="G7354" s="34"/>
      <c r="H7354" s="35"/>
      <c r="I7354" s="36"/>
      <c r="J7354" s="36"/>
      <c r="K7354" s="37"/>
      <c r="L7354" s="38">
        <f>DONNEE!$A$4</f>
        <v>32</v>
      </c>
      <c r="M7354" s="39" t="str">
        <f>IFERROR(VLOOKUP(L7354,Tab_Code_Magasin[],2,0),"")</f>
        <v>CE LA MARSA ERRIADH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1451</v>
      </c>
      <c r="T7354" s="40" t="str">
        <f t="shared" si="674"/>
        <v>32_A2_2025</v>
      </c>
      <c r="U7354" s="40" t="s">
        <v>1474</v>
      </c>
      <c r="V7354" s="40" t="s">
        <v>1475</v>
      </c>
      <c r="W7354" s="67" t="s">
        <v>1474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934</v>
      </c>
      <c r="B7355" s="54" t="s">
        <v>1466</v>
      </c>
      <c r="C7355" s="51" t="s">
        <v>1476</v>
      </c>
      <c r="D7355" s="32" t="s">
        <v>21</v>
      </c>
      <c r="E7355" s="33" t="s">
        <v>32</v>
      </c>
      <c r="F7355" s="22"/>
      <c r="G7355" s="34"/>
      <c r="H7355" s="35"/>
      <c r="I7355" s="36"/>
      <c r="J7355" s="36"/>
      <c r="K7355" s="37"/>
      <c r="L7355" s="38">
        <f>DONNEE!$A$4</f>
        <v>32</v>
      </c>
      <c r="M7355" s="39" t="str">
        <f>IFERROR(VLOOKUP(L7355,Tab_Code_Magasin[],2,0),"")</f>
        <v>CE LA MARSA ERRIADH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1451</v>
      </c>
      <c r="T7355" s="40" t="str">
        <f t="shared" si="674"/>
        <v>32_A2_2025</v>
      </c>
      <c r="U7355" s="40" t="s">
        <v>1477</v>
      </c>
      <c r="V7355" s="40" t="s">
        <v>1478</v>
      </c>
      <c r="W7355" s="67" t="s">
        <v>1477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934</v>
      </c>
      <c r="B7356" s="54" t="s">
        <v>1466</v>
      </c>
      <c r="C7356" s="51" t="s">
        <v>1479</v>
      </c>
      <c r="D7356" s="32" t="s">
        <v>21</v>
      </c>
      <c r="E7356" s="33" t="s">
        <v>32</v>
      </c>
      <c r="F7356" s="22"/>
      <c r="G7356" s="34"/>
      <c r="H7356" s="35"/>
      <c r="I7356" s="36"/>
      <c r="J7356" s="36"/>
      <c r="K7356" s="37"/>
      <c r="L7356" s="38">
        <f>DONNEE!$A$4</f>
        <v>32</v>
      </c>
      <c r="M7356" s="39" t="str">
        <f>IFERROR(VLOOKUP(L7356,Tab_Code_Magasin[],2,0),"")</f>
        <v>CE LA MARSA ERRIADH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1451</v>
      </c>
      <c r="T7356" s="40" t="str">
        <f t="shared" si="674"/>
        <v>32_A2_2025</v>
      </c>
      <c r="U7356" s="40" t="s">
        <v>1480</v>
      </c>
      <c r="V7356" s="40" t="s">
        <v>1481</v>
      </c>
      <c r="W7356" s="67" t="s">
        <v>1480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934</v>
      </c>
      <c r="B7357" s="54" t="s">
        <v>1466</v>
      </c>
      <c r="C7357" s="51" t="s">
        <v>1482</v>
      </c>
      <c r="D7357" s="32" t="s">
        <v>21</v>
      </c>
      <c r="E7357" s="33" t="s">
        <v>32</v>
      </c>
      <c r="F7357" s="22"/>
      <c r="G7357" s="34"/>
      <c r="H7357" s="35"/>
      <c r="I7357" s="36"/>
      <c r="J7357" s="36"/>
      <c r="K7357" s="37"/>
      <c r="L7357" s="38">
        <f>DONNEE!$A$4</f>
        <v>32</v>
      </c>
      <c r="M7357" s="39" t="str">
        <f>IFERROR(VLOOKUP(L7357,Tab_Code_Magasin[],2,0),"")</f>
        <v>CE LA MARSA ERRIADH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1451</v>
      </c>
      <c r="T7357" s="40" t="str">
        <f t="shared" si="674"/>
        <v>32_A2_2025</v>
      </c>
      <c r="U7357" s="40" t="s">
        <v>1483</v>
      </c>
      <c r="V7357" s="40" t="s">
        <v>1484</v>
      </c>
      <c r="W7357" s="67" t="s">
        <v>1483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934</v>
      </c>
      <c r="B7358" s="54" t="s">
        <v>1466</v>
      </c>
      <c r="C7358" s="51" t="s">
        <v>1485</v>
      </c>
      <c r="D7358" s="32" t="s">
        <v>21</v>
      </c>
      <c r="E7358" s="33" t="s">
        <v>32</v>
      </c>
      <c r="F7358" s="22"/>
      <c r="G7358" s="34"/>
      <c r="H7358" s="35"/>
      <c r="I7358" s="36"/>
      <c r="J7358" s="36"/>
      <c r="K7358" s="37"/>
      <c r="L7358" s="38">
        <f>DONNEE!$A$4</f>
        <v>32</v>
      </c>
      <c r="M7358" s="39" t="str">
        <f>IFERROR(VLOOKUP(L7358,Tab_Code_Magasin[],2,0),"")</f>
        <v>CE LA MARSA ERRIADH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1451</v>
      </c>
      <c r="T7358" s="40" t="str">
        <f t="shared" si="674"/>
        <v>32_A2_2025</v>
      </c>
      <c r="U7358" s="40" t="s">
        <v>1486</v>
      </c>
      <c r="V7358" s="40" t="s">
        <v>1487</v>
      </c>
      <c r="W7358" s="67" t="s">
        <v>1486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1117</v>
      </c>
      <c r="B7359" s="54" t="s">
        <v>1488</v>
      </c>
      <c r="C7359" s="56" t="s">
        <v>1467</v>
      </c>
      <c r="D7359" s="32" t="s">
        <v>21</v>
      </c>
      <c r="E7359" s="33" t="s">
        <v>32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32</v>
      </c>
      <c r="M7359" s="39" t="str">
        <f>IFERROR(VLOOKUP(L7359,Tab_Code_Magasin[],2,0),"")</f>
        <v>CE LA MARSA ERRIADH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1451</v>
      </c>
      <c r="T7359" s="40" t="str">
        <f t="shared" si="674"/>
        <v>32_A2_2025</v>
      </c>
      <c r="U7359" s="40" t="s">
        <v>1489</v>
      </c>
      <c r="V7359" s="40" t="s">
        <v>1490</v>
      </c>
      <c r="W7359" s="67" t="s">
        <v>1489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1117</v>
      </c>
      <c r="B7360" s="54" t="s">
        <v>1488</v>
      </c>
      <c r="C7360" s="51" t="s">
        <v>1491</v>
      </c>
      <c r="D7360" s="32" t="s">
        <v>21</v>
      </c>
      <c r="E7360" s="33" t="s">
        <v>32</v>
      </c>
      <c r="F7360" s="22"/>
      <c r="G7360" s="34"/>
      <c r="H7360" s="35"/>
      <c r="I7360" s="36"/>
      <c r="J7360" s="36"/>
      <c r="K7360" s="37"/>
      <c r="L7360" s="38">
        <f>DONNEE!$A$4</f>
        <v>32</v>
      </c>
      <c r="M7360" s="39" t="str">
        <f>IFERROR(VLOOKUP(L7360,Tab_Code_Magasin[],2,0),"")</f>
        <v>CE LA MARSA ERRIADH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1451</v>
      </c>
      <c r="T7360" s="40" t="str">
        <f t="shared" si="674"/>
        <v>32_A2_2025</v>
      </c>
      <c r="U7360" s="40" t="s">
        <v>1492</v>
      </c>
      <c r="V7360" s="40" t="s">
        <v>1493</v>
      </c>
      <c r="W7360" s="67" t="s">
        <v>1492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1117</v>
      </c>
      <c r="B7361" s="54" t="s">
        <v>1488</v>
      </c>
      <c r="C7361" s="51" t="s">
        <v>1494</v>
      </c>
      <c r="D7361" s="32" t="s">
        <v>21</v>
      </c>
      <c r="E7361" s="33" t="s">
        <v>32</v>
      </c>
      <c r="F7361" s="22"/>
      <c r="G7361" s="34"/>
      <c r="H7361" s="35"/>
      <c r="I7361" s="36"/>
      <c r="J7361" s="36"/>
      <c r="K7361" s="37"/>
      <c r="L7361" s="38">
        <f>DONNEE!$A$4</f>
        <v>32</v>
      </c>
      <c r="M7361" s="39" t="str">
        <f>IFERROR(VLOOKUP(L7361,Tab_Code_Magasin[],2,0),"")</f>
        <v>CE LA MARSA ERRIADH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1451</v>
      </c>
      <c r="T7361" s="40" t="str">
        <f t="shared" si="674"/>
        <v>32_A2_2025</v>
      </c>
      <c r="U7361" s="40" t="s">
        <v>1495</v>
      </c>
      <c r="V7361" s="40" t="s">
        <v>1496</v>
      </c>
      <c r="W7361" s="67" t="s">
        <v>1495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1117</v>
      </c>
      <c r="B7362" s="54" t="s">
        <v>1488</v>
      </c>
      <c r="C7362" s="51" t="s">
        <v>1482</v>
      </c>
      <c r="D7362" s="32" t="s">
        <v>21</v>
      </c>
      <c r="E7362" s="33" t="s">
        <v>32</v>
      </c>
      <c r="F7362" s="22"/>
      <c r="G7362" s="34"/>
      <c r="H7362" s="35"/>
      <c r="I7362" s="36"/>
      <c r="J7362" s="36"/>
      <c r="K7362" s="37"/>
      <c r="L7362" s="38">
        <f>DONNEE!$A$4</f>
        <v>32</v>
      </c>
      <c r="M7362" s="39" t="str">
        <f>IFERROR(VLOOKUP(L7362,Tab_Code_Magasin[],2,0),"")</f>
        <v>CE LA MARSA ERRIADH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1451</v>
      </c>
      <c r="T7362" s="40" t="str">
        <f t="shared" si="674"/>
        <v>32_A2_2025</v>
      </c>
      <c r="U7362" s="40" t="s">
        <v>1497</v>
      </c>
      <c r="V7362" s="40" t="s">
        <v>1498</v>
      </c>
      <c r="W7362" s="67" t="s">
        <v>1497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1117</v>
      </c>
      <c r="B7363" s="54" t="s">
        <v>1488</v>
      </c>
      <c r="C7363" s="51" t="s">
        <v>1485</v>
      </c>
      <c r="D7363" s="32" t="s">
        <v>21</v>
      </c>
      <c r="E7363" s="33" t="s">
        <v>32</v>
      </c>
      <c r="F7363" s="22"/>
      <c r="G7363" s="34"/>
      <c r="H7363" s="35"/>
      <c r="I7363" s="36"/>
      <c r="J7363" s="36"/>
      <c r="K7363" s="37"/>
      <c r="L7363" s="38">
        <f>DONNEE!$A$4</f>
        <v>32</v>
      </c>
      <c r="M7363" s="39" t="str">
        <f>IFERROR(VLOOKUP(L7363,Tab_Code_Magasin[],2,0),"")</f>
        <v>CE LA MARSA ERRIADH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1451</v>
      </c>
      <c r="T7363" s="40" t="str">
        <f t="shared" si="674"/>
        <v>32_A2_2025</v>
      </c>
      <c r="U7363" s="40" t="s">
        <v>1499</v>
      </c>
      <c r="V7363" s="40" t="s">
        <v>1500</v>
      </c>
      <c r="W7363" s="67" t="s">
        <v>1499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1023</v>
      </c>
      <c r="B7364" s="54" t="s">
        <v>1023</v>
      </c>
      <c r="C7364" s="51" t="s">
        <v>1501</v>
      </c>
      <c r="D7364" s="32" t="s">
        <v>21</v>
      </c>
      <c r="E7364" s="33" t="s">
        <v>32</v>
      </c>
      <c r="F7364" s="62"/>
      <c r="G7364" s="34"/>
      <c r="H7364" s="35"/>
      <c r="I7364" s="36"/>
      <c r="J7364" s="36"/>
      <c r="K7364" s="37"/>
      <c r="L7364" s="38">
        <f>DONNEE!$A$4</f>
        <v>32</v>
      </c>
      <c r="M7364" s="39" t="str">
        <f>IFERROR(VLOOKUP(L7364,Tab_Code_Magasin[],2,0),"")</f>
        <v>CE LA MARSA ERRIADH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1451</v>
      </c>
      <c r="T7364" s="40" t="str">
        <f t="shared" si="674"/>
        <v>32_A2_2025</v>
      </c>
      <c r="U7364" s="40" t="s">
        <v>1502</v>
      </c>
      <c r="V7364" s="40" t="s">
        <v>1503</v>
      </c>
      <c r="W7364" s="67" t="s">
        <v>1502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1023</v>
      </c>
      <c r="B7365" s="54" t="s">
        <v>1023</v>
      </c>
      <c r="C7365" s="51" t="s">
        <v>1504</v>
      </c>
      <c r="D7365" s="32" t="s">
        <v>21</v>
      </c>
      <c r="E7365" s="33" t="s">
        <v>32</v>
      </c>
      <c r="F7365" s="62"/>
      <c r="G7365" s="34"/>
      <c r="H7365" s="35"/>
      <c r="I7365" s="36"/>
      <c r="J7365" s="36"/>
      <c r="K7365" s="37"/>
      <c r="L7365" s="38">
        <f>DONNEE!$A$4</f>
        <v>32</v>
      </c>
      <c r="M7365" s="39" t="str">
        <f>IFERROR(VLOOKUP(L7365,Tab_Code_Magasin[],2,0),"")</f>
        <v>CE LA MARSA ERRIADH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1451</v>
      </c>
      <c r="T7365" s="40" t="str">
        <f t="shared" si="674"/>
        <v>32_A2_2025</v>
      </c>
      <c r="U7365" s="40" t="s">
        <v>1505</v>
      </c>
      <c r="V7365" s="40" t="s">
        <v>1506</v>
      </c>
      <c r="W7365" s="67" t="s">
        <v>1505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1023</v>
      </c>
      <c r="B7366" s="54" t="s">
        <v>1023</v>
      </c>
      <c r="C7366" s="51" t="s">
        <v>1485</v>
      </c>
      <c r="D7366" s="32" t="s">
        <v>21</v>
      </c>
      <c r="E7366" s="33" t="s">
        <v>32</v>
      </c>
      <c r="F7366" s="62"/>
      <c r="G7366" s="34"/>
      <c r="H7366" s="35"/>
      <c r="I7366" s="36"/>
      <c r="J7366" s="36"/>
      <c r="K7366" s="37"/>
      <c r="L7366" s="38">
        <f>DONNEE!$A$4</f>
        <v>32</v>
      </c>
      <c r="M7366" s="39" t="str">
        <f>IFERROR(VLOOKUP(L7366,Tab_Code_Magasin[],2,0),"")</f>
        <v>CE LA MARSA ERRIADH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1451</v>
      </c>
      <c r="T7366" s="40" t="str">
        <f t="shared" si="674"/>
        <v>32_A2_2025</v>
      </c>
      <c r="U7366" s="40" t="s">
        <v>1507</v>
      </c>
      <c r="V7366" s="40" t="s">
        <v>1508</v>
      </c>
      <c r="W7366" s="67" t="s">
        <v>1507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1023</v>
      </c>
      <c r="B7367" s="54" t="s">
        <v>1023</v>
      </c>
      <c r="C7367" s="51" t="s">
        <v>1509</v>
      </c>
      <c r="D7367" s="32" t="s">
        <v>21</v>
      </c>
      <c r="E7367" s="33" t="s">
        <v>32</v>
      </c>
      <c r="F7367" s="62"/>
      <c r="G7367" s="34"/>
      <c r="H7367" s="35"/>
      <c r="I7367" s="36"/>
      <c r="J7367" s="36"/>
      <c r="K7367" s="37"/>
      <c r="L7367" s="38">
        <f>DONNEE!$A$4</f>
        <v>32</v>
      </c>
      <c r="M7367" s="39" t="str">
        <f>IFERROR(VLOOKUP(L7367,Tab_Code_Magasin[],2,0),"")</f>
        <v>CE LA MARSA ERRIADH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1451</v>
      </c>
      <c r="T7367" s="40" t="str">
        <f t="shared" si="674"/>
        <v>32_A2_2025</v>
      </c>
      <c r="U7367" s="40" t="s">
        <v>1510</v>
      </c>
      <c r="V7367" s="40" t="s">
        <v>1511</v>
      </c>
      <c r="W7367" s="67" t="s">
        <v>1510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1023</v>
      </c>
      <c r="B7368" s="54" t="s">
        <v>1023</v>
      </c>
      <c r="C7368" s="42" t="s">
        <v>1512</v>
      </c>
      <c r="D7368" s="32" t="s">
        <v>21</v>
      </c>
      <c r="E7368" s="33" t="s">
        <v>32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32</v>
      </c>
      <c r="M7368" s="39" t="str">
        <f>IFERROR(VLOOKUP(L7368,Tab_Code_Magasin[],2,0),"")</f>
        <v>CE LA MARSA ERRIADH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1451</v>
      </c>
      <c r="T7368" s="40" t="str">
        <f t="shared" si="674"/>
        <v>32_A2_2025</v>
      </c>
      <c r="U7368" s="40" t="s">
        <v>1513</v>
      </c>
      <c r="V7368" s="40" t="s">
        <v>1514</v>
      </c>
      <c r="W7368" s="67" t="s">
        <v>1513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1023</v>
      </c>
      <c r="B7369" s="54" t="s">
        <v>1023</v>
      </c>
      <c r="C7369" s="42" t="s">
        <v>1515</v>
      </c>
      <c r="D7369" s="32" t="s">
        <v>21</v>
      </c>
      <c r="E7369" s="33" t="s">
        <v>32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32</v>
      </c>
      <c r="M7369" s="39" t="str">
        <f>IFERROR(VLOOKUP(L7369,Tab_Code_Magasin[],2,0),"")</f>
        <v>CE LA MARSA ERRIADH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1451</v>
      </c>
      <c r="T7369" s="40" t="str">
        <f t="shared" si="674"/>
        <v>32_A2_2025</v>
      </c>
      <c r="U7369" s="40" t="s">
        <v>1516</v>
      </c>
      <c r="V7369" s="40" t="s">
        <v>1517</v>
      </c>
      <c r="W7369" s="67" t="s">
        <v>1516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1023</v>
      </c>
      <c r="B7370" s="54" t="s">
        <v>1023</v>
      </c>
      <c r="C7370" s="42" t="s">
        <v>1518</v>
      </c>
      <c r="D7370" s="32" t="s">
        <v>21</v>
      </c>
      <c r="E7370" s="33" t="s">
        <v>32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32</v>
      </c>
      <c r="M7370" s="39" t="str">
        <f>IFERROR(VLOOKUP(L7370,Tab_Code_Magasin[],2,0),"")</f>
        <v>CE LA MARSA ERRIADH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1451</v>
      </c>
      <c r="T7370" s="40" t="str">
        <f t="shared" si="674"/>
        <v>32_A2_2025</v>
      </c>
      <c r="U7370" s="40" t="s">
        <v>1519</v>
      </c>
      <c r="V7370" s="40" t="s">
        <v>1520</v>
      </c>
      <c r="W7370" s="67" t="s">
        <v>1519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1023</v>
      </c>
      <c r="B7371" s="54" t="s">
        <v>1023</v>
      </c>
      <c r="C7371" s="51" t="s">
        <v>1521</v>
      </c>
      <c r="D7371" s="32" t="s">
        <v>21</v>
      </c>
      <c r="E7371" s="33" t="s">
        <v>32</v>
      </c>
      <c r="F7371" s="22"/>
      <c r="G7371" s="34"/>
      <c r="H7371" s="35"/>
      <c r="I7371" s="36"/>
      <c r="J7371" s="36"/>
      <c r="K7371" s="37"/>
      <c r="L7371" s="38">
        <f>DONNEE!$A$4</f>
        <v>32</v>
      </c>
      <c r="M7371" s="39" t="str">
        <f>IFERROR(VLOOKUP(L7371,Tab_Code_Magasin[],2,0),"")</f>
        <v>CE LA MARSA ERRIADH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1451</v>
      </c>
      <c r="T7371" s="40" t="str">
        <f t="shared" si="674"/>
        <v>32_A2_2025</v>
      </c>
      <c r="U7371" s="40" t="s">
        <v>1522</v>
      </c>
      <c r="V7371" s="40" t="s">
        <v>1523</v>
      </c>
      <c r="W7371" s="67" t="s">
        <v>1522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1023</v>
      </c>
      <c r="B7372" s="54" t="s">
        <v>1023</v>
      </c>
      <c r="C7372" s="51" t="s">
        <v>1524</v>
      </c>
      <c r="D7372" s="32" t="s">
        <v>21</v>
      </c>
      <c r="E7372" s="33" t="s">
        <v>32</v>
      </c>
      <c r="F7372" s="22"/>
      <c r="G7372" s="34"/>
      <c r="H7372" s="35"/>
      <c r="I7372" s="36"/>
      <c r="J7372" s="36"/>
      <c r="K7372" s="37"/>
      <c r="L7372" s="38">
        <f>DONNEE!$A$4</f>
        <v>32</v>
      </c>
      <c r="M7372" s="39" t="str">
        <f>IFERROR(VLOOKUP(L7372,Tab_Code_Magasin[],2,0),"")</f>
        <v>CE LA MARSA ERRIADH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1451</v>
      </c>
      <c r="T7372" s="40" t="str">
        <f t="shared" si="674"/>
        <v>32_A2_2025</v>
      </c>
      <c r="U7372" s="40" t="s">
        <v>1525</v>
      </c>
      <c r="V7372" s="40" t="s">
        <v>1526</v>
      </c>
      <c r="W7372" s="67" t="s">
        <v>1525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1023</v>
      </c>
      <c r="B7373" s="54" t="s">
        <v>1023</v>
      </c>
      <c r="C7373" s="56" t="s">
        <v>1527</v>
      </c>
      <c r="D7373" s="32" t="s">
        <v>21</v>
      </c>
      <c r="E7373" s="33" t="s">
        <v>32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32</v>
      </c>
      <c r="M7373" s="39" t="str">
        <f>IFERROR(VLOOKUP(L7373,Tab_Code_Magasin[],2,0),"")</f>
        <v>CE LA MARSA ERRIADH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1451</v>
      </c>
      <c r="T7373" s="40" t="str">
        <f t="shared" si="674"/>
        <v>32_A2_2025</v>
      </c>
      <c r="U7373" s="40" t="s">
        <v>1528</v>
      </c>
      <c r="V7373" s="40" t="s">
        <v>1529</v>
      </c>
      <c r="W7373" s="67" t="s">
        <v>1528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1023</v>
      </c>
      <c r="B7374" s="54" t="s">
        <v>1023</v>
      </c>
      <c r="C7374" s="51" t="s">
        <v>1530</v>
      </c>
      <c r="D7374" s="32" t="s">
        <v>21</v>
      </c>
      <c r="E7374" s="33" t="s">
        <v>32</v>
      </c>
      <c r="F7374" s="22"/>
      <c r="G7374" s="34"/>
      <c r="H7374" s="35"/>
      <c r="I7374" s="36"/>
      <c r="J7374" s="36"/>
      <c r="K7374" s="37"/>
      <c r="L7374" s="38">
        <f>DONNEE!$A$4</f>
        <v>32</v>
      </c>
      <c r="M7374" s="39" t="str">
        <f>IFERROR(VLOOKUP(L7374,Tab_Code_Magasin[],2,0),"")</f>
        <v>CE LA MARSA ERRIADH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1451</v>
      </c>
      <c r="T7374" s="40" t="str">
        <f t="shared" si="674"/>
        <v>32_A2_2025</v>
      </c>
      <c r="U7374" s="40" t="s">
        <v>1531</v>
      </c>
      <c r="V7374" s="40" t="s">
        <v>1532</v>
      </c>
      <c r="W7374" s="67" t="s">
        <v>1531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1023</v>
      </c>
      <c r="B7375" s="54" t="s">
        <v>1023</v>
      </c>
      <c r="C7375" s="42" t="s">
        <v>1533</v>
      </c>
      <c r="D7375" s="32" t="s">
        <v>21</v>
      </c>
      <c r="E7375" s="33" t="s">
        <v>32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32</v>
      </c>
      <c r="M7375" s="39" t="str">
        <f>IFERROR(VLOOKUP(L7375,Tab_Code_Magasin[],2,0),"")</f>
        <v>CE LA MARSA ERRIADH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1451</v>
      </c>
      <c r="T7375" s="40" t="str">
        <f t="shared" si="674"/>
        <v>32_A2_2025</v>
      </c>
      <c r="U7375" s="40" t="s">
        <v>1534</v>
      </c>
      <c r="V7375" s="40" t="s">
        <v>1535</v>
      </c>
      <c r="W7375" s="67" t="s">
        <v>1534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1188</v>
      </c>
      <c r="B7376" s="54" t="s">
        <v>1188</v>
      </c>
      <c r="C7376" s="51" t="s">
        <v>1536</v>
      </c>
      <c r="D7376" s="32" t="s">
        <v>21</v>
      </c>
      <c r="E7376" s="33" t="s">
        <v>32</v>
      </c>
      <c r="F7376" s="22"/>
      <c r="G7376" s="34"/>
      <c r="H7376" s="35"/>
      <c r="I7376" s="36"/>
      <c r="J7376" s="36"/>
      <c r="K7376" s="37"/>
      <c r="L7376" s="38">
        <f>DONNEE!$A$4</f>
        <v>32</v>
      </c>
      <c r="M7376" s="39" t="str">
        <f>IFERROR(VLOOKUP(L7376,Tab_Code_Magasin[],2,0),"")</f>
        <v>CE LA MARSA ERRIADH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1451</v>
      </c>
      <c r="T7376" s="40" t="str">
        <f t="shared" ref="T7376:T7439" si="679">L7376&amp;"_"&amp;O7376&amp;"_"&amp;Q7376</f>
        <v>32_A2_2025</v>
      </c>
      <c r="U7376" s="40" t="s">
        <v>1537</v>
      </c>
      <c r="V7376" s="40" t="s">
        <v>1538</v>
      </c>
      <c r="W7376" s="67" t="s">
        <v>1537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1188</v>
      </c>
      <c r="B7377" s="54" t="s">
        <v>1188</v>
      </c>
      <c r="C7377" s="51" t="s">
        <v>1539</v>
      </c>
      <c r="D7377" s="32" t="s">
        <v>21</v>
      </c>
      <c r="E7377" s="33" t="s">
        <v>32</v>
      </c>
      <c r="F7377" s="22"/>
      <c r="G7377" s="34"/>
      <c r="H7377" s="35"/>
      <c r="I7377" s="36"/>
      <c r="J7377" s="36"/>
      <c r="K7377" s="37"/>
      <c r="L7377" s="38">
        <f>DONNEE!$A$4</f>
        <v>32</v>
      </c>
      <c r="M7377" s="39" t="str">
        <f>IFERROR(VLOOKUP(L7377,Tab_Code_Magasin[],2,0),"")</f>
        <v>CE LA MARSA ERRIADH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1451</v>
      </c>
      <c r="T7377" s="40" t="str">
        <f t="shared" si="679"/>
        <v>32_A2_2025</v>
      </c>
      <c r="U7377" s="40" t="s">
        <v>1540</v>
      </c>
      <c r="V7377" s="40" t="s">
        <v>1541</v>
      </c>
      <c r="W7377" s="67" t="s">
        <v>1540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1188</v>
      </c>
      <c r="B7378" s="54" t="s">
        <v>1188</v>
      </c>
      <c r="C7378" s="51" t="s">
        <v>1542</v>
      </c>
      <c r="D7378" s="32" t="s">
        <v>21</v>
      </c>
      <c r="E7378" s="33" t="s">
        <v>32</v>
      </c>
      <c r="F7378" s="22"/>
      <c r="G7378" s="34"/>
      <c r="H7378" s="35"/>
      <c r="I7378" s="36"/>
      <c r="J7378" s="36"/>
      <c r="K7378" s="37"/>
      <c r="L7378" s="38">
        <f>DONNEE!$A$4</f>
        <v>32</v>
      </c>
      <c r="M7378" s="39" t="str">
        <f>IFERROR(VLOOKUP(L7378,Tab_Code_Magasin[],2,0),"")</f>
        <v>CE LA MARSA ERRIADH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1451</v>
      </c>
      <c r="T7378" s="40" t="str">
        <f t="shared" si="679"/>
        <v>32_A2_2025</v>
      </c>
      <c r="U7378" s="40" t="s">
        <v>1543</v>
      </c>
      <c r="V7378" s="40" t="s">
        <v>1544</v>
      </c>
      <c r="W7378" s="67" t="s">
        <v>1543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1188</v>
      </c>
      <c r="B7379" s="54" t="s">
        <v>1188</v>
      </c>
      <c r="C7379" s="51" t="s">
        <v>1545</v>
      </c>
      <c r="D7379" s="32" t="s">
        <v>21</v>
      </c>
      <c r="E7379" s="33" t="s">
        <v>32</v>
      </c>
      <c r="F7379" s="22"/>
      <c r="G7379" s="34"/>
      <c r="H7379" s="35"/>
      <c r="I7379" s="36"/>
      <c r="J7379" s="36"/>
      <c r="K7379" s="37"/>
      <c r="L7379" s="38">
        <f>DONNEE!$A$4</f>
        <v>32</v>
      </c>
      <c r="M7379" s="39" t="str">
        <f>IFERROR(VLOOKUP(L7379,Tab_Code_Magasin[],2,0),"")</f>
        <v>CE LA MARSA ERRIADH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1451</v>
      </c>
      <c r="T7379" s="40" t="str">
        <f t="shared" si="679"/>
        <v>32_A2_2025</v>
      </c>
      <c r="U7379" s="40" t="s">
        <v>1546</v>
      </c>
      <c r="V7379" s="40" t="s">
        <v>1547</v>
      </c>
      <c r="W7379" s="67" t="s">
        <v>1546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1188</v>
      </c>
      <c r="B7380" s="54" t="s">
        <v>1188</v>
      </c>
      <c r="C7380" s="51" t="s">
        <v>1548</v>
      </c>
      <c r="D7380" s="32" t="s">
        <v>21</v>
      </c>
      <c r="E7380" s="33" t="s">
        <v>32</v>
      </c>
      <c r="F7380" s="22"/>
      <c r="G7380" s="34"/>
      <c r="H7380" s="35"/>
      <c r="I7380" s="36"/>
      <c r="J7380" s="36"/>
      <c r="K7380" s="37"/>
      <c r="L7380" s="38">
        <f>DONNEE!$A$4</f>
        <v>32</v>
      </c>
      <c r="M7380" s="39" t="str">
        <f>IFERROR(VLOOKUP(L7380,Tab_Code_Magasin[],2,0),"")</f>
        <v>CE LA MARSA ERRIADH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1451</v>
      </c>
      <c r="T7380" s="40" t="str">
        <f t="shared" si="679"/>
        <v>32_A2_2025</v>
      </c>
      <c r="U7380" s="40" t="s">
        <v>1549</v>
      </c>
      <c r="V7380" s="40" t="s">
        <v>1550</v>
      </c>
      <c r="W7380" s="67" t="s">
        <v>1549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1188</v>
      </c>
      <c r="B7381" s="54" t="s">
        <v>1188</v>
      </c>
      <c r="C7381" s="56" t="s">
        <v>1551</v>
      </c>
      <c r="D7381" s="32" t="s">
        <v>21</v>
      </c>
      <c r="E7381" s="33" t="s">
        <v>32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32</v>
      </c>
      <c r="M7381" s="39" t="str">
        <f>IFERROR(VLOOKUP(L7381,Tab_Code_Magasin[],2,0),"")</f>
        <v>CE LA MARSA ERRIADH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1451</v>
      </c>
      <c r="T7381" s="40" t="str">
        <f t="shared" si="679"/>
        <v>32_A2_2025</v>
      </c>
      <c r="U7381" s="40" t="s">
        <v>1552</v>
      </c>
      <c r="V7381" s="40" t="s">
        <v>1553</v>
      </c>
      <c r="W7381" s="67" t="s">
        <v>1552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1248</v>
      </c>
      <c r="B7382" s="54" t="s">
        <v>1248</v>
      </c>
      <c r="C7382" s="56" t="s">
        <v>1554</v>
      </c>
      <c r="D7382" s="32" t="s">
        <v>21</v>
      </c>
      <c r="E7382" s="33" t="s">
        <v>32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32</v>
      </c>
      <c r="M7382" s="39" t="str">
        <f>IFERROR(VLOOKUP(L7382,Tab_Code_Magasin[],2,0),"")</f>
        <v>CE LA MARSA ERRIADH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1451</v>
      </c>
      <c r="T7382" s="40" t="str">
        <f t="shared" si="679"/>
        <v>32_A2_2025</v>
      </c>
      <c r="U7382" s="40" t="s">
        <v>1555</v>
      </c>
      <c r="V7382" s="40" t="s">
        <v>1556</v>
      </c>
      <c r="W7382" s="67" t="s">
        <v>1555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1248</v>
      </c>
      <c r="B7383" s="54" t="s">
        <v>1248</v>
      </c>
      <c r="C7383" s="51" t="s">
        <v>1557</v>
      </c>
      <c r="D7383" s="32" t="s">
        <v>21</v>
      </c>
      <c r="E7383" s="33" t="s">
        <v>32</v>
      </c>
      <c r="F7383" s="22"/>
      <c r="G7383" s="34"/>
      <c r="H7383" s="35"/>
      <c r="I7383" s="36"/>
      <c r="J7383" s="36"/>
      <c r="K7383" s="37"/>
      <c r="L7383" s="38">
        <f>DONNEE!$A$4</f>
        <v>32</v>
      </c>
      <c r="M7383" s="39" t="str">
        <f>IFERROR(VLOOKUP(L7383,Tab_Code_Magasin[],2,0),"")</f>
        <v>CE LA MARSA ERRIADH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1451</v>
      </c>
      <c r="T7383" s="40" t="str">
        <f t="shared" si="679"/>
        <v>32_A2_2025</v>
      </c>
      <c r="U7383" s="40" t="s">
        <v>1558</v>
      </c>
      <c r="V7383" s="40" t="s">
        <v>1559</v>
      </c>
      <c r="W7383" s="67" t="s">
        <v>1558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1248</v>
      </c>
      <c r="B7384" s="54" t="s">
        <v>1248</v>
      </c>
      <c r="C7384" s="51" t="s">
        <v>1560</v>
      </c>
      <c r="D7384" s="32" t="s">
        <v>21</v>
      </c>
      <c r="E7384" s="33" t="s">
        <v>32</v>
      </c>
      <c r="F7384" s="22"/>
      <c r="G7384" s="34"/>
      <c r="H7384" s="35"/>
      <c r="I7384" s="36"/>
      <c r="J7384" s="36"/>
      <c r="K7384" s="37"/>
      <c r="L7384" s="38">
        <f>DONNEE!$A$4</f>
        <v>32</v>
      </c>
      <c r="M7384" s="39" t="str">
        <f>IFERROR(VLOOKUP(L7384,Tab_Code_Magasin[],2,0),"")</f>
        <v>CE LA MARSA ERRIADH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1451</v>
      </c>
      <c r="T7384" s="40" t="str">
        <f t="shared" si="679"/>
        <v>32_A2_2025</v>
      </c>
      <c r="U7384" s="40" t="s">
        <v>1561</v>
      </c>
      <c r="V7384" s="40" t="s">
        <v>1562</v>
      </c>
      <c r="W7384" s="67" t="s">
        <v>1561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1248</v>
      </c>
      <c r="B7385" s="54" t="s">
        <v>1248</v>
      </c>
      <c r="C7385" s="51" t="s">
        <v>1563</v>
      </c>
      <c r="D7385" s="32" t="s">
        <v>21</v>
      </c>
      <c r="E7385" s="33" t="s">
        <v>32</v>
      </c>
      <c r="F7385" s="22"/>
      <c r="G7385" s="34"/>
      <c r="H7385" s="35"/>
      <c r="I7385" s="36"/>
      <c r="J7385" s="36"/>
      <c r="K7385" s="37"/>
      <c r="L7385" s="38">
        <f>DONNEE!$A$4</f>
        <v>32</v>
      </c>
      <c r="M7385" s="39" t="str">
        <f>IFERROR(VLOOKUP(L7385,Tab_Code_Magasin[],2,0),"")</f>
        <v>CE LA MARSA ERRIADH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1451</v>
      </c>
      <c r="T7385" s="40" t="str">
        <f t="shared" si="679"/>
        <v>32_A2_2025</v>
      </c>
      <c r="U7385" s="40" t="s">
        <v>1564</v>
      </c>
      <c r="V7385" s="40" t="s">
        <v>1565</v>
      </c>
      <c r="W7385" s="67" t="s">
        <v>1564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1248</v>
      </c>
      <c r="B7386" s="54" t="s">
        <v>1248</v>
      </c>
      <c r="C7386" s="56" t="s">
        <v>1566</v>
      </c>
      <c r="D7386" s="32" t="s">
        <v>21</v>
      </c>
      <c r="E7386" s="33" t="s">
        <v>32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32</v>
      </c>
      <c r="M7386" s="39" t="str">
        <f>IFERROR(VLOOKUP(L7386,Tab_Code_Magasin[],2,0),"")</f>
        <v>CE LA MARSA ERRIADH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1451</v>
      </c>
      <c r="T7386" s="40" t="str">
        <f t="shared" si="679"/>
        <v>32_A2_2025</v>
      </c>
      <c r="U7386" s="40" t="s">
        <v>1567</v>
      </c>
      <c r="V7386" s="40" t="s">
        <v>1568</v>
      </c>
      <c r="W7386" s="67" t="s">
        <v>1567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1248</v>
      </c>
      <c r="B7387" s="54" t="s">
        <v>1248</v>
      </c>
      <c r="C7387" s="56" t="s">
        <v>1533</v>
      </c>
      <c r="D7387" s="32" t="s">
        <v>21</v>
      </c>
      <c r="E7387" s="33" t="s">
        <v>32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32</v>
      </c>
      <c r="M7387" s="39" t="str">
        <f>IFERROR(VLOOKUP(L7387,Tab_Code_Magasin[],2,0),"")</f>
        <v>CE LA MARSA ERRIADH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1451</v>
      </c>
      <c r="T7387" s="40" t="str">
        <f t="shared" si="679"/>
        <v>32_A2_2025</v>
      </c>
      <c r="U7387" s="40" t="s">
        <v>1569</v>
      </c>
      <c r="V7387" s="40" t="s">
        <v>1570</v>
      </c>
      <c r="W7387" s="67" t="s">
        <v>1569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1248</v>
      </c>
      <c r="B7388" s="54" t="s">
        <v>1248</v>
      </c>
      <c r="C7388" s="51" t="s">
        <v>1485</v>
      </c>
      <c r="D7388" s="32" t="s">
        <v>21</v>
      </c>
      <c r="E7388" s="33" t="s">
        <v>32</v>
      </c>
      <c r="F7388" s="22"/>
      <c r="G7388" s="34"/>
      <c r="H7388" s="35"/>
      <c r="I7388" s="36"/>
      <c r="J7388" s="36"/>
      <c r="K7388" s="37"/>
      <c r="L7388" s="38">
        <f>DONNEE!$A$4</f>
        <v>32</v>
      </c>
      <c r="M7388" s="39" t="str">
        <f>IFERROR(VLOOKUP(L7388,Tab_Code_Magasin[],2,0),"")</f>
        <v>CE LA MARSA ERRIADH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1451</v>
      </c>
      <c r="T7388" s="40" t="str">
        <f t="shared" si="679"/>
        <v>32_A2_2025</v>
      </c>
      <c r="U7388" s="40" t="s">
        <v>1571</v>
      </c>
      <c r="V7388" s="40" t="s">
        <v>1572</v>
      </c>
      <c r="W7388" s="67" t="s">
        <v>1571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131</v>
      </c>
      <c r="B7389" s="54" t="s">
        <v>131</v>
      </c>
      <c r="C7389" s="51" t="s">
        <v>1573</v>
      </c>
      <c r="D7389" s="32" t="s">
        <v>21</v>
      </c>
      <c r="E7389" s="33" t="s">
        <v>32</v>
      </c>
      <c r="F7389" s="62"/>
      <c r="G7389" s="34"/>
      <c r="H7389" s="35"/>
      <c r="I7389" s="36"/>
      <c r="J7389" s="36"/>
      <c r="K7389" s="37"/>
      <c r="L7389" s="38">
        <f>DONNEE!$A$4</f>
        <v>32</v>
      </c>
      <c r="M7389" s="39" t="str">
        <f>IFERROR(VLOOKUP(L7389,Tab_Code_Magasin[],2,0),"")</f>
        <v>CE LA MARSA ERRIADH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1451</v>
      </c>
      <c r="T7389" s="40" t="str">
        <f t="shared" si="679"/>
        <v>32_A2_2025</v>
      </c>
      <c r="U7389" s="40" t="s">
        <v>1574</v>
      </c>
      <c r="V7389" s="40" t="s">
        <v>1575</v>
      </c>
      <c r="W7389" s="67" t="s">
        <v>1574</v>
      </c>
      <c r="X7389" s="76" t="s">
        <v>1576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131</v>
      </c>
      <c r="B7390" s="54" t="s">
        <v>131</v>
      </c>
      <c r="C7390" s="51" t="s">
        <v>1504</v>
      </c>
      <c r="D7390" s="32" t="s">
        <v>21</v>
      </c>
      <c r="E7390" s="33" t="s">
        <v>32</v>
      </c>
      <c r="F7390" s="62"/>
      <c r="G7390" s="34"/>
      <c r="H7390" s="35"/>
      <c r="I7390" s="36"/>
      <c r="J7390" s="36"/>
      <c r="K7390" s="37"/>
      <c r="L7390" s="38">
        <f>DONNEE!$A$4</f>
        <v>32</v>
      </c>
      <c r="M7390" s="39" t="str">
        <f>IFERROR(VLOOKUP(L7390,Tab_Code_Magasin[],2,0),"")</f>
        <v>CE LA MARSA ERRIADH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1451</v>
      </c>
      <c r="T7390" s="40" t="str">
        <f t="shared" si="679"/>
        <v>32_A2_2025</v>
      </c>
      <c r="U7390" s="40" t="s">
        <v>1577</v>
      </c>
      <c r="V7390" s="40" t="s">
        <v>1578</v>
      </c>
      <c r="W7390" s="67" t="s">
        <v>1577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131</v>
      </c>
      <c r="B7391" s="54" t="s">
        <v>131</v>
      </c>
      <c r="C7391" s="51" t="s">
        <v>1485</v>
      </c>
      <c r="D7391" s="32" t="s">
        <v>21</v>
      </c>
      <c r="E7391" s="33" t="s">
        <v>32</v>
      </c>
      <c r="F7391" s="62"/>
      <c r="G7391" s="34"/>
      <c r="H7391" s="35"/>
      <c r="I7391" s="36"/>
      <c r="J7391" s="36"/>
      <c r="K7391" s="37"/>
      <c r="L7391" s="38">
        <f>DONNEE!$A$4</f>
        <v>32</v>
      </c>
      <c r="M7391" s="39" t="str">
        <f>IFERROR(VLOOKUP(L7391,Tab_Code_Magasin[],2,0),"")</f>
        <v>CE LA MARSA ERRIADH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1451</v>
      </c>
      <c r="T7391" s="40" t="str">
        <f t="shared" si="679"/>
        <v>32_A2_2025</v>
      </c>
      <c r="U7391" s="40" t="s">
        <v>1579</v>
      </c>
      <c r="V7391" s="40" t="s">
        <v>1580</v>
      </c>
      <c r="W7391" s="67" t="s">
        <v>1579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131</v>
      </c>
      <c r="B7392" s="54" t="s">
        <v>131</v>
      </c>
      <c r="C7392" s="51" t="s">
        <v>1509</v>
      </c>
      <c r="D7392" s="32" t="s">
        <v>21</v>
      </c>
      <c r="E7392" s="33" t="s">
        <v>32</v>
      </c>
      <c r="F7392" s="62"/>
      <c r="G7392" s="34"/>
      <c r="H7392" s="35"/>
      <c r="I7392" s="36"/>
      <c r="J7392" s="36"/>
      <c r="K7392" s="37"/>
      <c r="L7392" s="38">
        <f>DONNEE!$A$4</f>
        <v>32</v>
      </c>
      <c r="M7392" s="39" t="str">
        <f>IFERROR(VLOOKUP(L7392,Tab_Code_Magasin[],2,0),"")</f>
        <v>CE LA MARSA ERRIADH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1451</v>
      </c>
      <c r="T7392" s="40" t="str">
        <f t="shared" si="679"/>
        <v>32_A2_2025</v>
      </c>
      <c r="U7392" s="40" t="s">
        <v>1581</v>
      </c>
      <c r="V7392" s="40" t="s">
        <v>1582</v>
      </c>
      <c r="W7392" s="67" t="s">
        <v>1581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131</v>
      </c>
      <c r="B7393" s="54" t="s">
        <v>131</v>
      </c>
      <c r="C7393" s="51" t="s">
        <v>1548</v>
      </c>
      <c r="D7393" s="32" t="s">
        <v>21</v>
      </c>
      <c r="E7393" s="33" t="s">
        <v>32</v>
      </c>
      <c r="F7393" s="62"/>
      <c r="G7393" s="34"/>
      <c r="H7393" s="35"/>
      <c r="I7393" s="36"/>
      <c r="J7393" s="36"/>
      <c r="K7393" s="37"/>
      <c r="L7393" s="38">
        <f>DONNEE!$A$4</f>
        <v>32</v>
      </c>
      <c r="M7393" s="39" t="str">
        <f>IFERROR(VLOOKUP(L7393,Tab_Code_Magasin[],2,0),"")</f>
        <v>CE LA MARSA ERRIADH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1451</v>
      </c>
      <c r="T7393" s="40" t="str">
        <f t="shared" si="679"/>
        <v>32_A2_2025</v>
      </c>
      <c r="U7393" s="40" t="s">
        <v>1583</v>
      </c>
      <c r="V7393" s="40" t="s">
        <v>1584</v>
      </c>
      <c r="W7393" s="67" t="s">
        <v>1583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131</v>
      </c>
      <c r="B7394" s="54" t="s">
        <v>131</v>
      </c>
      <c r="C7394" s="51" t="s">
        <v>1585</v>
      </c>
      <c r="D7394" s="32" t="s">
        <v>21</v>
      </c>
      <c r="E7394" s="33" t="s">
        <v>32</v>
      </c>
      <c r="F7394" s="62"/>
      <c r="G7394" s="34"/>
      <c r="H7394" s="35"/>
      <c r="I7394" s="36"/>
      <c r="J7394" s="36"/>
      <c r="K7394" s="37"/>
      <c r="L7394" s="38">
        <f>DONNEE!$A$4</f>
        <v>32</v>
      </c>
      <c r="M7394" s="39" t="str">
        <f>IFERROR(VLOOKUP(L7394,Tab_Code_Magasin[],2,0),"")</f>
        <v>CE LA MARSA ERRIADH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1451</v>
      </c>
      <c r="T7394" s="40" t="str">
        <f t="shared" si="679"/>
        <v>32_A2_2025</v>
      </c>
      <c r="U7394" s="40" t="s">
        <v>1586</v>
      </c>
      <c r="V7394" s="40" t="s">
        <v>1587</v>
      </c>
      <c r="W7394" s="67" t="s">
        <v>1586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131</v>
      </c>
      <c r="B7395" s="54" t="s">
        <v>131</v>
      </c>
      <c r="C7395" s="51" t="s">
        <v>1588</v>
      </c>
      <c r="D7395" s="32" t="s">
        <v>21</v>
      </c>
      <c r="E7395" s="33" t="s">
        <v>32</v>
      </c>
      <c r="F7395" s="62"/>
      <c r="G7395" s="34"/>
      <c r="H7395" s="35"/>
      <c r="I7395" s="36"/>
      <c r="J7395" s="36"/>
      <c r="K7395" s="37"/>
      <c r="L7395" s="38">
        <f>DONNEE!$A$4</f>
        <v>32</v>
      </c>
      <c r="M7395" s="39" t="str">
        <f>IFERROR(VLOOKUP(L7395,Tab_Code_Magasin[],2,0),"")</f>
        <v>CE LA MARSA ERRIADH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1451</v>
      </c>
      <c r="T7395" s="40" t="str">
        <f t="shared" si="679"/>
        <v>32_A2_2025</v>
      </c>
      <c r="U7395" s="40" t="s">
        <v>1589</v>
      </c>
      <c r="V7395" s="40" t="s">
        <v>1590</v>
      </c>
      <c r="W7395" s="67" t="s">
        <v>1589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131</v>
      </c>
      <c r="B7396" s="54" t="s">
        <v>131</v>
      </c>
      <c r="C7396" s="51" t="s">
        <v>1591</v>
      </c>
      <c r="D7396" s="32" t="s">
        <v>21</v>
      </c>
      <c r="E7396" s="33" t="s">
        <v>32</v>
      </c>
      <c r="F7396" s="22"/>
      <c r="G7396" s="34"/>
      <c r="H7396" s="35"/>
      <c r="I7396" s="36"/>
      <c r="J7396" s="36"/>
      <c r="K7396" s="37"/>
      <c r="L7396" s="38">
        <f>DONNEE!$A$4</f>
        <v>32</v>
      </c>
      <c r="M7396" s="39" t="str">
        <f>IFERROR(VLOOKUP(L7396,Tab_Code_Magasin[],2,0),"")</f>
        <v>CE LA MARSA ERRIADH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1451</v>
      </c>
      <c r="T7396" s="40" t="str">
        <f t="shared" si="679"/>
        <v>32_A2_2025</v>
      </c>
      <c r="U7396" s="40" t="s">
        <v>1592</v>
      </c>
      <c r="V7396" s="40" t="s">
        <v>1593</v>
      </c>
      <c r="W7396" s="67" t="s">
        <v>1592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131</v>
      </c>
      <c r="B7397" s="54" t="s">
        <v>131</v>
      </c>
      <c r="C7397" s="42" t="s">
        <v>1512</v>
      </c>
      <c r="D7397" s="32" t="s">
        <v>21</v>
      </c>
      <c r="E7397" s="33" t="s">
        <v>32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32</v>
      </c>
      <c r="M7397" s="39" t="str">
        <f>IFERROR(VLOOKUP(L7397,Tab_Code_Magasin[],2,0),"")</f>
        <v>CE LA MARSA ERRIADH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1451</v>
      </c>
      <c r="T7397" s="40" t="str">
        <f t="shared" si="679"/>
        <v>32_A2_2025</v>
      </c>
      <c r="U7397" s="40" t="s">
        <v>1594</v>
      </c>
      <c r="V7397" s="40" t="s">
        <v>1595</v>
      </c>
      <c r="W7397" s="67" t="s">
        <v>1594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131</v>
      </c>
      <c r="B7398" s="54" t="s">
        <v>131</v>
      </c>
      <c r="C7398" s="42" t="s">
        <v>1515</v>
      </c>
      <c r="D7398" s="32" t="s">
        <v>21</v>
      </c>
      <c r="E7398" s="33" t="s">
        <v>32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32</v>
      </c>
      <c r="M7398" s="39" t="str">
        <f>IFERROR(VLOOKUP(L7398,Tab_Code_Magasin[],2,0),"")</f>
        <v>CE LA MARSA ERRIADH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1451</v>
      </c>
      <c r="T7398" s="40" t="str">
        <f t="shared" si="679"/>
        <v>32_A2_2025</v>
      </c>
      <c r="U7398" s="40" t="s">
        <v>1596</v>
      </c>
      <c r="V7398" s="40" t="s">
        <v>1597</v>
      </c>
      <c r="W7398" s="67" t="s">
        <v>1596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131</v>
      </c>
      <c r="B7399" s="54" t="s">
        <v>131</v>
      </c>
      <c r="C7399" s="42" t="s">
        <v>1598</v>
      </c>
      <c r="D7399" s="32" t="s">
        <v>21</v>
      </c>
      <c r="E7399" s="33" t="s">
        <v>32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32</v>
      </c>
      <c r="M7399" s="39" t="str">
        <f>IFERROR(VLOOKUP(L7399,Tab_Code_Magasin[],2,0),"")</f>
        <v>CE LA MARSA ERRIADH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1451</v>
      </c>
      <c r="T7399" s="40" t="str">
        <f t="shared" si="679"/>
        <v>32_A2_2025</v>
      </c>
      <c r="U7399" s="40" t="s">
        <v>1599</v>
      </c>
      <c r="V7399" s="40" t="s">
        <v>1600</v>
      </c>
      <c r="W7399" s="67" t="s">
        <v>1599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131</v>
      </c>
      <c r="B7400" s="54" t="s">
        <v>131</v>
      </c>
      <c r="C7400" s="51" t="s">
        <v>1521</v>
      </c>
      <c r="D7400" s="32" t="s">
        <v>21</v>
      </c>
      <c r="E7400" s="33" t="s">
        <v>32</v>
      </c>
      <c r="F7400" s="22"/>
      <c r="G7400" s="34"/>
      <c r="H7400" s="35"/>
      <c r="I7400" s="36"/>
      <c r="J7400" s="36"/>
      <c r="K7400" s="37"/>
      <c r="L7400" s="38">
        <f>DONNEE!$A$4</f>
        <v>32</v>
      </c>
      <c r="M7400" s="39" t="str">
        <f>IFERROR(VLOOKUP(L7400,Tab_Code_Magasin[],2,0),"")</f>
        <v>CE LA MARSA ERRIADH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1451</v>
      </c>
      <c r="T7400" s="40" t="str">
        <f t="shared" si="679"/>
        <v>32_A2_2025</v>
      </c>
      <c r="U7400" s="40" t="s">
        <v>1601</v>
      </c>
      <c r="V7400" s="40" t="s">
        <v>1602</v>
      </c>
      <c r="W7400" s="67" t="s">
        <v>1601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131</v>
      </c>
      <c r="B7401" s="54" t="s">
        <v>131</v>
      </c>
      <c r="C7401" s="51" t="s">
        <v>1524</v>
      </c>
      <c r="D7401" s="32" t="s">
        <v>21</v>
      </c>
      <c r="E7401" s="33" t="s">
        <v>32</v>
      </c>
      <c r="F7401" s="22"/>
      <c r="G7401" s="34"/>
      <c r="H7401" s="35"/>
      <c r="I7401" s="36"/>
      <c r="J7401" s="36"/>
      <c r="K7401" s="37"/>
      <c r="L7401" s="38">
        <f>DONNEE!$A$4</f>
        <v>32</v>
      </c>
      <c r="M7401" s="39" t="str">
        <f>IFERROR(VLOOKUP(L7401,Tab_Code_Magasin[],2,0),"")</f>
        <v>CE LA MARSA ERRIADH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1451</v>
      </c>
      <c r="T7401" s="40" t="str">
        <f t="shared" si="679"/>
        <v>32_A2_2025</v>
      </c>
      <c r="U7401" s="40" t="s">
        <v>1603</v>
      </c>
      <c r="V7401" s="40" t="s">
        <v>1604</v>
      </c>
      <c r="W7401" s="67" t="s">
        <v>1603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131</v>
      </c>
      <c r="B7402" s="54" t="s">
        <v>131</v>
      </c>
      <c r="C7402" s="56" t="s">
        <v>1527</v>
      </c>
      <c r="D7402" s="32" t="s">
        <v>21</v>
      </c>
      <c r="E7402" s="33" t="s">
        <v>32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32</v>
      </c>
      <c r="M7402" s="39" t="str">
        <f>IFERROR(VLOOKUP(L7402,Tab_Code_Magasin[],2,0),"")</f>
        <v>CE LA MARSA ERRIADH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1451</v>
      </c>
      <c r="T7402" s="40" t="str">
        <f t="shared" si="679"/>
        <v>32_A2_2025</v>
      </c>
      <c r="U7402" s="40" t="s">
        <v>1605</v>
      </c>
      <c r="V7402" s="40" t="s">
        <v>1606</v>
      </c>
      <c r="W7402" s="67" t="s">
        <v>1605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131</v>
      </c>
      <c r="B7403" s="54" t="s">
        <v>131</v>
      </c>
      <c r="C7403" s="42" t="s">
        <v>1533</v>
      </c>
      <c r="D7403" s="32" t="s">
        <v>21</v>
      </c>
      <c r="E7403" s="33" t="s">
        <v>32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32</v>
      </c>
      <c r="M7403" s="39" t="str">
        <f>IFERROR(VLOOKUP(L7403,Tab_Code_Magasin[],2,0),"")</f>
        <v>CE LA MARSA ERRIADH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1451</v>
      </c>
      <c r="T7403" s="40" t="str">
        <f t="shared" si="679"/>
        <v>32_A2_2025</v>
      </c>
      <c r="U7403" s="40" t="s">
        <v>1607</v>
      </c>
      <c r="V7403" s="40" t="s">
        <v>1608</v>
      </c>
      <c r="W7403" s="67" t="s">
        <v>1607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131</v>
      </c>
      <c r="B7404" s="54" t="s">
        <v>131</v>
      </c>
      <c r="C7404" s="51" t="s">
        <v>1609</v>
      </c>
      <c r="D7404" s="32" t="s">
        <v>21</v>
      </c>
      <c r="E7404" s="33" t="s">
        <v>32</v>
      </c>
      <c r="F7404" s="22"/>
      <c r="G7404" s="34"/>
      <c r="H7404" s="35"/>
      <c r="I7404" s="36"/>
      <c r="J7404" s="36"/>
      <c r="K7404" s="37"/>
      <c r="L7404" s="38">
        <f>DONNEE!$A$4</f>
        <v>32</v>
      </c>
      <c r="M7404" s="39" t="str">
        <f>IFERROR(VLOOKUP(L7404,Tab_Code_Magasin[],2,0),"")</f>
        <v>CE LA MARSA ERRIADH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1451</v>
      </c>
      <c r="T7404" s="40" t="str">
        <f t="shared" si="679"/>
        <v>32_A2_2025</v>
      </c>
      <c r="U7404" s="40" t="s">
        <v>1610</v>
      </c>
      <c r="V7404" s="40" t="s">
        <v>1611</v>
      </c>
      <c r="W7404" s="67" t="s">
        <v>1610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317</v>
      </c>
      <c r="B7405" s="54" t="s">
        <v>317</v>
      </c>
      <c r="C7405" s="51" t="s">
        <v>1504</v>
      </c>
      <c r="D7405" s="32" t="s">
        <v>21</v>
      </c>
      <c r="E7405" s="33" t="s">
        <v>32</v>
      </c>
      <c r="F7405" s="22"/>
      <c r="G7405" s="34"/>
      <c r="H7405" s="35"/>
      <c r="I7405" s="36"/>
      <c r="J7405" s="36"/>
      <c r="K7405" s="37"/>
      <c r="L7405" s="38">
        <f>DONNEE!$A$4</f>
        <v>32</v>
      </c>
      <c r="M7405" s="39" t="str">
        <f>IFERROR(VLOOKUP(L7405,Tab_Code_Magasin[],2,0),"")</f>
        <v>CE LA MARSA ERRIADH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1451</v>
      </c>
      <c r="T7405" s="40" t="str">
        <f t="shared" si="679"/>
        <v>32_A2_2025</v>
      </c>
      <c r="U7405" s="40"/>
      <c r="V7405" s="40"/>
      <c r="W7405" s="67" t="s">
        <v>1612</v>
      </c>
      <c r="X7405" s="76" t="s">
        <v>167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317</v>
      </c>
      <c r="B7406" s="54" t="s">
        <v>317</v>
      </c>
      <c r="C7406" s="51" t="s">
        <v>1485</v>
      </c>
      <c r="D7406" s="32" t="s">
        <v>21</v>
      </c>
      <c r="E7406" s="33" t="s">
        <v>32</v>
      </c>
      <c r="F7406" s="22"/>
      <c r="G7406" s="34"/>
      <c r="H7406" s="35"/>
      <c r="I7406" s="36"/>
      <c r="J7406" s="36"/>
      <c r="K7406" s="37"/>
      <c r="L7406" s="38">
        <f>DONNEE!$A$4</f>
        <v>32</v>
      </c>
      <c r="M7406" s="39" t="str">
        <f>IFERROR(VLOOKUP(L7406,Tab_Code_Magasin[],2,0),"")</f>
        <v>CE LA MARSA ERRIADH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1451</v>
      </c>
      <c r="T7406" s="40" t="str">
        <f t="shared" si="679"/>
        <v>32_A2_2025</v>
      </c>
      <c r="U7406" s="40"/>
      <c r="V7406" s="40"/>
      <c r="W7406" s="67" t="s">
        <v>1613</v>
      </c>
      <c r="X7406" s="76" t="s">
        <v>167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317</v>
      </c>
      <c r="B7407" s="54" t="s">
        <v>317</v>
      </c>
      <c r="C7407" s="51" t="s">
        <v>1509</v>
      </c>
      <c r="D7407" s="32" t="s">
        <v>21</v>
      </c>
      <c r="E7407" s="33" t="s">
        <v>32</v>
      </c>
      <c r="F7407" s="22"/>
      <c r="G7407" s="34"/>
      <c r="H7407" s="35"/>
      <c r="I7407" s="36"/>
      <c r="J7407" s="36"/>
      <c r="K7407" s="37"/>
      <c r="L7407" s="38">
        <f>DONNEE!$A$4</f>
        <v>32</v>
      </c>
      <c r="M7407" s="39" t="str">
        <f>IFERROR(VLOOKUP(L7407,Tab_Code_Magasin[],2,0),"")</f>
        <v>CE LA MARSA ERRIADH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1451</v>
      </c>
      <c r="T7407" s="40" t="str">
        <f t="shared" si="679"/>
        <v>32_A2_2025</v>
      </c>
      <c r="U7407" s="40"/>
      <c r="V7407" s="40"/>
      <c r="W7407" s="67" t="s">
        <v>1614</v>
      </c>
      <c r="X7407" s="76" t="s">
        <v>167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317</v>
      </c>
      <c r="B7408" s="54" t="s">
        <v>317</v>
      </c>
      <c r="C7408" s="51" t="s">
        <v>1588</v>
      </c>
      <c r="D7408" s="32" t="s">
        <v>21</v>
      </c>
      <c r="E7408" s="33" t="s">
        <v>32</v>
      </c>
      <c r="F7408" s="22"/>
      <c r="G7408" s="34"/>
      <c r="H7408" s="35"/>
      <c r="I7408" s="36"/>
      <c r="J7408" s="36"/>
      <c r="K7408" s="37"/>
      <c r="L7408" s="38">
        <f>DONNEE!$A$4</f>
        <v>32</v>
      </c>
      <c r="M7408" s="39" t="str">
        <f>IFERROR(VLOOKUP(L7408,Tab_Code_Magasin[],2,0),"")</f>
        <v>CE LA MARSA ERRIADH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1451</v>
      </c>
      <c r="T7408" s="40" t="str">
        <f t="shared" si="679"/>
        <v>32_A2_2025</v>
      </c>
      <c r="U7408" s="40"/>
      <c r="V7408" s="40"/>
      <c r="W7408" s="67" t="s">
        <v>1615</v>
      </c>
      <c r="X7408" s="76" t="s">
        <v>167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317</v>
      </c>
      <c r="B7409" s="54" t="s">
        <v>317</v>
      </c>
      <c r="C7409" s="42" t="s">
        <v>1512</v>
      </c>
      <c r="D7409" s="32" t="s">
        <v>21</v>
      </c>
      <c r="E7409" s="33" t="s">
        <v>32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32</v>
      </c>
      <c r="M7409" s="39" t="str">
        <f>IFERROR(VLOOKUP(L7409,Tab_Code_Magasin[],2,0),"")</f>
        <v>CE LA MARSA ERRIADH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1451</v>
      </c>
      <c r="T7409" s="40" t="str">
        <f t="shared" si="679"/>
        <v>32_A2_2025</v>
      </c>
      <c r="U7409" s="40"/>
      <c r="V7409" s="40"/>
      <c r="W7409" s="67" t="s">
        <v>1616</v>
      </c>
      <c r="X7409" s="76" t="s">
        <v>167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317</v>
      </c>
      <c r="B7410" s="54" t="s">
        <v>317</v>
      </c>
      <c r="C7410" s="42" t="s">
        <v>1617</v>
      </c>
      <c r="D7410" s="32" t="s">
        <v>21</v>
      </c>
      <c r="E7410" s="33" t="s">
        <v>32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32</v>
      </c>
      <c r="M7410" s="39" t="str">
        <f>IFERROR(VLOOKUP(L7410,Tab_Code_Magasin[],2,0),"")</f>
        <v>CE LA MARSA ERRIADH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1451</v>
      </c>
      <c r="T7410" s="40" t="str">
        <f t="shared" si="679"/>
        <v>32_A2_2025</v>
      </c>
      <c r="U7410" s="40"/>
      <c r="V7410" s="40"/>
      <c r="W7410" s="67" t="s">
        <v>1618</v>
      </c>
      <c r="X7410" s="76" t="s">
        <v>167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317</v>
      </c>
      <c r="B7411" s="54" t="s">
        <v>317</v>
      </c>
      <c r="C7411" s="51" t="s">
        <v>1521</v>
      </c>
      <c r="D7411" s="32" t="s">
        <v>21</v>
      </c>
      <c r="E7411" s="33" t="s">
        <v>32</v>
      </c>
      <c r="F7411" s="22"/>
      <c r="G7411" s="34"/>
      <c r="H7411" s="35"/>
      <c r="I7411" s="36"/>
      <c r="J7411" s="36"/>
      <c r="K7411" s="37"/>
      <c r="L7411" s="38">
        <f>DONNEE!$A$4</f>
        <v>32</v>
      </c>
      <c r="M7411" s="39" t="str">
        <f>IFERROR(VLOOKUP(L7411,Tab_Code_Magasin[],2,0),"")</f>
        <v>CE LA MARSA ERRIADH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1451</v>
      </c>
      <c r="T7411" s="40" t="str">
        <f t="shared" si="679"/>
        <v>32_A2_2025</v>
      </c>
      <c r="U7411" s="40"/>
      <c r="V7411" s="40"/>
      <c r="W7411" s="67" t="s">
        <v>1619</v>
      </c>
      <c r="X7411" s="76" t="s">
        <v>167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317</v>
      </c>
      <c r="B7412" s="54" t="s">
        <v>317</v>
      </c>
      <c r="C7412" s="51" t="s">
        <v>1524</v>
      </c>
      <c r="D7412" s="32" t="s">
        <v>21</v>
      </c>
      <c r="E7412" s="33" t="s">
        <v>32</v>
      </c>
      <c r="F7412" s="22"/>
      <c r="G7412" s="34"/>
      <c r="H7412" s="35"/>
      <c r="I7412" s="36"/>
      <c r="J7412" s="36"/>
      <c r="K7412" s="37"/>
      <c r="L7412" s="38">
        <f>DONNEE!$A$4</f>
        <v>32</v>
      </c>
      <c r="M7412" s="39" t="str">
        <f>IFERROR(VLOOKUP(L7412,Tab_Code_Magasin[],2,0),"")</f>
        <v>CE LA MARSA ERRIADH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1451</v>
      </c>
      <c r="T7412" s="40" t="str">
        <f t="shared" si="679"/>
        <v>32_A2_2025</v>
      </c>
      <c r="U7412" s="40"/>
      <c r="V7412" s="40"/>
      <c r="W7412" s="67" t="s">
        <v>1620</v>
      </c>
      <c r="X7412" s="76" t="s">
        <v>167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317</v>
      </c>
      <c r="B7413" s="54" t="s">
        <v>317</v>
      </c>
      <c r="C7413" s="42" t="s">
        <v>1527</v>
      </c>
      <c r="D7413" s="32" t="s">
        <v>21</v>
      </c>
      <c r="E7413" s="33" t="s">
        <v>32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32</v>
      </c>
      <c r="M7413" s="39" t="str">
        <f>IFERROR(VLOOKUP(L7413,Tab_Code_Magasin[],2,0),"")</f>
        <v>CE LA MARSA ERRIADH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1451</v>
      </c>
      <c r="T7413" s="40" t="str">
        <f t="shared" si="679"/>
        <v>32_A2_2025</v>
      </c>
      <c r="U7413" s="40"/>
      <c r="V7413" s="40"/>
      <c r="W7413" s="67" t="s">
        <v>1621</v>
      </c>
      <c r="X7413" s="76" t="s">
        <v>1029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317</v>
      </c>
      <c r="B7414" s="54" t="s">
        <v>317</v>
      </c>
      <c r="C7414" s="51" t="s">
        <v>1530</v>
      </c>
      <c r="D7414" s="32" t="s">
        <v>21</v>
      </c>
      <c r="E7414" s="33" t="s">
        <v>32</v>
      </c>
      <c r="F7414" s="22"/>
      <c r="G7414" s="34"/>
      <c r="H7414" s="35"/>
      <c r="I7414" s="36"/>
      <c r="J7414" s="36"/>
      <c r="K7414" s="37"/>
      <c r="L7414" s="38">
        <f>DONNEE!$A$4</f>
        <v>32</v>
      </c>
      <c r="M7414" s="39" t="str">
        <f>IFERROR(VLOOKUP(L7414,Tab_Code_Magasin[],2,0),"")</f>
        <v>CE LA MARSA ERRIADH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1451</v>
      </c>
      <c r="T7414" s="40" t="str">
        <f t="shared" si="679"/>
        <v>32_A2_2025</v>
      </c>
      <c r="U7414" s="40"/>
      <c r="V7414" s="40"/>
      <c r="W7414" s="67" t="s">
        <v>1622</v>
      </c>
      <c r="X7414" s="76" t="s">
        <v>167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317</v>
      </c>
      <c r="B7415" s="54" t="s">
        <v>317</v>
      </c>
      <c r="C7415" s="42" t="s">
        <v>1533</v>
      </c>
      <c r="D7415" s="32" t="s">
        <v>21</v>
      </c>
      <c r="E7415" s="33" t="s">
        <v>32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32</v>
      </c>
      <c r="M7415" s="39" t="str">
        <f>IFERROR(VLOOKUP(L7415,Tab_Code_Magasin[],2,0),"")</f>
        <v>CE LA MARSA ERRIADH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1451</v>
      </c>
      <c r="T7415" s="40" t="str">
        <f t="shared" si="679"/>
        <v>32_A2_2025</v>
      </c>
      <c r="U7415" s="40"/>
      <c r="V7415" s="40"/>
      <c r="W7415" s="67" t="s">
        <v>1623</v>
      </c>
      <c r="X7415" s="76" t="s">
        <v>167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317</v>
      </c>
      <c r="B7416" s="54" t="s">
        <v>317</v>
      </c>
      <c r="C7416" s="51" t="s">
        <v>1609</v>
      </c>
      <c r="D7416" s="32" t="s">
        <v>21</v>
      </c>
      <c r="E7416" s="33" t="s">
        <v>32</v>
      </c>
      <c r="F7416" s="22"/>
      <c r="G7416" s="34"/>
      <c r="H7416" s="35"/>
      <c r="I7416" s="36"/>
      <c r="J7416" s="36"/>
      <c r="K7416" s="37"/>
      <c r="L7416" s="38">
        <f>DONNEE!$A$4</f>
        <v>32</v>
      </c>
      <c r="M7416" s="39" t="str">
        <f>IFERROR(VLOOKUP(L7416,Tab_Code_Magasin[],2,0),"")</f>
        <v>CE LA MARSA ERRIADH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1451</v>
      </c>
      <c r="T7416" s="40" t="str">
        <f t="shared" si="679"/>
        <v>32_A2_2025</v>
      </c>
      <c r="U7416" s="40"/>
      <c r="V7416" s="40"/>
      <c r="W7416" s="67" t="s">
        <v>1624</v>
      </c>
      <c r="X7416" s="76" t="s">
        <v>167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1625</v>
      </c>
      <c r="B7417" s="54" t="s">
        <v>1625</v>
      </c>
      <c r="C7417" s="31" t="s">
        <v>1626</v>
      </c>
      <c r="D7417" s="32" t="s">
        <v>21</v>
      </c>
      <c r="E7417" s="33" t="s">
        <v>32</v>
      </c>
      <c r="F7417" s="62"/>
      <c r="G7417" s="34"/>
      <c r="H7417" s="35"/>
      <c r="I7417" s="36"/>
      <c r="J7417" s="36"/>
      <c r="K7417" s="37"/>
      <c r="L7417" s="38">
        <f>DONNEE!$A$4</f>
        <v>32</v>
      </c>
      <c r="M7417" s="39" t="str">
        <f>IFERROR(VLOOKUP(L7417,Tab_Code_Magasin[],2,0),"")</f>
        <v>CE LA MARSA ERRIADH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1451</v>
      </c>
      <c r="T7417" s="40" t="str">
        <f t="shared" si="679"/>
        <v>32_A2_2025</v>
      </c>
      <c r="U7417" s="40" t="s">
        <v>1612</v>
      </c>
      <c r="V7417" s="40" t="s">
        <v>1627</v>
      </c>
      <c r="W7417" s="67" t="s">
        <v>1628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1625</v>
      </c>
      <c r="B7418" s="54" t="s">
        <v>1625</v>
      </c>
      <c r="C7418" s="51" t="s">
        <v>1504</v>
      </c>
      <c r="D7418" s="32" t="s">
        <v>21</v>
      </c>
      <c r="E7418" s="33" t="s">
        <v>32</v>
      </c>
      <c r="F7418" s="62"/>
      <c r="G7418" s="34"/>
      <c r="H7418" s="35"/>
      <c r="I7418" s="36"/>
      <c r="J7418" s="36"/>
      <c r="K7418" s="37"/>
      <c r="L7418" s="38">
        <f>DONNEE!$A$4</f>
        <v>32</v>
      </c>
      <c r="M7418" s="39" t="str">
        <f>IFERROR(VLOOKUP(L7418,Tab_Code_Magasin[],2,0),"")</f>
        <v>CE LA MARSA ERRIADH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1451</v>
      </c>
      <c r="T7418" s="40" t="str">
        <f t="shared" si="679"/>
        <v>32_A2_2025</v>
      </c>
      <c r="U7418" s="40" t="s">
        <v>1613</v>
      </c>
      <c r="V7418" s="40" t="s">
        <v>1629</v>
      </c>
      <c r="W7418" s="67" t="s">
        <v>1630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1625</v>
      </c>
      <c r="B7419" s="54" t="s">
        <v>1625</v>
      </c>
      <c r="C7419" s="51" t="s">
        <v>1501</v>
      </c>
      <c r="D7419" s="32" t="s">
        <v>21</v>
      </c>
      <c r="E7419" s="33" t="s">
        <v>32</v>
      </c>
      <c r="F7419" s="62"/>
      <c r="G7419" s="34"/>
      <c r="H7419" s="35"/>
      <c r="I7419" s="36"/>
      <c r="J7419" s="36"/>
      <c r="K7419" s="37"/>
      <c r="L7419" s="38">
        <f>DONNEE!$A$4</f>
        <v>32</v>
      </c>
      <c r="M7419" s="39" t="str">
        <f>IFERROR(VLOOKUP(L7419,Tab_Code_Magasin[],2,0),"")</f>
        <v>CE LA MARSA ERRIADH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1451</v>
      </c>
      <c r="T7419" s="40" t="str">
        <f t="shared" si="679"/>
        <v>32_A2_2025</v>
      </c>
      <c r="U7419" s="40" t="s">
        <v>1614</v>
      </c>
      <c r="V7419" s="40" t="s">
        <v>1631</v>
      </c>
      <c r="W7419" s="67" t="s">
        <v>1632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1625</v>
      </c>
      <c r="B7420" s="54" t="s">
        <v>1625</v>
      </c>
      <c r="C7420" s="51" t="s">
        <v>1633</v>
      </c>
      <c r="D7420" s="32" t="s">
        <v>21</v>
      </c>
      <c r="E7420" s="33" t="s">
        <v>32</v>
      </c>
      <c r="F7420" s="62"/>
      <c r="G7420" s="34"/>
      <c r="H7420" s="35"/>
      <c r="I7420" s="36"/>
      <c r="J7420" s="36"/>
      <c r="K7420" s="37"/>
      <c r="L7420" s="38">
        <f>DONNEE!$A$4</f>
        <v>32</v>
      </c>
      <c r="M7420" s="39" t="str">
        <f>IFERROR(VLOOKUP(L7420,Tab_Code_Magasin[],2,0),"")</f>
        <v>CE LA MARSA ERRIADH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1451</v>
      </c>
      <c r="T7420" s="40" t="str">
        <f t="shared" si="679"/>
        <v>32_A2_2025</v>
      </c>
      <c r="U7420" s="40" t="s">
        <v>1615</v>
      </c>
      <c r="V7420" s="40" t="s">
        <v>1634</v>
      </c>
      <c r="W7420" s="67" t="s">
        <v>1635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1625</v>
      </c>
      <c r="B7421" s="54" t="s">
        <v>1625</v>
      </c>
      <c r="C7421" s="51" t="s">
        <v>1636</v>
      </c>
      <c r="D7421" s="32" t="s">
        <v>21</v>
      </c>
      <c r="E7421" s="33" t="s">
        <v>32</v>
      </c>
      <c r="F7421" s="62"/>
      <c r="G7421" s="34"/>
      <c r="H7421" s="35"/>
      <c r="I7421" s="36"/>
      <c r="J7421" s="36"/>
      <c r="K7421" s="37"/>
      <c r="L7421" s="38">
        <f>DONNEE!$A$4</f>
        <v>32</v>
      </c>
      <c r="M7421" s="39" t="str">
        <f>IFERROR(VLOOKUP(L7421,Tab_Code_Magasin[],2,0),"")</f>
        <v>CE LA MARSA ERRIADH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1451</v>
      </c>
      <c r="T7421" s="40" t="str">
        <f t="shared" si="679"/>
        <v>32_A2_2025</v>
      </c>
      <c r="U7421" s="40" t="s">
        <v>1616</v>
      </c>
      <c r="V7421" s="40" t="s">
        <v>1637</v>
      </c>
      <c r="W7421" s="67" t="s">
        <v>1638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1625</v>
      </c>
      <c r="B7422" s="54" t="s">
        <v>1625</v>
      </c>
      <c r="C7422" s="42" t="s">
        <v>1639</v>
      </c>
      <c r="D7422" s="32" t="s">
        <v>21</v>
      </c>
      <c r="E7422" s="33" t="s">
        <v>32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32</v>
      </c>
      <c r="M7422" s="39" t="str">
        <f>IFERROR(VLOOKUP(L7422,Tab_Code_Magasin[],2,0),"")</f>
        <v>CE LA MARSA ERRIADH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1451</v>
      </c>
      <c r="T7422" s="40" t="str">
        <f t="shared" si="679"/>
        <v>32_A2_2025</v>
      </c>
      <c r="U7422" s="40" t="s">
        <v>1618</v>
      </c>
      <c r="V7422" s="40" t="s">
        <v>1640</v>
      </c>
      <c r="W7422" s="67" t="s">
        <v>1641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1625</v>
      </c>
      <c r="B7423" s="54" t="s">
        <v>1625</v>
      </c>
      <c r="C7423" s="56" t="s">
        <v>1642</v>
      </c>
      <c r="D7423" s="32" t="s">
        <v>21</v>
      </c>
      <c r="E7423" s="33" t="s">
        <v>32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32</v>
      </c>
      <c r="M7423" s="39" t="str">
        <f>IFERROR(VLOOKUP(L7423,Tab_Code_Magasin[],2,0),"")</f>
        <v>CE LA MARSA ERRIADH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1451</v>
      </c>
      <c r="T7423" s="40" t="str">
        <f t="shared" si="679"/>
        <v>32_A2_2025</v>
      </c>
      <c r="U7423" s="40" t="s">
        <v>1619</v>
      </c>
      <c r="V7423" s="40" t="s">
        <v>1643</v>
      </c>
      <c r="W7423" s="67" t="s">
        <v>1644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1625</v>
      </c>
      <c r="B7424" s="54" t="s">
        <v>1625</v>
      </c>
      <c r="C7424" s="51" t="s">
        <v>1645</v>
      </c>
      <c r="D7424" s="32" t="s">
        <v>21</v>
      </c>
      <c r="E7424" s="33" t="s">
        <v>32</v>
      </c>
      <c r="F7424" s="22"/>
      <c r="G7424" s="34"/>
      <c r="H7424" s="35"/>
      <c r="I7424" s="36"/>
      <c r="J7424" s="36"/>
      <c r="K7424" s="37"/>
      <c r="L7424" s="38">
        <f>DONNEE!$A$4</f>
        <v>32</v>
      </c>
      <c r="M7424" s="39" t="str">
        <f>IFERROR(VLOOKUP(L7424,Tab_Code_Magasin[],2,0),"")</f>
        <v>CE LA MARSA ERRIADH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1451</v>
      </c>
      <c r="T7424" s="40" t="str">
        <f t="shared" si="679"/>
        <v>32_A2_2025</v>
      </c>
      <c r="U7424" s="40" t="s">
        <v>1620</v>
      </c>
      <c r="V7424" s="40" t="s">
        <v>1646</v>
      </c>
      <c r="W7424" s="67" t="s">
        <v>1647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1625</v>
      </c>
      <c r="B7425" s="54" t="s">
        <v>1625</v>
      </c>
      <c r="C7425" s="51" t="s">
        <v>1648</v>
      </c>
      <c r="D7425" s="32" t="s">
        <v>21</v>
      </c>
      <c r="E7425" s="33" t="s">
        <v>32</v>
      </c>
      <c r="F7425" s="22"/>
      <c r="G7425" s="34"/>
      <c r="H7425" s="35"/>
      <c r="I7425" s="36"/>
      <c r="J7425" s="36"/>
      <c r="K7425" s="37"/>
      <c r="L7425" s="38">
        <f>DONNEE!$A$4</f>
        <v>32</v>
      </c>
      <c r="M7425" s="39" t="str">
        <f>IFERROR(VLOOKUP(L7425,Tab_Code_Magasin[],2,0),"")</f>
        <v>CE LA MARSA ERRIADH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1451</v>
      </c>
      <c r="T7425" s="40" t="str">
        <f t="shared" si="679"/>
        <v>32_A2_2025</v>
      </c>
      <c r="U7425" s="40" t="s">
        <v>1621</v>
      </c>
      <c r="V7425" s="40" t="s">
        <v>1649</v>
      </c>
      <c r="W7425" s="67" t="s">
        <v>1650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1625</v>
      </c>
      <c r="B7426" s="54" t="s">
        <v>1625</v>
      </c>
      <c r="C7426" s="51" t="s">
        <v>1651</v>
      </c>
      <c r="D7426" s="32" t="s">
        <v>21</v>
      </c>
      <c r="E7426" s="33" t="s">
        <v>32</v>
      </c>
      <c r="F7426" s="22"/>
      <c r="G7426" s="34"/>
      <c r="H7426" s="35"/>
      <c r="I7426" s="36"/>
      <c r="J7426" s="36"/>
      <c r="K7426" s="37"/>
      <c r="L7426" s="38">
        <f>DONNEE!$A$4</f>
        <v>32</v>
      </c>
      <c r="M7426" s="39" t="str">
        <f>IFERROR(VLOOKUP(L7426,Tab_Code_Magasin[],2,0),"")</f>
        <v>CE LA MARSA ERRIADH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1451</v>
      </c>
      <c r="T7426" s="40" t="str">
        <f t="shared" si="679"/>
        <v>32_A2_2025</v>
      </c>
      <c r="U7426" s="40" t="s">
        <v>1622</v>
      </c>
      <c r="V7426" s="40" t="s">
        <v>1652</v>
      </c>
      <c r="W7426" s="67" t="s">
        <v>1653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1625</v>
      </c>
      <c r="B7427" s="54" t="s">
        <v>1625</v>
      </c>
      <c r="C7427" s="51" t="s">
        <v>1654</v>
      </c>
      <c r="D7427" s="32" t="s">
        <v>21</v>
      </c>
      <c r="E7427" s="33" t="s">
        <v>32</v>
      </c>
      <c r="F7427" s="22"/>
      <c r="G7427" s="34"/>
      <c r="H7427" s="35"/>
      <c r="I7427" s="36"/>
      <c r="J7427" s="36"/>
      <c r="K7427" s="37"/>
      <c r="L7427" s="38">
        <f>DONNEE!$A$4</f>
        <v>32</v>
      </c>
      <c r="M7427" s="39" t="str">
        <f>IFERROR(VLOOKUP(L7427,Tab_Code_Magasin[],2,0),"")</f>
        <v>CE LA MARSA ERRIADH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1451</v>
      </c>
      <c r="T7427" s="40" t="str">
        <f t="shared" si="679"/>
        <v>32_A2_2025</v>
      </c>
      <c r="U7427" s="40" t="s">
        <v>1623</v>
      </c>
      <c r="V7427" s="40" t="s">
        <v>1655</v>
      </c>
      <c r="W7427" s="67" t="s">
        <v>1656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1625</v>
      </c>
      <c r="B7428" s="54" t="s">
        <v>1625</v>
      </c>
      <c r="C7428" s="42" t="s">
        <v>1657</v>
      </c>
      <c r="D7428" s="32" t="s">
        <v>21</v>
      </c>
      <c r="E7428" s="33" t="s">
        <v>32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32</v>
      </c>
      <c r="M7428" s="39" t="str">
        <f>IFERROR(VLOOKUP(L7428,Tab_Code_Magasin[],2,0),"")</f>
        <v>CE LA MARSA ERRIADH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1451</v>
      </c>
      <c r="T7428" s="40" t="str">
        <f t="shared" si="679"/>
        <v>32_A2_2025</v>
      </c>
      <c r="U7428" s="40" t="s">
        <v>1624</v>
      </c>
      <c r="V7428" s="40" t="s">
        <v>1658</v>
      </c>
      <c r="W7428" s="67" t="s">
        <v>1659</v>
      </c>
      <c r="X7428" s="76" t="s">
        <v>171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1625</v>
      </c>
      <c r="B7429" s="54" t="s">
        <v>1625</v>
      </c>
      <c r="C7429" s="42" t="s">
        <v>1533</v>
      </c>
      <c r="D7429" s="32" t="s">
        <v>21</v>
      </c>
      <c r="E7429" s="33" t="s">
        <v>32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32</v>
      </c>
      <c r="M7429" s="39" t="str">
        <f>IFERROR(VLOOKUP(L7429,Tab_Code_Magasin[],2,0),"")</f>
        <v>CE LA MARSA ERRIADH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1451</v>
      </c>
      <c r="T7429" s="40" t="str">
        <f t="shared" si="679"/>
        <v>32_A2_2025</v>
      </c>
      <c r="U7429" s="40" t="s">
        <v>1660</v>
      </c>
      <c r="V7429" s="40" t="s">
        <v>1661</v>
      </c>
      <c r="W7429" s="67" t="s">
        <v>1662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1625</v>
      </c>
      <c r="B7430" s="54" t="s">
        <v>1625</v>
      </c>
      <c r="C7430" s="31" t="s">
        <v>1521</v>
      </c>
      <c r="D7430" s="32" t="s">
        <v>21</v>
      </c>
      <c r="E7430" s="33" t="s">
        <v>32</v>
      </c>
      <c r="F7430" s="22"/>
      <c r="G7430" s="34"/>
      <c r="H7430" s="35"/>
      <c r="I7430" s="36"/>
      <c r="J7430" s="36"/>
      <c r="K7430" s="37"/>
      <c r="L7430" s="38">
        <f>DONNEE!$A$4</f>
        <v>32</v>
      </c>
      <c r="M7430" s="39" t="str">
        <f>IFERROR(VLOOKUP(L7430,Tab_Code_Magasin[],2,0),"")</f>
        <v>CE LA MARSA ERRIADH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1451</v>
      </c>
      <c r="T7430" s="40" t="str">
        <f t="shared" si="679"/>
        <v>32_A2_2025</v>
      </c>
      <c r="U7430" s="40" t="s">
        <v>1628</v>
      </c>
      <c r="V7430" s="40" t="s">
        <v>1663</v>
      </c>
      <c r="W7430" s="67" t="s">
        <v>1664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1665</v>
      </c>
      <c r="B7431" s="54" t="s">
        <v>1665</v>
      </c>
      <c r="C7431" s="31" t="s">
        <v>1666</v>
      </c>
      <c r="D7431" s="32" t="s">
        <v>21</v>
      </c>
      <c r="E7431" s="33" t="s">
        <v>32</v>
      </c>
      <c r="F7431" s="62"/>
      <c r="G7431" s="34"/>
      <c r="H7431" s="35"/>
      <c r="I7431" s="36"/>
      <c r="J7431" s="36"/>
      <c r="K7431" s="37"/>
      <c r="L7431" s="38">
        <f>DONNEE!$A$4</f>
        <v>32</v>
      </c>
      <c r="M7431" s="39" t="str">
        <f>IFERROR(VLOOKUP(L7431,Tab_Code_Magasin[],2,0),"")</f>
        <v>CE LA MARSA ERRIADH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1451</v>
      </c>
      <c r="T7431" s="40" t="str">
        <f t="shared" si="679"/>
        <v>32_A2_2025</v>
      </c>
      <c r="U7431" s="40" t="s">
        <v>1644</v>
      </c>
      <c r="V7431" s="40" t="s">
        <v>1667</v>
      </c>
      <c r="W7431" s="67" t="s">
        <v>1668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1665</v>
      </c>
      <c r="B7432" s="54" t="s">
        <v>1665</v>
      </c>
      <c r="C7432" s="51" t="s">
        <v>1669</v>
      </c>
      <c r="D7432" s="32" t="s">
        <v>21</v>
      </c>
      <c r="E7432" s="33" t="s">
        <v>32</v>
      </c>
      <c r="F7432" s="62"/>
      <c r="G7432" s="34"/>
      <c r="H7432" s="35"/>
      <c r="I7432" s="36"/>
      <c r="J7432" s="36"/>
      <c r="K7432" s="37"/>
      <c r="L7432" s="38">
        <f>DONNEE!$A$4</f>
        <v>32</v>
      </c>
      <c r="M7432" s="39" t="str">
        <f>IFERROR(VLOOKUP(L7432,Tab_Code_Magasin[],2,0),"")</f>
        <v>CE LA MARSA ERRIADH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1451</v>
      </c>
      <c r="T7432" s="40" t="str">
        <f t="shared" si="679"/>
        <v>32_A2_2025</v>
      </c>
      <c r="U7432" s="40" t="s">
        <v>1647</v>
      </c>
      <c r="V7432" s="40" t="s">
        <v>1670</v>
      </c>
      <c r="W7432" s="67" t="s">
        <v>1671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1665</v>
      </c>
      <c r="B7433" s="54" t="s">
        <v>1665</v>
      </c>
      <c r="C7433" s="51" t="s">
        <v>1672</v>
      </c>
      <c r="D7433" s="32" t="s">
        <v>21</v>
      </c>
      <c r="E7433" s="33" t="s">
        <v>32</v>
      </c>
      <c r="F7433" s="62"/>
      <c r="G7433" s="34"/>
      <c r="H7433" s="35"/>
      <c r="I7433" s="36"/>
      <c r="J7433" s="36"/>
      <c r="K7433" s="37"/>
      <c r="L7433" s="38">
        <f>DONNEE!$A$4</f>
        <v>32</v>
      </c>
      <c r="M7433" s="39" t="str">
        <f>IFERROR(VLOOKUP(L7433,Tab_Code_Magasin[],2,0),"")</f>
        <v>CE LA MARSA ERRIADH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1451</v>
      </c>
      <c r="T7433" s="40" t="str">
        <f t="shared" si="679"/>
        <v>32_A2_2025</v>
      </c>
      <c r="U7433" s="40" t="s">
        <v>1650</v>
      </c>
      <c r="V7433" s="40" t="s">
        <v>1673</v>
      </c>
      <c r="W7433" s="67" t="s">
        <v>1674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1665</v>
      </c>
      <c r="B7434" s="54" t="s">
        <v>1665</v>
      </c>
      <c r="C7434" s="51" t="s">
        <v>1675</v>
      </c>
      <c r="D7434" s="32" t="s">
        <v>21</v>
      </c>
      <c r="E7434" s="33" t="s">
        <v>32</v>
      </c>
      <c r="F7434" s="62"/>
      <c r="G7434" s="34"/>
      <c r="H7434" s="35"/>
      <c r="I7434" s="36"/>
      <c r="J7434" s="36"/>
      <c r="K7434" s="37"/>
      <c r="L7434" s="38">
        <f>DONNEE!$A$4</f>
        <v>32</v>
      </c>
      <c r="M7434" s="39" t="str">
        <f>IFERROR(VLOOKUP(L7434,Tab_Code_Magasin[],2,0),"")</f>
        <v>CE LA MARSA ERRIADH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1451</v>
      </c>
      <c r="T7434" s="40" t="str">
        <f t="shared" si="679"/>
        <v>32_A2_2025</v>
      </c>
      <c r="U7434" s="40" t="s">
        <v>1653</v>
      </c>
      <c r="V7434" s="40" t="s">
        <v>1676</v>
      </c>
      <c r="W7434" s="67" t="s">
        <v>1677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1665</v>
      </c>
      <c r="B7435" s="54" t="s">
        <v>1665</v>
      </c>
      <c r="C7435" s="51" t="s">
        <v>1636</v>
      </c>
      <c r="D7435" s="32" t="s">
        <v>21</v>
      </c>
      <c r="E7435" s="33" t="s">
        <v>32</v>
      </c>
      <c r="F7435" s="62"/>
      <c r="G7435" s="34"/>
      <c r="H7435" s="35"/>
      <c r="I7435" s="36"/>
      <c r="J7435" s="36"/>
      <c r="K7435" s="37"/>
      <c r="L7435" s="38">
        <f>DONNEE!$A$4</f>
        <v>32</v>
      </c>
      <c r="M7435" s="39" t="str">
        <f>IFERROR(VLOOKUP(L7435,Tab_Code_Magasin[],2,0),"")</f>
        <v>CE LA MARSA ERRIADH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1451</v>
      </c>
      <c r="T7435" s="40" t="str">
        <f t="shared" si="679"/>
        <v>32_A2_2025</v>
      </c>
      <c r="U7435" s="40" t="s">
        <v>1656</v>
      </c>
      <c r="V7435" s="40" t="s">
        <v>1678</v>
      </c>
      <c r="W7435" s="67" t="s">
        <v>1679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1665</v>
      </c>
      <c r="B7436" s="54" t="s">
        <v>1665</v>
      </c>
      <c r="C7436" s="42" t="s">
        <v>1639</v>
      </c>
      <c r="D7436" s="32" t="s">
        <v>21</v>
      </c>
      <c r="E7436" s="33" t="s">
        <v>32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32</v>
      </c>
      <c r="M7436" s="39" t="str">
        <f>IFERROR(VLOOKUP(L7436,Tab_Code_Magasin[],2,0),"")</f>
        <v>CE LA MARSA ERRIADH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1451</v>
      </c>
      <c r="T7436" s="40" t="str">
        <f t="shared" si="679"/>
        <v>32_A2_2025</v>
      </c>
      <c r="U7436" s="40" t="s">
        <v>1659</v>
      </c>
      <c r="V7436" s="40" t="s">
        <v>1680</v>
      </c>
      <c r="W7436" s="67" t="s">
        <v>1681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1665</v>
      </c>
      <c r="B7437" s="54" t="s">
        <v>1665</v>
      </c>
      <c r="C7437" s="51" t="s">
        <v>1645</v>
      </c>
      <c r="D7437" s="32" t="s">
        <v>21</v>
      </c>
      <c r="E7437" s="33" t="s">
        <v>32</v>
      </c>
      <c r="F7437" s="22"/>
      <c r="G7437" s="34"/>
      <c r="H7437" s="35"/>
      <c r="I7437" s="36"/>
      <c r="J7437" s="36"/>
      <c r="K7437" s="37"/>
      <c r="L7437" s="38">
        <f>DONNEE!$A$4</f>
        <v>32</v>
      </c>
      <c r="M7437" s="39" t="str">
        <f>IFERROR(VLOOKUP(L7437,Tab_Code_Magasin[],2,0),"")</f>
        <v>CE LA MARSA ERRIADH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1451</v>
      </c>
      <c r="T7437" s="40" t="str">
        <f t="shared" si="679"/>
        <v>32_A2_2025</v>
      </c>
      <c r="U7437" s="40" t="s">
        <v>1662</v>
      </c>
      <c r="V7437" s="40" t="s">
        <v>1682</v>
      </c>
      <c r="W7437" s="67" t="s">
        <v>1683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1665</v>
      </c>
      <c r="B7438" s="54" t="s">
        <v>1665</v>
      </c>
      <c r="C7438" s="51" t="s">
        <v>1648</v>
      </c>
      <c r="D7438" s="32" t="s">
        <v>21</v>
      </c>
      <c r="E7438" s="33" t="s">
        <v>32</v>
      </c>
      <c r="F7438" s="22"/>
      <c r="G7438" s="34"/>
      <c r="H7438" s="35"/>
      <c r="I7438" s="36"/>
      <c r="J7438" s="36"/>
      <c r="K7438" s="37"/>
      <c r="L7438" s="38">
        <f>DONNEE!$A$4</f>
        <v>32</v>
      </c>
      <c r="M7438" s="39" t="str">
        <f>IFERROR(VLOOKUP(L7438,Tab_Code_Magasin[],2,0),"")</f>
        <v>CE LA MARSA ERRIADH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1451</v>
      </c>
      <c r="T7438" s="40" t="str">
        <f t="shared" si="679"/>
        <v>32_A2_2025</v>
      </c>
      <c r="U7438" s="40" t="s">
        <v>1664</v>
      </c>
      <c r="V7438" s="40" t="s">
        <v>1684</v>
      </c>
      <c r="W7438" s="67" t="s">
        <v>1685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1665</v>
      </c>
      <c r="B7439" s="54" t="s">
        <v>1665</v>
      </c>
      <c r="C7439" s="42" t="s">
        <v>1686</v>
      </c>
      <c r="D7439" s="32" t="s">
        <v>21</v>
      </c>
      <c r="E7439" s="33" t="s">
        <v>32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32</v>
      </c>
      <c r="M7439" s="39" t="str">
        <f>IFERROR(VLOOKUP(L7439,Tab_Code_Magasin[],2,0),"")</f>
        <v>CE LA MARSA ERRIADH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1451</v>
      </c>
      <c r="T7439" s="40" t="str">
        <f t="shared" si="679"/>
        <v>32_A2_2025</v>
      </c>
      <c r="U7439" s="40" t="s">
        <v>1687</v>
      </c>
      <c r="V7439" s="40" t="s">
        <v>1688</v>
      </c>
      <c r="W7439" s="67" t="s">
        <v>1689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1665</v>
      </c>
      <c r="B7440" s="54" t="s">
        <v>1665</v>
      </c>
      <c r="C7440" s="42" t="s">
        <v>1690</v>
      </c>
      <c r="D7440" s="32" t="s">
        <v>21</v>
      </c>
      <c r="E7440" s="33" t="s">
        <v>32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32</v>
      </c>
      <c r="M7440" s="39" t="str">
        <f>IFERROR(VLOOKUP(L7440,Tab_Code_Magasin[],2,0),"")</f>
        <v>CE LA MARSA ERRIADH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1451</v>
      </c>
      <c r="T7440" s="40" t="str">
        <f t="shared" ref="T7440:T7490" si="684">L7440&amp;"_"&amp;O7440&amp;"_"&amp;Q7440</f>
        <v>32_A2_2025</v>
      </c>
      <c r="U7440" s="40" t="s">
        <v>1691</v>
      </c>
      <c r="V7440" s="40" t="s">
        <v>1692</v>
      </c>
      <c r="W7440" s="67" t="s">
        <v>1693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1665</v>
      </c>
      <c r="B7441" s="54" t="s">
        <v>1665</v>
      </c>
      <c r="C7441" s="31" t="s">
        <v>1521</v>
      </c>
      <c r="D7441" s="32" t="s">
        <v>21</v>
      </c>
      <c r="E7441" s="33" t="s">
        <v>32</v>
      </c>
      <c r="F7441" s="22"/>
      <c r="G7441" s="34"/>
      <c r="H7441" s="35"/>
      <c r="I7441" s="36"/>
      <c r="J7441" s="36"/>
      <c r="K7441" s="37"/>
      <c r="L7441" s="38">
        <f>DONNEE!$A$4</f>
        <v>32</v>
      </c>
      <c r="M7441" s="39" t="str">
        <f>IFERROR(VLOOKUP(L7441,Tab_Code_Magasin[],2,0),"")</f>
        <v>CE LA MARSA ERRIADH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1451</v>
      </c>
      <c r="T7441" s="40" t="str">
        <f t="shared" si="684"/>
        <v>32_A2_2025</v>
      </c>
      <c r="U7441" s="40" t="s">
        <v>1694</v>
      </c>
      <c r="V7441" s="40" t="s">
        <v>1695</v>
      </c>
      <c r="W7441" s="67" t="s">
        <v>1696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684</v>
      </c>
      <c r="B7442" s="54" t="s">
        <v>1697</v>
      </c>
      <c r="C7442" s="31" t="s">
        <v>1698</v>
      </c>
      <c r="D7442" s="32" t="s">
        <v>21</v>
      </c>
      <c r="E7442" s="33" t="s">
        <v>32</v>
      </c>
      <c r="F7442" s="22"/>
      <c r="G7442" s="34"/>
      <c r="H7442" s="35"/>
      <c r="I7442" s="36"/>
      <c r="J7442" s="36"/>
      <c r="K7442" s="37"/>
      <c r="L7442" s="38">
        <f>DONNEE!$A$4</f>
        <v>32</v>
      </c>
      <c r="M7442" s="39" t="str">
        <f>IFERROR(VLOOKUP(L7442,Tab_Code_Magasin[],2,0),"")</f>
        <v>CE LA MARSA ERRIADH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1451</v>
      </c>
      <c r="T7442" s="40" t="str">
        <f t="shared" si="684"/>
        <v>32_A2_2025</v>
      </c>
      <c r="U7442" s="40" t="s">
        <v>1674</v>
      </c>
      <c r="V7442" s="40" t="s">
        <v>1699</v>
      </c>
      <c r="W7442" s="67" t="s">
        <v>1700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684</v>
      </c>
      <c r="B7443" s="54" t="s">
        <v>1697</v>
      </c>
      <c r="C7443" s="31" t="s">
        <v>1504</v>
      </c>
      <c r="D7443" s="32" t="s">
        <v>21</v>
      </c>
      <c r="E7443" s="33" t="s">
        <v>32</v>
      </c>
      <c r="F7443" s="22"/>
      <c r="G7443" s="34"/>
      <c r="H7443" s="35"/>
      <c r="I7443" s="36"/>
      <c r="J7443" s="36"/>
      <c r="K7443" s="37"/>
      <c r="L7443" s="38">
        <f>DONNEE!$A$4</f>
        <v>32</v>
      </c>
      <c r="M7443" s="39" t="str">
        <f>IFERROR(VLOOKUP(L7443,Tab_Code_Magasin[],2,0),"")</f>
        <v>CE LA MARSA ERRIADH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1451</v>
      </c>
      <c r="T7443" s="40" t="str">
        <f t="shared" si="684"/>
        <v>32_A2_2025</v>
      </c>
      <c r="U7443" s="40" t="s">
        <v>1677</v>
      </c>
      <c r="V7443" s="40" t="s">
        <v>1701</v>
      </c>
      <c r="W7443" s="67" t="s">
        <v>1702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684</v>
      </c>
      <c r="B7444" s="54" t="s">
        <v>1697</v>
      </c>
      <c r="C7444" s="51" t="s">
        <v>1485</v>
      </c>
      <c r="D7444" s="32" t="s">
        <v>21</v>
      </c>
      <c r="E7444" s="33" t="s">
        <v>32</v>
      </c>
      <c r="F7444" s="62"/>
      <c r="G7444" s="34"/>
      <c r="H7444" s="35"/>
      <c r="I7444" s="36"/>
      <c r="J7444" s="36"/>
      <c r="K7444" s="37"/>
      <c r="L7444" s="38">
        <f>DONNEE!$A$4</f>
        <v>32</v>
      </c>
      <c r="M7444" s="39" t="str">
        <f>IFERROR(VLOOKUP(L7444,Tab_Code_Magasin[],2,0),"")</f>
        <v>CE LA MARSA ERRIADH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1451</v>
      </c>
      <c r="T7444" s="40" t="str">
        <f t="shared" si="684"/>
        <v>32_A2_2025</v>
      </c>
      <c r="U7444" s="40" t="s">
        <v>1679</v>
      </c>
      <c r="V7444" s="40" t="s">
        <v>1703</v>
      </c>
      <c r="W7444" s="67" t="s">
        <v>1704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684</v>
      </c>
      <c r="B7445" s="54" t="s">
        <v>1697</v>
      </c>
      <c r="C7445" s="51" t="s">
        <v>1509</v>
      </c>
      <c r="D7445" s="32" t="s">
        <v>21</v>
      </c>
      <c r="E7445" s="33" t="s">
        <v>32</v>
      </c>
      <c r="F7445" s="62"/>
      <c r="G7445" s="34"/>
      <c r="H7445" s="35"/>
      <c r="I7445" s="36"/>
      <c r="J7445" s="36"/>
      <c r="K7445" s="37"/>
      <c r="L7445" s="38">
        <f>DONNEE!$A$4</f>
        <v>32</v>
      </c>
      <c r="M7445" s="39" t="str">
        <f>IFERROR(VLOOKUP(L7445,Tab_Code_Magasin[],2,0),"")</f>
        <v>CE LA MARSA ERRIADH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1451</v>
      </c>
      <c r="T7445" s="40" t="str">
        <f t="shared" si="684"/>
        <v>32_A2_2025</v>
      </c>
      <c r="U7445" s="40" t="s">
        <v>1681</v>
      </c>
      <c r="V7445" s="40" t="s">
        <v>1705</v>
      </c>
      <c r="W7445" s="67" t="s">
        <v>1706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684</v>
      </c>
      <c r="B7446" s="54" t="s">
        <v>1697</v>
      </c>
      <c r="C7446" s="51" t="s">
        <v>1707</v>
      </c>
      <c r="D7446" s="32" t="s">
        <v>21</v>
      </c>
      <c r="E7446" s="33" t="s">
        <v>32</v>
      </c>
      <c r="F7446" s="62"/>
      <c r="G7446" s="34"/>
      <c r="H7446" s="35"/>
      <c r="I7446" s="36"/>
      <c r="J7446" s="36"/>
      <c r="K7446" s="37"/>
      <c r="L7446" s="38">
        <f>DONNEE!$A$4</f>
        <v>32</v>
      </c>
      <c r="M7446" s="39" t="str">
        <f>IFERROR(VLOOKUP(L7446,Tab_Code_Magasin[],2,0),"")</f>
        <v>CE LA MARSA ERRIADH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1451</v>
      </c>
      <c r="T7446" s="40" t="str">
        <f t="shared" si="684"/>
        <v>32_A2_2025</v>
      </c>
      <c r="U7446" s="40" t="s">
        <v>1683</v>
      </c>
      <c r="V7446" s="40" t="s">
        <v>1708</v>
      </c>
      <c r="W7446" s="67" t="s">
        <v>1709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684</v>
      </c>
      <c r="B7447" s="54" t="s">
        <v>1697</v>
      </c>
      <c r="C7447" s="56" t="s">
        <v>1710</v>
      </c>
      <c r="D7447" s="32" t="s">
        <v>21</v>
      </c>
      <c r="E7447" s="33" t="s">
        <v>32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32</v>
      </c>
      <c r="M7447" s="39" t="str">
        <f>IFERROR(VLOOKUP(L7447,Tab_Code_Magasin[],2,0),"")</f>
        <v>CE LA MARSA ERRIADH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1451</v>
      </c>
      <c r="T7447" s="40" t="str">
        <f t="shared" si="684"/>
        <v>32_A2_2025</v>
      </c>
      <c r="U7447" s="40" t="s">
        <v>1685</v>
      </c>
      <c r="V7447" s="40" t="s">
        <v>1711</v>
      </c>
      <c r="W7447" s="67" t="s">
        <v>1712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684</v>
      </c>
      <c r="B7448" s="54" t="s">
        <v>1697</v>
      </c>
      <c r="C7448" s="56" t="s">
        <v>1713</v>
      </c>
      <c r="D7448" s="32" t="s">
        <v>21</v>
      </c>
      <c r="E7448" s="33" t="s">
        <v>32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32</v>
      </c>
      <c r="M7448" s="39" t="str">
        <f>IFERROR(VLOOKUP(L7448,Tab_Code_Magasin[],2,0),"")</f>
        <v>CE LA MARSA ERRIADH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1451</v>
      </c>
      <c r="T7448" s="40" t="str">
        <f t="shared" si="684"/>
        <v>32_A2_2025</v>
      </c>
      <c r="U7448" s="40" t="s">
        <v>1689</v>
      </c>
      <c r="V7448" s="40" t="s">
        <v>1714</v>
      </c>
      <c r="W7448" s="67" t="s">
        <v>1715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684</v>
      </c>
      <c r="B7449" s="54" t="s">
        <v>1697</v>
      </c>
      <c r="C7449" s="51" t="s">
        <v>1716</v>
      </c>
      <c r="D7449" s="32" t="s">
        <v>21</v>
      </c>
      <c r="E7449" s="33" t="s">
        <v>32</v>
      </c>
      <c r="F7449" s="22"/>
      <c r="G7449" s="34"/>
      <c r="H7449" s="35"/>
      <c r="I7449" s="36"/>
      <c r="J7449" s="36"/>
      <c r="K7449" s="37"/>
      <c r="L7449" s="38">
        <f>DONNEE!$A$4</f>
        <v>32</v>
      </c>
      <c r="M7449" s="39" t="str">
        <f>IFERROR(VLOOKUP(L7449,Tab_Code_Magasin[],2,0),"")</f>
        <v>CE LA MARSA ERRIADH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1451</v>
      </c>
      <c r="T7449" s="40" t="str">
        <f t="shared" si="684"/>
        <v>32_A2_2025</v>
      </c>
      <c r="U7449" s="40" t="s">
        <v>1693</v>
      </c>
      <c r="V7449" s="40" t="s">
        <v>1717</v>
      </c>
      <c r="W7449" s="67" t="s">
        <v>1718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684</v>
      </c>
      <c r="B7450" s="54" t="s">
        <v>1697</v>
      </c>
      <c r="C7450" s="56" t="s">
        <v>1719</v>
      </c>
      <c r="D7450" s="32" t="s">
        <v>21</v>
      </c>
      <c r="E7450" s="33" t="s">
        <v>32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32</v>
      </c>
      <c r="M7450" s="39" t="str">
        <f>IFERROR(VLOOKUP(L7450,Tab_Code_Magasin[],2,0),"")</f>
        <v>CE LA MARSA ERRIADH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1451</v>
      </c>
      <c r="T7450" s="40" t="str">
        <f t="shared" si="684"/>
        <v>32_A2_2025</v>
      </c>
      <c r="U7450" s="40" t="s">
        <v>1696</v>
      </c>
      <c r="V7450" s="40" t="s">
        <v>1720</v>
      </c>
      <c r="W7450" s="67" t="s">
        <v>1721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684</v>
      </c>
      <c r="B7451" s="54" t="s">
        <v>1697</v>
      </c>
      <c r="C7451" s="42" t="s">
        <v>1690</v>
      </c>
      <c r="D7451" s="32" t="s">
        <v>21</v>
      </c>
      <c r="E7451" s="33" t="s">
        <v>32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32</v>
      </c>
      <c r="M7451" s="39" t="str">
        <f>IFERROR(VLOOKUP(L7451,Tab_Code_Magasin[],2,0),"")</f>
        <v>CE LA MARSA ERRIADH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1451</v>
      </c>
      <c r="T7451" s="40" t="str">
        <f t="shared" si="684"/>
        <v>32_A2_2025</v>
      </c>
      <c r="U7451" s="40" t="s">
        <v>1722</v>
      </c>
      <c r="V7451" s="40" t="s">
        <v>1723</v>
      </c>
      <c r="W7451" s="67" t="s">
        <v>1724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817</v>
      </c>
      <c r="B7452" s="54" t="s">
        <v>817</v>
      </c>
      <c r="C7452" s="51" t="s">
        <v>1725</v>
      </c>
      <c r="D7452" s="32" t="s">
        <v>21</v>
      </c>
      <c r="E7452" s="33" t="s">
        <v>32</v>
      </c>
      <c r="F7452" s="62"/>
      <c r="G7452" s="34"/>
      <c r="H7452" s="35"/>
      <c r="I7452" s="36"/>
      <c r="J7452" s="36"/>
      <c r="K7452" s="37"/>
      <c r="L7452" s="38">
        <f>DONNEE!$A$4</f>
        <v>32</v>
      </c>
      <c r="M7452" s="39" t="str">
        <f>IFERROR(VLOOKUP(L7452,Tab_Code_Magasin[],2,0),"")</f>
        <v>CE LA MARSA ERRIADH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1451</v>
      </c>
      <c r="T7452" s="40" t="str">
        <f t="shared" si="684"/>
        <v>32_A2_2025</v>
      </c>
      <c r="U7452" s="40" t="s">
        <v>1704</v>
      </c>
      <c r="V7452" s="40" t="s">
        <v>1726</v>
      </c>
      <c r="W7452" s="67" t="s">
        <v>1727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817</v>
      </c>
      <c r="B7453" s="54" t="s">
        <v>817</v>
      </c>
      <c r="C7453" s="31" t="s">
        <v>1728</v>
      </c>
      <c r="D7453" s="32" t="s">
        <v>21</v>
      </c>
      <c r="E7453" s="33" t="s">
        <v>32</v>
      </c>
      <c r="F7453" s="22"/>
      <c r="G7453" s="34"/>
      <c r="H7453" s="35"/>
      <c r="I7453" s="36"/>
      <c r="J7453" s="36"/>
      <c r="K7453" s="37"/>
      <c r="L7453" s="38">
        <f>DONNEE!$A$4</f>
        <v>32</v>
      </c>
      <c r="M7453" s="39" t="str">
        <f>IFERROR(VLOOKUP(L7453,Tab_Code_Magasin[],2,0),"")</f>
        <v>CE LA MARSA ERRIADH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1451</v>
      </c>
      <c r="T7453" s="40" t="str">
        <f t="shared" si="684"/>
        <v>32_A2_2025</v>
      </c>
      <c r="U7453" s="40" t="s">
        <v>1712</v>
      </c>
      <c r="V7453" s="40" t="s">
        <v>1729</v>
      </c>
      <c r="W7453" s="67" t="s">
        <v>1730</v>
      </c>
      <c r="X7453" s="76" t="s">
        <v>1731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817</v>
      </c>
      <c r="B7454" s="54" t="s">
        <v>817</v>
      </c>
      <c r="C7454" s="56" t="s">
        <v>1732</v>
      </c>
      <c r="D7454" s="32" t="s">
        <v>21</v>
      </c>
      <c r="E7454" s="33" t="s">
        <v>32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32</v>
      </c>
      <c r="M7454" s="39" t="str">
        <f>IFERROR(VLOOKUP(L7454,Tab_Code_Magasin[],2,0),"")</f>
        <v>CE LA MARSA ERRIADH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1451</v>
      </c>
      <c r="T7454" s="40" t="str">
        <f t="shared" si="684"/>
        <v>32_A2_2025</v>
      </c>
      <c r="U7454" s="40" t="s">
        <v>1706</v>
      </c>
      <c r="V7454" s="40" t="s">
        <v>1733</v>
      </c>
      <c r="W7454" s="67" t="s">
        <v>1734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817</v>
      </c>
      <c r="B7455" s="54" t="s">
        <v>817</v>
      </c>
      <c r="C7455" s="56" t="s">
        <v>1735</v>
      </c>
      <c r="D7455" s="32" t="s">
        <v>21</v>
      </c>
      <c r="E7455" s="33" t="s">
        <v>32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32</v>
      </c>
      <c r="M7455" s="39" t="str">
        <f>IFERROR(VLOOKUP(L7455,Tab_Code_Magasin[],2,0),"")</f>
        <v>CE LA MARSA ERRIADH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1451</v>
      </c>
      <c r="T7455" s="40" t="str">
        <f t="shared" si="684"/>
        <v>32_A2_2025</v>
      </c>
      <c r="U7455" s="40" t="s">
        <v>1724</v>
      </c>
      <c r="V7455" s="40" t="s">
        <v>1736</v>
      </c>
      <c r="W7455" s="67" t="s">
        <v>1737</v>
      </c>
      <c r="X7455" s="76" t="s">
        <v>1738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817</v>
      </c>
      <c r="B7456" s="54" t="s">
        <v>817</v>
      </c>
      <c r="C7456" s="51" t="s">
        <v>1739</v>
      </c>
      <c r="D7456" s="32" t="s">
        <v>21</v>
      </c>
      <c r="E7456" s="33" t="s">
        <v>32</v>
      </c>
      <c r="F7456" s="22"/>
      <c r="G7456" s="34"/>
      <c r="H7456" s="35"/>
      <c r="I7456" s="36"/>
      <c r="J7456" s="36"/>
      <c r="K7456" s="37"/>
      <c r="L7456" s="38">
        <f>DONNEE!$A$4</f>
        <v>32</v>
      </c>
      <c r="M7456" s="39" t="str">
        <f>IFERROR(VLOOKUP(L7456,Tab_Code_Magasin[],2,0),"")</f>
        <v>CE LA MARSA ERRIADH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1451</v>
      </c>
      <c r="T7456" s="40" t="str">
        <f t="shared" si="684"/>
        <v>32_A2_2025</v>
      </c>
      <c r="U7456" s="40" t="s">
        <v>1709</v>
      </c>
      <c r="V7456" s="40" t="s">
        <v>1740</v>
      </c>
      <c r="W7456" s="67" t="s">
        <v>1741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817</v>
      </c>
      <c r="B7457" s="54" t="s">
        <v>817</v>
      </c>
      <c r="C7457" s="51" t="s">
        <v>1742</v>
      </c>
      <c r="D7457" s="32" t="s">
        <v>21</v>
      </c>
      <c r="E7457" s="33" t="s">
        <v>32</v>
      </c>
      <c r="F7457" s="22"/>
      <c r="G7457" s="34"/>
      <c r="H7457" s="35"/>
      <c r="I7457" s="36"/>
      <c r="J7457" s="36"/>
      <c r="K7457" s="37"/>
      <c r="L7457" s="38">
        <f>DONNEE!$A$4</f>
        <v>32</v>
      </c>
      <c r="M7457" s="39" t="str">
        <f>IFERROR(VLOOKUP(L7457,Tab_Code_Magasin[],2,0),"")</f>
        <v>CE LA MARSA ERRIADH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1451</v>
      </c>
      <c r="T7457" s="40" t="str">
        <f t="shared" si="684"/>
        <v>32_A2_2025</v>
      </c>
      <c r="U7457" s="40" t="s">
        <v>1715</v>
      </c>
      <c r="V7457" s="40" t="s">
        <v>1743</v>
      </c>
      <c r="W7457" s="67" t="s">
        <v>1744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817</v>
      </c>
      <c r="B7458" s="54" t="s">
        <v>817</v>
      </c>
      <c r="C7458" s="51" t="s">
        <v>1745</v>
      </c>
      <c r="D7458" s="32" t="s">
        <v>21</v>
      </c>
      <c r="E7458" s="33" t="s">
        <v>32</v>
      </c>
      <c r="F7458" s="22"/>
      <c r="G7458" s="34"/>
      <c r="H7458" s="35"/>
      <c r="I7458" s="36"/>
      <c r="J7458" s="36"/>
      <c r="K7458" s="37"/>
      <c r="L7458" s="38">
        <f>DONNEE!$A$4</f>
        <v>32</v>
      </c>
      <c r="M7458" s="39" t="str">
        <f>IFERROR(VLOOKUP(L7458,Tab_Code_Magasin[],2,0),"")</f>
        <v>CE LA MARSA ERRIADH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1451</v>
      </c>
      <c r="T7458" s="40" t="str">
        <f t="shared" si="684"/>
        <v>32_A2_2025</v>
      </c>
      <c r="U7458" s="40" t="s">
        <v>1718</v>
      </c>
      <c r="V7458" s="40" t="s">
        <v>1746</v>
      </c>
      <c r="W7458" s="67" t="s">
        <v>1747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817</v>
      </c>
      <c r="B7459" s="54" t="s">
        <v>817</v>
      </c>
      <c r="C7459" s="51" t="s">
        <v>1748</v>
      </c>
      <c r="D7459" s="32" t="s">
        <v>21</v>
      </c>
      <c r="E7459" s="33" t="s">
        <v>32</v>
      </c>
      <c r="F7459" s="22"/>
      <c r="G7459" s="34"/>
      <c r="H7459" s="35"/>
      <c r="I7459" s="36"/>
      <c r="J7459" s="36"/>
      <c r="K7459" s="37"/>
      <c r="L7459" s="38">
        <f>DONNEE!$A$4</f>
        <v>32</v>
      </c>
      <c r="M7459" s="39" t="str">
        <f>IFERROR(VLOOKUP(L7459,Tab_Code_Magasin[],2,0),"")</f>
        <v>CE LA MARSA ERRIADH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1451</v>
      </c>
      <c r="T7459" s="40" t="str">
        <f t="shared" si="684"/>
        <v>32_A2_2025</v>
      </c>
      <c r="U7459" s="40" t="s">
        <v>1721</v>
      </c>
      <c r="V7459" s="40" t="s">
        <v>1749</v>
      </c>
      <c r="W7459" s="67" t="s">
        <v>1750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817</v>
      </c>
      <c r="B7460" s="54" t="s">
        <v>817</v>
      </c>
      <c r="C7460" s="56" t="s">
        <v>1751</v>
      </c>
      <c r="D7460" s="32" t="s">
        <v>21</v>
      </c>
      <c r="E7460" s="33" t="s">
        <v>32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32</v>
      </c>
      <c r="M7460" s="39" t="str">
        <f>IFERROR(VLOOKUP(L7460,Tab_Code_Magasin[],2,0),"")</f>
        <v>CE LA MARSA ERRIADH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1451</v>
      </c>
      <c r="T7460" s="40" t="str">
        <f t="shared" si="684"/>
        <v>32_A2_2025</v>
      </c>
      <c r="U7460" s="40" t="s">
        <v>1752</v>
      </c>
      <c r="V7460" s="40" t="s">
        <v>1753</v>
      </c>
      <c r="W7460" s="67" t="s">
        <v>1754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817</v>
      </c>
      <c r="B7461" s="54" t="s">
        <v>817</v>
      </c>
      <c r="C7461" s="51" t="s">
        <v>1755</v>
      </c>
      <c r="D7461" s="32" t="s">
        <v>21</v>
      </c>
      <c r="E7461" s="33" t="s">
        <v>32</v>
      </c>
      <c r="F7461" s="22"/>
      <c r="G7461" s="34"/>
      <c r="H7461" s="35"/>
      <c r="I7461" s="36"/>
      <c r="J7461" s="36"/>
      <c r="K7461" s="37"/>
      <c r="L7461" s="38">
        <f>DONNEE!$A$4</f>
        <v>32</v>
      </c>
      <c r="M7461" s="39" t="str">
        <f>IFERROR(VLOOKUP(L7461,Tab_Code_Magasin[],2,0),"")</f>
        <v>CE LA MARSA ERRIADH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1451</v>
      </c>
      <c r="T7461" s="40" t="str">
        <f t="shared" si="684"/>
        <v>32_A2_2025</v>
      </c>
      <c r="U7461" s="40" t="s">
        <v>1756</v>
      </c>
      <c r="V7461" s="40" t="s">
        <v>1757</v>
      </c>
      <c r="W7461" s="67" t="s">
        <v>1752</v>
      </c>
      <c r="X7461" s="76" t="s">
        <v>1758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817</v>
      </c>
      <c r="B7462" s="54" t="s">
        <v>817</v>
      </c>
      <c r="C7462" s="51" t="s">
        <v>1759</v>
      </c>
      <c r="D7462" s="32" t="s">
        <v>21</v>
      </c>
      <c r="E7462" s="33" t="s">
        <v>32</v>
      </c>
      <c r="F7462" s="22"/>
      <c r="G7462" s="34"/>
      <c r="H7462" s="35"/>
      <c r="I7462" s="36"/>
      <c r="J7462" s="36"/>
      <c r="K7462" s="37"/>
      <c r="L7462" s="38">
        <f>DONNEE!$A$4</f>
        <v>32</v>
      </c>
      <c r="M7462" s="39" t="str">
        <f>IFERROR(VLOOKUP(L7462,Tab_Code_Magasin[],2,0),"")</f>
        <v>CE LA MARSA ERRIADH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1451</v>
      </c>
      <c r="T7462" s="40" t="str">
        <f t="shared" si="684"/>
        <v>32_A2_2025</v>
      </c>
      <c r="U7462" s="40" t="s">
        <v>1760</v>
      </c>
      <c r="V7462" s="40" t="s">
        <v>1761</v>
      </c>
      <c r="W7462" s="67" t="s">
        <v>1762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817</v>
      </c>
      <c r="B7463" s="54" t="s">
        <v>817</v>
      </c>
      <c r="C7463" s="31" t="s">
        <v>1763</v>
      </c>
      <c r="D7463" s="32" t="s">
        <v>21</v>
      </c>
      <c r="E7463" s="33" t="s">
        <v>32</v>
      </c>
      <c r="F7463" s="22"/>
      <c r="G7463" s="34"/>
      <c r="H7463" s="35"/>
      <c r="I7463" s="36"/>
      <c r="J7463" s="36"/>
      <c r="K7463" s="37"/>
      <c r="L7463" s="38">
        <f>DONNEE!$A$4</f>
        <v>32</v>
      </c>
      <c r="M7463" s="39" t="str">
        <f>IFERROR(VLOOKUP(L7463,Tab_Code_Magasin[],2,0),"")</f>
        <v>CE LA MARSA ERRIADH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1451</v>
      </c>
      <c r="T7463" s="40" t="str">
        <f t="shared" si="684"/>
        <v>32_A2_2025</v>
      </c>
      <c r="U7463" s="40" t="s">
        <v>1764</v>
      </c>
      <c r="V7463" s="40" t="s">
        <v>1765</v>
      </c>
      <c r="W7463" s="67" t="s">
        <v>1766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817</v>
      </c>
      <c r="B7464" s="54" t="s">
        <v>817</v>
      </c>
      <c r="C7464" s="51" t="s">
        <v>1767</v>
      </c>
      <c r="D7464" s="32" t="s">
        <v>21</v>
      </c>
      <c r="E7464" s="33" t="s">
        <v>32</v>
      </c>
      <c r="F7464" s="22"/>
      <c r="G7464" s="34"/>
      <c r="H7464" s="35"/>
      <c r="I7464" s="36"/>
      <c r="J7464" s="36"/>
      <c r="K7464" s="37"/>
      <c r="L7464" s="38">
        <f>DONNEE!$A$4</f>
        <v>32</v>
      </c>
      <c r="M7464" s="39" t="str">
        <f>IFERROR(VLOOKUP(L7464,Tab_Code_Magasin[],2,0),"")</f>
        <v>CE LA MARSA ERRIADH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1451</v>
      </c>
      <c r="T7464" s="40" t="str">
        <f t="shared" si="684"/>
        <v>32_A2_2025</v>
      </c>
      <c r="U7464" s="40" t="s">
        <v>1768</v>
      </c>
      <c r="V7464" s="40" t="s">
        <v>1769</v>
      </c>
      <c r="W7464" s="67" t="s">
        <v>1770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1420</v>
      </c>
      <c r="B7465" s="54" t="s">
        <v>1420</v>
      </c>
      <c r="C7465" s="31" t="s">
        <v>1771</v>
      </c>
      <c r="D7465" s="32" t="s">
        <v>21</v>
      </c>
      <c r="E7465" s="33" t="s">
        <v>32</v>
      </c>
      <c r="F7465" s="22"/>
      <c r="G7465" s="34"/>
      <c r="H7465" s="35"/>
      <c r="I7465" s="36"/>
      <c r="J7465" s="36"/>
      <c r="K7465" s="37"/>
      <c r="L7465" s="38">
        <f>DONNEE!$A$4</f>
        <v>32</v>
      </c>
      <c r="M7465" s="39" t="str">
        <f>IFERROR(VLOOKUP(L7465,Tab_Code_Magasin[],2,0),"")</f>
        <v>CE LA MARSA ERRIADH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1451</v>
      </c>
      <c r="T7465" s="40" t="str">
        <f t="shared" si="684"/>
        <v>32_A2_2025</v>
      </c>
      <c r="U7465" s="40" t="s">
        <v>1730</v>
      </c>
      <c r="V7465" s="40" t="s">
        <v>1772</v>
      </c>
      <c r="W7465" s="67" t="s">
        <v>1773</v>
      </c>
      <c r="X7465" s="76" t="s">
        <v>1774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1420</v>
      </c>
      <c r="B7466" s="54" t="s">
        <v>1420</v>
      </c>
      <c r="C7466" s="51" t="s">
        <v>1775</v>
      </c>
      <c r="D7466" s="32" t="s">
        <v>21</v>
      </c>
      <c r="E7466" s="33" t="s">
        <v>32</v>
      </c>
      <c r="F7466" s="22"/>
      <c r="G7466" s="34"/>
      <c r="H7466" s="35"/>
      <c r="I7466" s="36"/>
      <c r="J7466" s="36"/>
      <c r="K7466" s="37"/>
      <c r="L7466" s="38">
        <f>DONNEE!$A$4</f>
        <v>32</v>
      </c>
      <c r="M7466" s="39" t="str">
        <f>IFERROR(VLOOKUP(L7466,Tab_Code_Magasin[],2,0),"")</f>
        <v>CE LA MARSA ERRIADH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1451</v>
      </c>
      <c r="T7466" s="40" t="str">
        <f t="shared" si="684"/>
        <v>32_A2_2025</v>
      </c>
      <c r="U7466" s="40" t="s">
        <v>1744</v>
      </c>
      <c r="V7466" s="40" t="s">
        <v>1776</v>
      </c>
      <c r="W7466" s="67" t="s">
        <v>1777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1420</v>
      </c>
      <c r="B7467" s="54" t="s">
        <v>1420</v>
      </c>
      <c r="C7467" s="56" t="s">
        <v>1778</v>
      </c>
      <c r="D7467" s="32" t="s">
        <v>21</v>
      </c>
      <c r="E7467" s="33" t="s">
        <v>32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32</v>
      </c>
      <c r="M7467" s="39" t="str">
        <f>IFERROR(VLOOKUP(L7467,Tab_Code_Magasin[],2,0),"")</f>
        <v>CE LA MARSA ERRIADH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1451</v>
      </c>
      <c r="T7467" s="40" t="str">
        <f t="shared" si="684"/>
        <v>32_A2_2025</v>
      </c>
      <c r="U7467" s="40" t="s">
        <v>1747</v>
      </c>
      <c r="V7467" s="40" t="s">
        <v>1779</v>
      </c>
      <c r="W7467" s="67" t="s">
        <v>1780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1420</v>
      </c>
      <c r="B7468" s="54" t="s">
        <v>1420</v>
      </c>
      <c r="C7468" s="56" t="s">
        <v>1781</v>
      </c>
      <c r="D7468" s="32" t="s">
        <v>21</v>
      </c>
      <c r="E7468" s="33" t="s">
        <v>32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32</v>
      </c>
      <c r="M7468" s="39" t="str">
        <f>IFERROR(VLOOKUP(L7468,Tab_Code_Magasin[],2,0),"")</f>
        <v>CE LA MARSA ERRIADH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1451</v>
      </c>
      <c r="T7468" s="40" t="str">
        <f t="shared" si="684"/>
        <v>32_A2_2025</v>
      </c>
      <c r="U7468" s="40" t="s">
        <v>1750</v>
      </c>
      <c r="V7468" s="40" t="s">
        <v>1782</v>
      </c>
      <c r="W7468" s="67" t="s">
        <v>1783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1420</v>
      </c>
      <c r="B7469" s="54" t="s">
        <v>1420</v>
      </c>
      <c r="C7469" s="56" t="s">
        <v>1784</v>
      </c>
      <c r="D7469" s="32" t="s">
        <v>21</v>
      </c>
      <c r="E7469" s="33" t="s">
        <v>32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32</v>
      </c>
      <c r="M7469" s="39" t="str">
        <f>IFERROR(VLOOKUP(L7469,Tab_Code_Magasin[],2,0),"")</f>
        <v>CE LA MARSA ERRIADH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1451</v>
      </c>
      <c r="T7469" s="40" t="str">
        <f t="shared" si="684"/>
        <v>32_A2_2025</v>
      </c>
      <c r="U7469" s="40" t="s">
        <v>1754</v>
      </c>
      <c r="V7469" s="40" t="s">
        <v>1785</v>
      </c>
      <c r="W7469" s="67" t="s">
        <v>1786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1420</v>
      </c>
      <c r="B7470" s="54" t="s">
        <v>1420</v>
      </c>
      <c r="C7470" s="51" t="s">
        <v>1787</v>
      </c>
      <c r="D7470" s="32" t="s">
        <v>21</v>
      </c>
      <c r="E7470" s="33" t="s">
        <v>32</v>
      </c>
      <c r="F7470" s="22"/>
      <c r="G7470" s="34"/>
      <c r="H7470" s="35"/>
      <c r="I7470" s="36"/>
      <c r="J7470" s="36"/>
      <c r="K7470" s="37"/>
      <c r="L7470" s="38">
        <f>DONNEE!$A$4</f>
        <v>32</v>
      </c>
      <c r="M7470" s="39" t="str">
        <f>IFERROR(VLOOKUP(L7470,Tab_Code_Magasin[],2,0),"")</f>
        <v>CE LA MARSA ERRIADH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1451</v>
      </c>
      <c r="T7470" s="40" t="str">
        <f t="shared" si="684"/>
        <v>32_A2_2025</v>
      </c>
      <c r="U7470" s="40" t="s">
        <v>1737</v>
      </c>
      <c r="V7470" s="40" t="s">
        <v>1788</v>
      </c>
      <c r="W7470" s="67" t="s">
        <v>1789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1420</v>
      </c>
      <c r="B7471" s="54" t="s">
        <v>1420</v>
      </c>
      <c r="C7471" s="31" t="s">
        <v>1790</v>
      </c>
      <c r="D7471" s="32" t="s">
        <v>21</v>
      </c>
      <c r="E7471" s="33" t="s">
        <v>32</v>
      </c>
      <c r="F7471" s="22"/>
      <c r="G7471" s="34"/>
      <c r="H7471" s="35"/>
      <c r="I7471" s="36"/>
      <c r="J7471" s="36"/>
      <c r="K7471" s="37"/>
      <c r="L7471" s="38">
        <f>DONNEE!$A$4</f>
        <v>32</v>
      </c>
      <c r="M7471" s="39" t="str">
        <f>IFERROR(VLOOKUP(L7471,Tab_Code_Magasin[],2,0),"")</f>
        <v>CE LA MARSA ERRIADH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1451</v>
      </c>
      <c r="T7471" s="40" t="str">
        <f t="shared" si="684"/>
        <v>32_A2_2025</v>
      </c>
      <c r="U7471" s="40" t="s">
        <v>1762</v>
      </c>
      <c r="V7471" s="40" t="s">
        <v>1791</v>
      </c>
      <c r="W7471" s="67" t="s">
        <v>1792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1420</v>
      </c>
      <c r="B7472" s="54" t="s">
        <v>1420</v>
      </c>
      <c r="C7472" s="31" t="s">
        <v>1793</v>
      </c>
      <c r="D7472" s="32" t="s">
        <v>21</v>
      </c>
      <c r="E7472" s="33" t="s">
        <v>32</v>
      </c>
      <c r="F7472" s="22"/>
      <c r="G7472" s="34"/>
      <c r="H7472" s="35"/>
      <c r="I7472" s="36"/>
      <c r="J7472" s="36"/>
      <c r="K7472" s="37"/>
      <c r="L7472" s="38">
        <f>DONNEE!$A$4</f>
        <v>32</v>
      </c>
      <c r="M7472" s="39" t="str">
        <f>IFERROR(VLOOKUP(L7472,Tab_Code_Magasin[],2,0),"")</f>
        <v>CE LA MARSA ERRIADH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1451</v>
      </c>
      <c r="T7472" s="40" t="str">
        <f t="shared" si="684"/>
        <v>32_A2_2025</v>
      </c>
      <c r="U7472" s="40" t="s">
        <v>1766</v>
      </c>
      <c r="V7472" s="40" t="s">
        <v>1794</v>
      </c>
      <c r="W7472" s="67" t="s">
        <v>1795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1796</v>
      </c>
      <c r="B7473" s="54" t="s">
        <v>1796</v>
      </c>
      <c r="C7473" s="56" t="s">
        <v>1797</v>
      </c>
      <c r="D7473" s="32" t="s">
        <v>21</v>
      </c>
      <c r="E7473" s="33" t="s">
        <v>32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32</v>
      </c>
      <c r="M7473" s="39" t="str">
        <f>IFERROR(VLOOKUP(L7473,Tab_Code_Magasin[],2,0),"")</f>
        <v>CE LA MARSA ERRIADH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1451</v>
      </c>
      <c r="T7473" s="40" t="str">
        <f t="shared" si="684"/>
        <v>32_A2_2025</v>
      </c>
      <c r="U7473" s="40" t="s">
        <v>1798</v>
      </c>
      <c r="V7473" s="40" t="s">
        <v>1799</v>
      </c>
      <c r="W7473" s="67" t="s">
        <v>1800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1796</v>
      </c>
      <c r="B7474" s="54" t="s">
        <v>1796</v>
      </c>
      <c r="C7474" s="51" t="s">
        <v>1801</v>
      </c>
      <c r="D7474" s="32" t="s">
        <v>21</v>
      </c>
      <c r="E7474" s="33" t="s">
        <v>32</v>
      </c>
      <c r="F7474" s="22"/>
      <c r="G7474" s="34"/>
      <c r="H7474" s="35"/>
      <c r="I7474" s="36"/>
      <c r="J7474" s="36"/>
      <c r="K7474" s="37"/>
      <c r="L7474" s="38">
        <f>DONNEE!$A$4</f>
        <v>32</v>
      </c>
      <c r="M7474" s="39" t="str">
        <f>IFERROR(VLOOKUP(L7474,Tab_Code_Magasin[],2,0),"")</f>
        <v>CE LA MARSA ERRIADH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1451</v>
      </c>
      <c r="T7474" s="40" t="str">
        <f t="shared" si="684"/>
        <v>32_A2_2025</v>
      </c>
      <c r="U7474" s="40" t="s">
        <v>1773</v>
      </c>
      <c r="V7474" s="40" t="s">
        <v>1802</v>
      </c>
      <c r="W7474" s="67" t="s">
        <v>1803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1796</v>
      </c>
      <c r="B7475" s="54" t="s">
        <v>1796</v>
      </c>
      <c r="C7475" s="31" t="s">
        <v>1804</v>
      </c>
      <c r="D7475" s="32" t="s">
        <v>21</v>
      </c>
      <c r="E7475" s="33" t="s">
        <v>32</v>
      </c>
      <c r="F7475" s="22"/>
      <c r="G7475" s="34"/>
      <c r="H7475" s="35"/>
      <c r="I7475" s="36"/>
      <c r="J7475" s="36"/>
      <c r="K7475" s="37"/>
      <c r="L7475" s="38">
        <f>DONNEE!$A$4</f>
        <v>32</v>
      </c>
      <c r="M7475" s="39" t="str">
        <f>IFERROR(VLOOKUP(L7475,Tab_Code_Magasin[],2,0),"")</f>
        <v>CE LA MARSA ERRIADH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1451</v>
      </c>
      <c r="T7475" s="40" t="str">
        <f t="shared" si="684"/>
        <v>32_A2_2025</v>
      </c>
      <c r="U7475" s="40" t="s">
        <v>1777</v>
      </c>
      <c r="V7475" s="40" t="s">
        <v>1805</v>
      </c>
      <c r="W7475" s="67" t="s">
        <v>1806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1796</v>
      </c>
      <c r="B7476" s="54" t="s">
        <v>1796</v>
      </c>
      <c r="C7476" s="51" t="s">
        <v>1807</v>
      </c>
      <c r="D7476" s="32" t="s">
        <v>21</v>
      </c>
      <c r="E7476" s="33" t="s">
        <v>32</v>
      </c>
      <c r="F7476" s="22"/>
      <c r="G7476" s="34"/>
      <c r="H7476" s="35"/>
      <c r="I7476" s="36"/>
      <c r="J7476" s="36"/>
      <c r="K7476" s="37"/>
      <c r="L7476" s="38">
        <f>DONNEE!$A$4</f>
        <v>32</v>
      </c>
      <c r="M7476" s="39" t="str">
        <f>IFERROR(VLOOKUP(L7476,Tab_Code_Magasin[],2,0),"")</f>
        <v>CE LA MARSA ERRIADH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1451</v>
      </c>
      <c r="T7476" s="40" t="str">
        <f t="shared" si="684"/>
        <v>32_A2_2025</v>
      </c>
      <c r="U7476" s="40" t="s">
        <v>1780</v>
      </c>
      <c r="V7476" s="40" t="s">
        <v>1808</v>
      </c>
      <c r="W7476" s="67" t="s">
        <v>1809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1810</v>
      </c>
      <c r="B7477" s="54" t="s">
        <v>1810</v>
      </c>
      <c r="C7477" s="51" t="s">
        <v>1811</v>
      </c>
      <c r="D7477" s="32" t="s">
        <v>21</v>
      </c>
      <c r="E7477" s="33" t="s">
        <v>32</v>
      </c>
      <c r="F7477" s="22"/>
      <c r="G7477" s="34"/>
      <c r="H7477" s="35"/>
      <c r="I7477" s="36"/>
      <c r="J7477" s="36"/>
      <c r="K7477" s="37"/>
      <c r="L7477" s="38">
        <f>DONNEE!$A$4</f>
        <v>32</v>
      </c>
      <c r="M7477" s="39" t="str">
        <f>IFERROR(VLOOKUP(L7477,Tab_Code_Magasin[],2,0),"")</f>
        <v>CE LA MARSA ERRIADH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1451</v>
      </c>
      <c r="T7477" s="40" t="str">
        <f t="shared" si="684"/>
        <v>32_A2_2025</v>
      </c>
      <c r="U7477" s="40" t="s">
        <v>1795</v>
      </c>
      <c r="V7477" s="40" t="s">
        <v>1812</v>
      </c>
      <c r="W7477" s="67" t="s">
        <v>1813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1810</v>
      </c>
      <c r="B7478" s="54" t="s">
        <v>1810</v>
      </c>
      <c r="C7478" s="51" t="s">
        <v>1814</v>
      </c>
      <c r="D7478" s="32" t="s">
        <v>21</v>
      </c>
      <c r="E7478" s="33" t="s">
        <v>32</v>
      </c>
      <c r="F7478" s="22"/>
      <c r="G7478" s="34"/>
      <c r="H7478" s="35"/>
      <c r="I7478" s="36"/>
      <c r="J7478" s="36"/>
      <c r="K7478" s="37"/>
      <c r="L7478" s="38">
        <f>DONNEE!$A$4</f>
        <v>32</v>
      </c>
      <c r="M7478" s="39" t="str">
        <f>IFERROR(VLOOKUP(L7478,Tab_Code_Magasin[],2,0),"")</f>
        <v>CE LA MARSA ERRIADH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1451</v>
      </c>
      <c r="T7478" s="40" t="str">
        <f t="shared" si="684"/>
        <v>32_A2_2025</v>
      </c>
      <c r="U7478" s="40" t="s">
        <v>1815</v>
      </c>
      <c r="V7478" s="40" t="s">
        <v>1816</v>
      </c>
      <c r="W7478" s="67" t="s">
        <v>1817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1810</v>
      </c>
      <c r="B7479" s="54" t="s">
        <v>1810</v>
      </c>
      <c r="C7479" s="31" t="s">
        <v>1818</v>
      </c>
      <c r="D7479" s="32" t="s">
        <v>21</v>
      </c>
      <c r="E7479" s="33" t="s">
        <v>32</v>
      </c>
      <c r="F7479" s="22"/>
      <c r="G7479" s="34"/>
      <c r="H7479" s="35"/>
      <c r="I7479" s="36"/>
      <c r="J7479" s="36"/>
      <c r="K7479" s="37"/>
      <c r="L7479" s="38">
        <f>DONNEE!$A$4</f>
        <v>32</v>
      </c>
      <c r="M7479" s="39" t="str">
        <f>IFERROR(VLOOKUP(L7479,Tab_Code_Magasin[],2,0),"")</f>
        <v>CE LA MARSA ERRIADH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1451</v>
      </c>
      <c r="T7479" s="40" t="str">
        <f t="shared" si="684"/>
        <v>32_A2_2025</v>
      </c>
      <c r="U7479" s="40" t="s">
        <v>1819</v>
      </c>
      <c r="V7479" s="40" t="s">
        <v>1820</v>
      </c>
      <c r="W7479" s="67" t="s">
        <v>1821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1810</v>
      </c>
      <c r="B7480" s="54" t="s">
        <v>1810</v>
      </c>
      <c r="C7480" s="51" t="s">
        <v>1822</v>
      </c>
      <c r="D7480" s="32" t="s">
        <v>21</v>
      </c>
      <c r="E7480" s="33" t="s">
        <v>32</v>
      </c>
      <c r="F7480" s="22"/>
      <c r="G7480" s="34"/>
      <c r="H7480" s="35"/>
      <c r="I7480" s="36"/>
      <c r="J7480" s="36"/>
      <c r="K7480" s="37"/>
      <c r="L7480" s="38">
        <f>DONNEE!$A$4</f>
        <v>32</v>
      </c>
      <c r="M7480" s="39" t="str">
        <f>IFERROR(VLOOKUP(L7480,Tab_Code_Magasin[],2,0),"")</f>
        <v>CE LA MARSA ERRIADH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1451</v>
      </c>
      <c r="T7480" s="40" t="str">
        <f t="shared" si="684"/>
        <v>32_A2_2025</v>
      </c>
      <c r="U7480" s="40" t="s">
        <v>1823</v>
      </c>
      <c r="V7480" s="40" t="s">
        <v>1824</v>
      </c>
      <c r="W7480" s="67" t="s">
        <v>1825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1826</v>
      </c>
      <c r="B7481" s="54" t="s">
        <v>1826</v>
      </c>
      <c r="C7481" s="31" t="s">
        <v>1827</v>
      </c>
      <c r="D7481" s="32" t="s">
        <v>21</v>
      </c>
      <c r="E7481" s="33" t="s">
        <v>32</v>
      </c>
      <c r="F7481" s="22"/>
      <c r="G7481" s="34"/>
      <c r="H7481" s="35"/>
      <c r="I7481" s="36"/>
      <c r="J7481" s="36"/>
      <c r="K7481" s="37"/>
      <c r="L7481" s="38">
        <f>DONNEE!$A$4</f>
        <v>32</v>
      </c>
      <c r="M7481" s="39" t="str">
        <f>IFERROR(VLOOKUP(L7481,Tab_Code_Magasin[],2,0),"")</f>
        <v>CE LA MARSA ERRIADH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1451</v>
      </c>
      <c r="T7481" s="40" t="str">
        <f t="shared" si="684"/>
        <v>32_A2_2025</v>
      </c>
      <c r="U7481" s="40" t="s">
        <v>1809</v>
      </c>
      <c r="V7481" s="40" t="s">
        <v>1828</v>
      </c>
      <c r="W7481" s="67" t="s">
        <v>1829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1826</v>
      </c>
      <c r="B7482" s="54" t="s">
        <v>1826</v>
      </c>
      <c r="C7482" s="31" t="s">
        <v>1830</v>
      </c>
      <c r="D7482" s="32" t="s">
        <v>21</v>
      </c>
      <c r="E7482" s="33" t="s">
        <v>32</v>
      </c>
      <c r="F7482" s="22"/>
      <c r="G7482" s="34"/>
      <c r="H7482" s="35"/>
      <c r="I7482" s="36"/>
      <c r="J7482" s="36"/>
      <c r="K7482" s="37"/>
      <c r="L7482" s="38">
        <f>DONNEE!$A$4</f>
        <v>32</v>
      </c>
      <c r="M7482" s="39" t="str">
        <f>IFERROR(VLOOKUP(L7482,Tab_Code_Magasin[],2,0),"")</f>
        <v>CE LA MARSA ERRIADH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1451</v>
      </c>
      <c r="T7482" s="40" t="str">
        <f t="shared" si="684"/>
        <v>32_A2_2025</v>
      </c>
      <c r="U7482" s="40" t="s">
        <v>1831</v>
      </c>
      <c r="V7482" s="40" t="s">
        <v>1832</v>
      </c>
      <c r="W7482" s="67" t="s">
        <v>1833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1826</v>
      </c>
      <c r="B7483" s="54" t="s">
        <v>1826</v>
      </c>
      <c r="C7483" s="51" t="s">
        <v>1834</v>
      </c>
      <c r="D7483" s="32" t="s">
        <v>21</v>
      </c>
      <c r="E7483" s="33" t="s">
        <v>32</v>
      </c>
      <c r="F7483" s="22"/>
      <c r="G7483" s="34"/>
      <c r="H7483" s="35"/>
      <c r="I7483" s="36"/>
      <c r="J7483" s="36"/>
      <c r="K7483" s="37"/>
      <c r="L7483" s="38">
        <f>DONNEE!$A$4</f>
        <v>32</v>
      </c>
      <c r="M7483" s="39" t="str">
        <f>IFERROR(VLOOKUP(L7483,Tab_Code_Magasin[],2,0),"")</f>
        <v>CE LA MARSA ERRIADH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1451</v>
      </c>
      <c r="T7483" s="40" t="str">
        <f t="shared" si="684"/>
        <v>32_A2_2025</v>
      </c>
      <c r="U7483" s="40" t="s">
        <v>1835</v>
      </c>
      <c r="V7483" s="40" t="s">
        <v>1836</v>
      </c>
      <c r="W7483" s="67" t="s">
        <v>1837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1826</v>
      </c>
      <c r="B7484" s="54" t="s">
        <v>1826</v>
      </c>
      <c r="C7484" s="51" t="s">
        <v>1838</v>
      </c>
      <c r="D7484" s="32" t="s">
        <v>21</v>
      </c>
      <c r="E7484" s="33" t="s">
        <v>32</v>
      </c>
      <c r="F7484" s="22"/>
      <c r="G7484" s="34"/>
      <c r="H7484" s="35"/>
      <c r="I7484" s="36"/>
      <c r="J7484" s="36"/>
      <c r="K7484" s="37"/>
      <c r="L7484" s="38">
        <f>DONNEE!$A$4</f>
        <v>32</v>
      </c>
      <c r="M7484" s="39" t="str">
        <f>IFERROR(VLOOKUP(L7484,Tab_Code_Magasin[],2,0),"")</f>
        <v>CE LA MARSA ERRIADH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1451</v>
      </c>
      <c r="T7484" s="40" t="str">
        <f t="shared" si="684"/>
        <v>32_A2_2025</v>
      </c>
      <c r="U7484" s="40" t="s">
        <v>1839</v>
      </c>
      <c r="V7484" s="40" t="s">
        <v>1840</v>
      </c>
      <c r="W7484" s="67" t="s">
        <v>1841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1826</v>
      </c>
      <c r="B7485" s="54" t="s">
        <v>1826</v>
      </c>
      <c r="C7485" s="51" t="s">
        <v>1842</v>
      </c>
      <c r="D7485" s="32" t="s">
        <v>21</v>
      </c>
      <c r="E7485" s="33" t="s">
        <v>32</v>
      </c>
      <c r="F7485" s="22"/>
      <c r="G7485" s="34"/>
      <c r="H7485" s="35"/>
      <c r="I7485" s="36"/>
      <c r="J7485" s="36"/>
      <c r="K7485" s="37"/>
      <c r="L7485" s="38">
        <f>DONNEE!$A$4</f>
        <v>32</v>
      </c>
      <c r="M7485" s="39" t="str">
        <f>IFERROR(VLOOKUP(L7485,Tab_Code_Magasin[],2,0),"")</f>
        <v>CE LA MARSA ERRIADH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1451</v>
      </c>
      <c r="T7485" s="40" t="str">
        <f t="shared" si="684"/>
        <v>32_A2_2025</v>
      </c>
      <c r="U7485" s="40" t="s">
        <v>1843</v>
      </c>
      <c r="V7485" s="40" t="s">
        <v>1844</v>
      </c>
      <c r="W7485" s="67" t="s">
        <v>1845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1359</v>
      </c>
      <c r="B7486" s="54" t="s">
        <v>1359</v>
      </c>
      <c r="C7486" s="31" t="s">
        <v>1846</v>
      </c>
      <c r="D7486" s="32" t="s">
        <v>21</v>
      </c>
      <c r="E7486" s="33" t="s">
        <v>32</v>
      </c>
      <c r="F7486" s="22"/>
      <c r="G7486" s="34"/>
      <c r="H7486" s="35"/>
      <c r="I7486" s="36"/>
      <c r="J7486" s="36"/>
      <c r="K7486" s="37"/>
      <c r="L7486" s="38">
        <f>DONNEE!$A$4</f>
        <v>32</v>
      </c>
      <c r="M7486" s="39" t="str">
        <f>IFERROR(VLOOKUP(L7486,Tab_Code_Magasin[],2,0),"")</f>
        <v>CE LA MARSA ERRIADH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1451</v>
      </c>
      <c r="T7486" s="40" t="str">
        <f t="shared" si="684"/>
        <v>32_A2_2025</v>
      </c>
      <c r="U7486" s="40" t="s">
        <v>1847</v>
      </c>
      <c r="V7486" s="40" t="s">
        <v>1848</v>
      </c>
      <c r="W7486" s="67" t="s">
        <v>1849</v>
      </c>
      <c r="X7486" s="76" t="s">
        <v>1850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1359</v>
      </c>
      <c r="B7487" s="54" t="s">
        <v>1359</v>
      </c>
      <c r="C7487" s="56" t="s">
        <v>1851</v>
      </c>
      <c r="D7487" s="32" t="s">
        <v>21</v>
      </c>
      <c r="E7487" s="33" t="s">
        <v>32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32</v>
      </c>
      <c r="M7487" s="39" t="str">
        <f>IFERROR(VLOOKUP(L7487,Tab_Code_Magasin[],2,0),"")</f>
        <v>CE LA MARSA ERRIADH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1451</v>
      </c>
      <c r="T7487" s="40" t="str">
        <f t="shared" si="684"/>
        <v>32_A2_2025</v>
      </c>
      <c r="U7487" s="40" t="s">
        <v>1852</v>
      </c>
      <c r="V7487" s="40" t="s">
        <v>1853</v>
      </c>
      <c r="W7487" s="67" t="s">
        <v>1854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1359</v>
      </c>
      <c r="B7488" s="54" t="s">
        <v>1359</v>
      </c>
      <c r="C7488" s="51" t="s">
        <v>1855</v>
      </c>
      <c r="D7488" s="32" t="s">
        <v>21</v>
      </c>
      <c r="E7488" s="33" t="s">
        <v>32</v>
      </c>
      <c r="F7488" s="22"/>
      <c r="G7488" s="34"/>
      <c r="H7488" s="35"/>
      <c r="I7488" s="36"/>
      <c r="J7488" s="36"/>
      <c r="K7488" s="37"/>
      <c r="L7488" s="38">
        <f>DONNEE!$A$4</f>
        <v>32</v>
      </c>
      <c r="M7488" s="39" t="str">
        <f>IFERROR(VLOOKUP(L7488,Tab_Code_Magasin[],2,0),"")</f>
        <v>CE LA MARSA ERRIADH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1451</v>
      </c>
      <c r="T7488" s="40" t="str">
        <f t="shared" si="684"/>
        <v>32_A2_2025</v>
      </c>
      <c r="U7488" s="40" t="s">
        <v>1856</v>
      </c>
      <c r="V7488" s="40" t="s">
        <v>1857</v>
      </c>
      <c r="W7488" s="67" t="s">
        <v>1858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1359</v>
      </c>
      <c r="B7489" s="54" t="s">
        <v>1359</v>
      </c>
      <c r="C7489" s="31" t="s">
        <v>1859</v>
      </c>
      <c r="D7489" s="32" t="s">
        <v>21</v>
      </c>
      <c r="E7489" s="33" t="s">
        <v>32</v>
      </c>
      <c r="F7489" s="22"/>
      <c r="G7489" s="34"/>
      <c r="H7489" s="35"/>
      <c r="I7489" s="36"/>
      <c r="J7489" s="36"/>
      <c r="K7489" s="37"/>
      <c r="L7489" s="38">
        <f>DONNEE!$A$4</f>
        <v>32</v>
      </c>
      <c r="M7489" s="39" t="str">
        <f>IFERROR(VLOOKUP(L7489,Tab_Code_Magasin[],2,0),"")</f>
        <v>CE LA MARSA ERRIADH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1451</v>
      </c>
      <c r="T7489" s="40" t="str">
        <f t="shared" si="684"/>
        <v>32_A2_2025</v>
      </c>
      <c r="U7489" s="40" t="s">
        <v>1860</v>
      </c>
      <c r="V7489" s="40" t="s">
        <v>1861</v>
      </c>
      <c r="W7489" s="67" t="s">
        <v>1862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127</v>
      </c>
      <c r="B7490" s="31" t="s">
        <v>127</v>
      </c>
      <c r="C7490" s="56" t="s">
        <v>128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32</v>
      </c>
      <c r="M7490" s="39" t="str">
        <f>IFERROR(VLOOKUP(L7490,Tab_Code_Magasin[],2,0),"")</f>
        <v>CE LA MARSA ERRIADH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1451</v>
      </c>
      <c r="T7490" s="40" t="str">
        <f t="shared" si="684"/>
        <v>32_A2_2025</v>
      </c>
      <c r="U7490" s="40" t="s">
        <v>1841</v>
      </c>
      <c r="V7490" s="40" t="s">
        <v>1863</v>
      </c>
      <c r="W7490" s="67" t="s">
        <v>1864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C12" sqref="C12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1872</v>
      </c>
      <c r="D1" s="20"/>
    </row>
    <row r="2" spans="1:14" x14ac:dyDescent="0.25">
      <c r="D2" s="20"/>
    </row>
    <row r="3" spans="1:14" x14ac:dyDescent="0.25">
      <c r="A3" s="10" t="s">
        <v>1865</v>
      </c>
      <c r="B3" s="10" t="s">
        <v>1867</v>
      </c>
      <c r="C3" s="10" t="s">
        <v>1866</v>
      </c>
      <c r="D3" s="10" t="s">
        <v>12</v>
      </c>
      <c r="E3" s="10" t="s">
        <v>11</v>
      </c>
      <c r="F3" s="10" t="s">
        <v>1868</v>
      </c>
      <c r="G3" s="21" t="s">
        <v>10</v>
      </c>
      <c r="H3" s="21" t="s">
        <v>7</v>
      </c>
      <c r="I3" s="21" t="s">
        <v>57</v>
      </c>
      <c r="J3" s="21" t="s">
        <v>1869</v>
      </c>
      <c r="K3" s="21" t="s">
        <v>44</v>
      </c>
      <c r="L3" s="21" t="s">
        <v>1870</v>
      </c>
      <c r="M3" s="21" t="s">
        <v>1871</v>
      </c>
      <c r="N3" s="21" t="s">
        <v>1874</v>
      </c>
    </row>
    <row r="4" spans="1:14" ht="15.75" x14ac:dyDescent="0.3">
      <c r="A4" s="121">
        <f>DONNEE!$A$4</f>
        <v>32</v>
      </c>
      <c r="B4" s="119" t="s">
        <v>20</v>
      </c>
      <c r="C4" s="110">
        <v>43883</v>
      </c>
      <c r="D4" s="111" t="s">
        <v>18</v>
      </c>
      <c r="E4" s="111" t="s">
        <v>1904</v>
      </c>
      <c r="F4" s="111"/>
      <c r="G4" s="24" t="str">
        <f>IFERROR(VLOOKUP(A4,Tab_Code_Magasin[],2,0),"")</f>
        <v>CE LA MARSA ERRIADH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32_A1_2020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43883</v>
      </c>
      <c r="N4" s="26" t="str">
        <f>IFERROR(VLOOKUP(TabDeSaisie[[#This Row],[Code magasin]],Tab_Code_Magasin[],2,0),"")</f>
        <v>CE LA MARSA ERRIADH</v>
      </c>
    </row>
    <row r="5" spans="1:14" ht="15.75" x14ac:dyDescent="0.3">
      <c r="A5" s="121">
        <f>DONNEE!$A$4</f>
        <v>32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LA MARSA ERRIADH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LA MARSA ERRIADH</v>
      </c>
    </row>
    <row r="6" spans="1:14" ht="15.75" x14ac:dyDescent="0.3">
      <c r="A6" s="121">
        <f>DONNEE!$A$4</f>
        <v>32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LA MARSA ERRIADH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LA MARSA ERRIADH</v>
      </c>
    </row>
    <row r="7" spans="1:14" ht="15.75" x14ac:dyDescent="0.3">
      <c r="A7" s="121">
        <f>DONNEE!$A$4</f>
        <v>32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LA MARSA ERRIADH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LA MARSA ERRIADH</v>
      </c>
    </row>
    <row r="8" spans="1:14" ht="15.75" x14ac:dyDescent="0.3">
      <c r="A8" s="121">
        <f>DONNEE!$A$4</f>
        <v>32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LA MARSA ERRIADH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LA MARSA ERRIADH</v>
      </c>
    </row>
    <row r="9" spans="1:14" ht="15.75" x14ac:dyDescent="0.3">
      <c r="A9" s="121">
        <f>DONNEE!$A$4</f>
        <v>32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LA MARSA ERRIADH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LA MARSA ERRIADH</v>
      </c>
    </row>
    <row r="10" spans="1:14" ht="15.75" x14ac:dyDescent="0.3">
      <c r="A10" s="121">
        <f>DONNEE!$A$4</f>
        <v>32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LA MARSA ERRIADH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LA MARSA ERRIADH</v>
      </c>
    </row>
    <row r="11" spans="1:14" ht="15.75" x14ac:dyDescent="0.3">
      <c r="A11" s="121">
        <f>DONNEE!$A$4</f>
        <v>32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LA MARSA ERRIADH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LA MARSA ERRIADH</v>
      </c>
    </row>
    <row r="12" spans="1:14" ht="15.75" x14ac:dyDescent="0.3">
      <c r="A12" s="121">
        <f>DONNEE!$A$4</f>
        <v>32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LA MARSA ERRIADH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LA MARSA ERRIADH</v>
      </c>
    </row>
    <row r="13" spans="1:14" ht="15.75" x14ac:dyDescent="0.3">
      <c r="A13" s="121">
        <f>DONNEE!$A$4</f>
        <v>32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LA MARSA ERRIADH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LA MARSA ERRIADH</v>
      </c>
    </row>
    <row r="14" spans="1:14" ht="15.75" x14ac:dyDescent="0.3">
      <c r="A14" s="121">
        <f>DONNEE!$A$4</f>
        <v>32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LA MARSA ERRIADH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LA MARSA ERRIADH</v>
      </c>
    </row>
    <row r="15" spans="1:14" ht="15.75" x14ac:dyDescent="0.3">
      <c r="A15" s="121">
        <f>DONNEE!$A$4</f>
        <v>32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LA MARSA ERRIADH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LA MARSA ERRIADH</v>
      </c>
    </row>
  </sheetData>
  <sheetProtection algorithmName="SHA-512" hashValue="m1QCuAe3CFYArUHqUTAtzPJw+MXD1hNdqR//a7nwqqqS76vQKm/wRMQW7d8XWqvs82xGZIK9StzDYFzUv3j0LA==" saltValue="1oRd5rh6OfAsbrfMLEORMA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32</v>
      </c>
    </row>
    <row r="3" spans="1:19" customFormat="1" ht="15.75" thickBot="1" x14ac:dyDescent="0.3">
      <c r="A3" s="8" t="s">
        <v>45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32</v>
      </c>
      <c r="B4" s="134" t="s">
        <v>30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31</v>
      </c>
      <c r="I7" s="4" t="s">
        <v>32</v>
      </c>
      <c r="M7" s="4" t="s">
        <v>33</v>
      </c>
      <c r="Q7" t="s">
        <v>1901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34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35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36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37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38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39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40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41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42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43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1899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1900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1867</v>
      </c>
      <c r="B3" s="82" t="s">
        <v>1877</v>
      </c>
      <c r="C3" s="82" t="s">
        <v>1878</v>
      </c>
      <c r="E3" s="81" t="s">
        <v>1867</v>
      </c>
      <c r="F3" s="82" t="s">
        <v>1880</v>
      </c>
      <c r="G3" s="78"/>
      <c r="H3" s="81" t="s">
        <v>1867</v>
      </c>
      <c r="I3" s="107" t="s">
        <v>1879</v>
      </c>
      <c r="J3"/>
      <c r="K3" s="83" t="s">
        <v>1867</v>
      </c>
      <c r="L3" s="83" t="s">
        <v>1877</v>
      </c>
      <c r="M3" s="83" t="s">
        <v>1878</v>
      </c>
      <c r="N3" s="83" t="s">
        <v>1880</v>
      </c>
      <c r="O3" s="83" t="s">
        <v>1879</v>
      </c>
      <c r="P3" s="83" t="s">
        <v>1881</v>
      </c>
      <c r="Q3" s="83" t="s">
        <v>1882</v>
      </c>
      <c r="R3" s="83" t="s">
        <v>1867</v>
      </c>
      <c r="S3" s="84" t="s">
        <v>1883</v>
      </c>
      <c r="T3" s="83" t="s">
        <v>1884</v>
      </c>
      <c r="U3" s="84" t="s">
        <v>1885</v>
      </c>
      <c r="V3" s="83" t="s">
        <v>1884</v>
      </c>
      <c r="X3" s="81" t="s">
        <v>1867</v>
      </c>
      <c r="Y3" s="82" t="s">
        <v>1877</v>
      </c>
      <c r="Z3" s="82" t="s">
        <v>1878</v>
      </c>
      <c r="AA3" s="83" t="s">
        <v>1867</v>
      </c>
      <c r="AB3" s="84" t="s">
        <v>1877</v>
      </c>
      <c r="AC3" s="83" t="s">
        <v>1884</v>
      </c>
      <c r="AD3" s="84" t="s">
        <v>1878</v>
      </c>
      <c r="AE3" s="83" t="s">
        <v>1884</v>
      </c>
      <c r="AG3" s="81" t="s">
        <v>1867</v>
      </c>
      <c r="AH3" s="82" t="s">
        <v>1877</v>
      </c>
      <c r="AI3" s="82" t="s">
        <v>1878</v>
      </c>
      <c r="AJ3" s="83" t="s">
        <v>1867</v>
      </c>
      <c r="AK3" s="84" t="s">
        <v>1886</v>
      </c>
      <c r="AL3" s="84" t="s">
        <v>1887</v>
      </c>
      <c r="AN3" s="82" t="s">
        <v>1888</v>
      </c>
      <c r="AO3"/>
      <c r="AP3" s="84" t="s">
        <v>1889</v>
      </c>
      <c r="AR3" s="82" t="s">
        <v>1890</v>
      </c>
      <c r="AS3"/>
      <c r="AT3" s="89" t="s">
        <v>1891</v>
      </c>
      <c r="AU3" s="90" t="s">
        <v>1892</v>
      </c>
      <c r="AV3" s="91" t="str">
        <f>AO4</f>
        <v/>
      </c>
      <c r="AW3" s="89"/>
      <c r="AX3" s="89" t="s">
        <v>1891</v>
      </c>
      <c r="AY3" s="90" t="s">
        <v>1892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1893</v>
      </c>
      <c r="AV4" s="96" t="s">
        <v>1898</v>
      </c>
      <c r="AW4" s="94"/>
      <c r="AX4" s="94"/>
      <c r="AY4" s="95" t="s">
        <v>1893</v>
      </c>
      <c r="AZ4" s="96" t="s">
        <v>1898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1894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1894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1895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1895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33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33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33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33</v>
      </c>
      <c r="AK7" s="87" t="str">
        <f t="shared" si="6"/>
        <v/>
      </c>
      <c r="AL7" s="87" t="str">
        <f t="shared" si="7"/>
        <v/>
      </c>
      <c r="AT7" s="103" t="s">
        <v>1896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1896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1897</v>
      </c>
      <c r="AV8" s="99" t="str">
        <f>IFERROR(MAX(100%,AV3)-AV3,"")</f>
        <v/>
      </c>
      <c r="AW8" s="94"/>
      <c r="AX8" s="94"/>
      <c r="AY8" s="105" t="s">
        <v>1897</v>
      </c>
      <c r="AZ8" s="99" t="str">
        <f>IFERROR(MAX(100%,AZ3)-AZ3,"")</f>
        <v/>
      </c>
      <c r="BA8" s="94"/>
    </row>
    <row r="15" spans="1:53" x14ac:dyDescent="0.25">
      <c r="A15" s="106" t="s">
        <v>1875</v>
      </c>
    </row>
    <row r="16" spans="1:53" x14ac:dyDescent="0.25">
      <c r="A16" s="106" t="s">
        <v>1876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LA MARSA ERRIADH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1902</v>
      </c>
    </row>
    <row r="3" spans="1:3" x14ac:dyDescent="0.25">
      <c r="A3" s="131" t="s">
        <v>7</v>
      </c>
      <c r="B3" s="131" t="s">
        <v>1903</v>
      </c>
      <c r="C3" s="131" t="s">
        <v>1902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1901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2020-02-23T15:23:11Z</dcterms:modified>
</cp:coreProperties>
</file>