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Affaires clients\uhd\Audit magasin\Audits par magasins\Seliana\2017\février\"/>
    </mc:Choice>
  </mc:AlternateContent>
  <bookViews>
    <workbookView xWindow="0" yWindow="0" windowWidth="20490" windowHeight="7755" tabRatio="945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3" i="29" l="1"/>
  <c r="B182" i="29"/>
  <c r="B181" i="29"/>
  <c r="B180" i="29"/>
  <c r="B179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5" i="29"/>
  <c r="B144" i="29"/>
  <c r="B143" i="29"/>
  <c r="B138" i="29"/>
  <c r="B137" i="29"/>
  <c r="B136" i="29"/>
  <c r="B135" i="29"/>
  <c r="B134" i="29"/>
  <c r="B48" i="29"/>
  <c r="B47" i="29"/>
  <c r="B46" i="29"/>
  <c r="B45" i="29"/>
  <c r="B44" i="29"/>
  <c r="B39" i="29"/>
  <c r="B38" i="29"/>
  <c r="B37" i="29"/>
  <c r="B36" i="29"/>
  <c r="B35" i="29"/>
  <c r="B29" i="29"/>
  <c r="B28" i="29"/>
  <c r="B27" i="29"/>
  <c r="B26" i="29"/>
  <c r="B25" i="29"/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C190" i="27"/>
  <c r="D193" i="27" s="1"/>
  <c r="D185" i="27"/>
  <c r="D186" i="27" s="1"/>
  <c r="D176" i="27"/>
  <c r="D177" i="27" s="1"/>
  <c r="C164" i="27"/>
  <c r="D168" i="27" s="1"/>
  <c r="D169" i="27" s="1"/>
  <c r="C156" i="27"/>
  <c r="C155" i="27"/>
  <c r="C154" i="27"/>
  <c r="D160" i="27" s="1"/>
  <c r="D161" i="27" s="1"/>
  <c r="C144" i="27"/>
  <c r="C143" i="27"/>
  <c r="C137" i="27"/>
  <c r="C131" i="27"/>
  <c r="C129" i="27"/>
  <c r="C127" i="27"/>
  <c r="C126" i="27"/>
  <c r="C115" i="27"/>
  <c r="C114" i="27"/>
  <c r="D117" i="27" s="1"/>
  <c r="D118" i="27" s="1"/>
  <c r="C111" i="27"/>
  <c r="C99" i="27"/>
  <c r="C98" i="27"/>
  <c r="C93" i="27"/>
  <c r="C92" i="27"/>
  <c r="C81" i="27"/>
  <c r="C79" i="27"/>
  <c r="C76" i="27"/>
  <c r="C75" i="27"/>
  <c r="C74" i="27"/>
  <c r="C60" i="27"/>
  <c r="D62" i="27" s="1"/>
  <c r="D63" i="27" s="1"/>
  <c r="C59" i="27"/>
  <c r="C55" i="27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5" i="25"/>
  <c r="D186" i="25" s="1"/>
  <c r="D177" i="25"/>
  <c r="D176" i="25"/>
  <c r="C164" i="25"/>
  <c r="D168" i="25" s="1"/>
  <c r="D169" i="25" s="1"/>
  <c r="C156" i="25"/>
  <c r="C155" i="25"/>
  <c r="C154" i="25"/>
  <c r="C144" i="25"/>
  <c r="C143" i="25"/>
  <c r="C137" i="25"/>
  <c r="D148" i="25" s="1"/>
  <c r="D149" i="25" s="1"/>
  <c r="C131" i="25"/>
  <c r="C129" i="25"/>
  <c r="C127" i="25"/>
  <c r="C126" i="25"/>
  <c r="D132" i="25" s="1"/>
  <c r="D133" i="25" s="1"/>
  <c r="C115" i="25"/>
  <c r="C114" i="25"/>
  <c r="C111" i="25"/>
  <c r="D117" i="25" s="1"/>
  <c r="D118" i="25" s="1"/>
  <c r="C99" i="25"/>
  <c r="C98" i="25"/>
  <c r="C93" i="25"/>
  <c r="C92" i="25"/>
  <c r="C81" i="25"/>
  <c r="C79" i="25"/>
  <c r="C76" i="25"/>
  <c r="C75" i="25"/>
  <c r="C74" i="25"/>
  <c r="D83" i="25" s="1"/>
  <c r="D84" i="25" s="1"/>
  <c r="C60" i="25"/>
  <c r="C59" i="25"/>
  <c r="C55" i="25"/>
  <c r="D62" i="25" s="1"/>
  <c r="D63" i="25" s="1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D148" i="23" s="1"/>
  <c r="D149" i="23" s="1"/>
  <c r="C131" i="23"/>
  <c r="C129" i="23"/>
  <c r="C127" i="23"/>
  <c r="C126" i="23"/>
  <c r="D132" i="23" s="1"/>
  <c r="D133" i="23" s="1"/>
  <c r="C115" i="23"/>
  <c r="C114" i="23"/>
  <c r="C111" i="23"/>
  <c r="D117" i="23" s="1"/>
  <c r="D118" i="23" s="1"/>
  <c r="C99" i="23"/>
  <c r="C98" i="23"/>
  <c r="C93" i="23"/>
  <c r="C92" i="23"/>
  <c r="C81" i="23"/>
  <c r="C79" i="23"/>
  <c r="C76" i="23"/>
  <c r="C75" i="23"/>
  <c r="C74" i="23"/>
  <c r="D83" i="23" s="1"/>
  <c r="D84" i="23" s="1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D193" i="21"/>
  <c r="C190" i="21"/>
  <c r="D185" i="21"/>
  <c r="D186" i="21" s="1"/>
  <c r="D177" i="21"/>
  <c r="D176" i="21"/>
  <c r="C164" i="21"/>
  <c r="D168" i="21" s="1"/>
  <c r="D169" i="21" s="1"/>
  <c r="C156" i="21"/>
  <c r="C155" i="21"/>
  <c r="D160" i="21" s="1"/>
  <c r="D161" i="21" s="1"/>
  <c r="C154" i="21"/>
  <c r="C144" i="21"/>
  <c r="C143" i="21"/>
  <c r="C137" i="21"/>
  <c r="D148" i="21" s="1"/>
  <c r="D149" i="21" s="1"/>
  <c r="C131" i="21"/>
  <c r="C129" i="21"/>
  <c r="C127" i="21"/>
  <c r="C126" i="21"/>
  <c r="D132" i="21" s="1"/>
  <c r="D133" i="21" s="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D83" i="21" s="1"/>
  <c r="D84" i="21" s="1"/>
  <c r="C60" i="21"/>
  <c r="C59" i="21"/>
  <c r="C55" i="21"/>
  <c r="D62" i="21" s="1"/>
  <c r="D63" i="21" s="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6" i="19"/>
  <c r="D185" i="19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D117" i="19" s="1"/>
  <c r="D118" i="19" s="1"/>
  <c r="C111" i="19"/>
  <c r="C99" i="19"/>
  <c r="C98" i="19"/>
  <c r="C93" i="19"/>
  <c r="C92" i="19"/>
  <c r="C81" i="19"/>
  <c r="C79" i="19"/>
  <c r="C76" i="19"/>
  <c r="C75" i="19"/>
  <c r="C74" i="19"/>
  <c r="C60" i="19"/>
  <c r="D62" i="19" s="1"/>
  <c r="D63" i="19" s="1"/>
  <c r="C59" i="19"/>
  <c r="C55" i="19"/>
  <c r="C50" i="19"/>
  <c r="D51" i="19" s="1"/>
  <c r="D52" i="19" s="1"/>
  <c r="D41" i="19"/>
  <c r="D42" i="19" s="1"/>
  <c r="C36" i="19"/>
  <c r="C26" i="19"/>
  <c r="D32" i="19" s="1"/>
  <c r="D33" i="19" s="1"/>
  <c r="D22" i="19"/>
  <c r="D23" i="19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C439" i="26"/>
  <c r="D442" i="26" s="1"/>
  <c r="D443" i="26" s="1"/>
  <c r="A436" i="26"/>
  <c r="C426" i="26"/>
  <c r="C423" i="26"/>
  <c r="C419" i="26"/>
  <c r="D415" i="26"/>
  <c r="D416" i="26" s="1"/>
  <c r="C413" i="26"/>
  <c r="A406" i="26"/>
  <c r="C396" i="26"/>
  <c r="C395" i="26"/>
  <c r="D399" i="26" s="1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D302" i="26"/>
  <c r="D303" i="26" s="1"/>
  <c r="C300" i="26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D146" i="26" s="1"/>
  <c r="C129" i="26"/>
  <c r="C127" i="26"/>
  <c r="C125" i="26"/>
  <c r="C121" i="26"/>
  <c r="D134" i="26" s="1"/>
  <c r="D135" i="26" s="1"/>
  <c r="D110" i="26"/>
  <c r="D111" i="26" s="1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D54" i="26" s="1"/>
  <c r="D55" i="26" s="1"/>
  <c r="A44" i="26"/>
  <c r="C33" i="26"/>
  <c r="C28" i="26"/>
  <c r="D37" i="26" s="1"/>
  <c r="D23" i="26"/>
  <c r="D24" i="26" s="1"/>
  <c r="A17" i="26"/>
  <c r="A8" i="26"/>
  <c r="D503" i="24"/>
  <c r="C498" i="24"/>
  <c r="D500" i="24" s="1"/>
  <c r="D501" i="24" s="1"/>
  <c r="D491" i="24"/>
  <c r="D492" i="24" s="1"/>
  <c r="C477" i="24"/>
  <c r="C476" i="24"/>
  <c r="C467" i="24"/>
  <c r="D470" i="24" s="1"/>
  <c r="D471" i="24" s="1"/>
  <c r="D461" i="24"/>
  <c r="D462" i="24" s="1"/>
  <c r="D448" i="24"/>
  <c r="D449" i="24" s="1"/>
  <c r="D442" i="24"/>
  <c r="D451" i="24" s="1"/>
  <c r="D452" i="24" s="1"/>
  <c r="C439" i="24"/>
  <c r="A436" i="24"/>
  <c r="C426" i="24"/>
  <c r="C423" i="24"/>
  <c r="D429" i="24" s="1"/>
  <c r="C419" i="24"/>
  <c r="C413" i="24"/>
  <c r="D415" i="24" s="1"/>
  <c r="D416" i="24" s="1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D346" i="24"/>
  <c r="C341" i="24"/>
  <c r="C333" i="24"/>
  <c r="C331" i="24"/>
  <c r="D336" i="24" s="1"/>
  <c r="D337" i="24" s="1"/>
  <c r="C330" i="24"/>
  <c r="A325" i="24"/>
  <c r="C315" i="24"/>
  <c r="C311" i="24"/>
  <c r="D318" i="24" s="1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D206" i="24" s="1"/>
  <c r="D207" i="24" s="1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D110" i="24" s="1"/>
  <c r="D111" i="24" s="1"/>
  <c r="A100" i="24"/>
  <c r="C87" i="24"/>
  <c r="D93" i="24" s="1"/>
  <c r="D94" i="24" s="1"/>
  <c r="C76" i="24"/>
  <c r="C75" i="24"/>
  <c r="C70" i="24"/>
  <c r="C64" i="24"/>
  <c r="C62" i="24"/>
  <c r="D81" i="24" s="1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D491" i="22"/>
  <c r="D492" i="22" s="1"/>
  <c r="C477" i="22"/>
  <c r="C476" i="22"/>
  <c r="D470" i="22"/>
  <c r="D471" i="22" s="1"/>
  <c r="C467" i="22"/>
  <c r="D461" i="22"/>
  <c r="D462" i="22" s="1"/>
  <c r="D448" i="22"/>
  <c r="D443" i="22"/>
  <c r="D442" i="22"/>
  <c r="C439" i="22"/>
  <c r="A436" i="22"/>
  <c r="C426" i="22"/>
  <c r="C423" i="22"/>
  <c r="C419" i="22"/>
  <c r="C413" i="22"/>
  <c r="D415" i="22" s="1"/>
  <c r="D416" i="22" s="1"/>
  <c r="A406" i="22"/>
  <c r="C396" i="22"/>
  <c r="C395" i="22"/>
  <c r="C387" i="22"/>
  <c r="C384" i="22"/>
  <c r="D388" i="22" s="1"/>
  <c r="D389" i="22" s="1"/>
  <c r="C374" i="22"/>
  <c r="C369" i="22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D242" i="22" s="1"/>
  <c r="C224" i="22"/>
  <c r="C222" i="22"/>
  <c r="C214" i="22"/>
  <c r="C211" i="22"/>
  <c r="D206" i="22"/>
  <c r="D207" i="22" s="1"/>
  <c r="C204" i="22"/>
  <c r="C203" i="22"/>
  <c r="C195" i="22"/>
  <c r="A193" i="22"/>
  <c r="C180" i="22"/>
  <c r="C176" i="22"/>
  <c r="C174" i="22"/>
  <c r="C172" i="22"/>
  <c r="D186" i="22" s="1"/>
  <c r="D187" i="22" s="1"/>
  <c r="C160" i="22"/>
  <c r="D163" i="22" s="1"/>
  <c r="A153" i="22"/>
  <c r="C143" i="22"/>
  <c r="C141" i="22"/>
  <c r="D146" i="22" s="1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D54" i="22"/>
  <c r="D55" i="22" s="1"/>
  <c r="C53" i="22"/>
  <c r="C51" i="22"/>
  <c r="A44" i="22"/>
  <c r="C33" i="22"/>
  <c r="D37" i="22" s="1"/>
  <c r="C28" i="22"/>
  <c r="D23" i="22"/>
  <c r="D24" i="22" s="1"/>
  <c r="A17" i="22"/>
  <c r="A8" i="22"/>
  <c r="D503" i="20"/>
  <c r="C498" i="20"/>
  <c r="D500" i="20" s="1"/>
  <c r="C477" i="20"/>
  <c r="C476" i="20"/>
  <c r="D491" i="20" s="1"/>
  <c r="D492" i="20" s="1"/>
  <c r="C467" i="20"/>
  <c r="D470" i="20" s="1"/>
  <c r="D471" i="20" s="1"/>
  <c r="D461" i="20"/>
  <c r="D462" i="20" s="1"/>
  <c r="D448" i="20"/>
  <c r="C439" i="20"/>
  <c r="D442" i="20" s="1"/>
  <c r="D443" i="20" s="1"/>
  <c r="A436" i="20"/>
  <c r="C426" i="20"/>
  <c r="D429" i="20" s="1"/>
  <c r="C423" i="20"/>
  <c r="C419" i="20"/>
  <c r="C413" i="20"/>
  <c r="D415" i="20" s="1"/>
  <c r="D416" i="20" s="1"/>
  <c r="A406" i="20"/>
  <c r="C396" i="20"/>
  <c r="C395" i="20"/>
  <c r="D399" i="20" s="1"/>
  <c r="C387" i="20"/>
  <c r="C384" i="20"/>
  <c r="C374" i="20"/>
  <c r="C369" i="20"/>
  <c r="D379" i="20" s="1"/>
  <c r="D380" i="20" s="1"/>
  <c r="C359" i="20"/>
  <c r="D363" i="20" s="1"/>
  <c r="D364" i="20" s="1"/>
  <c r="A353" i="20"/>
  <c r="C341" i="20"/>
  <c r="D346" i="20" s="1"/>
  <c r="C333" i="20"/>
  <c r="D336" i="20" s="1"/>
  <c r="D337" i="20" s="1"/>
  <c r="C331" i="20"/>
  <c r="C330" i="20"/>
  <c r="A325" i="20"/>
  <c r="C315" i="20"/>
  <c r="D318" i="20" s="1"/>
  <c r="C311" i="20"/>
  <c r="C309" i="20"/>
  <c r="C300" i="20"/>
  <c r="D302" i="20" s="1"/>
  <c r="D303" i="20" s="1"/>
  <c r="A292" i="20"/>
  <c r="C279" i="20"/>
  <c r="C277" i="20"/>
  <c r="C271" i="20"/>
  <c r="D285" i="20" s="1"/>
  <c r="C260" i="20"/>
  <c r="D263" i="20" s="1"/>
  <c r="D264" i="20" s="1"/>
  <c r="C256" i="20"/>
  <c r="C251" i="20"/>
  <c r="A249" i="20"/>
  <c r="C236" i="20"/>
  <c r="D242" i="20" s="1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D110" i="20"/>
  <c r="D111" i="20" s="1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D54" i="20" s="1"/>
  <c r="D55" i="20" s="1"/>
  <c r="A44" i="20"/>
  <c r="D37" i="20"/>
  <c r="D38" i="20" s="1"/>
  <c r="C33" i="20"/>
  <c r="C28" i="20"/>
  <c r="D23" i="20"/>
  <c r="D24" i="20" s="1"/>
  <c r="A17" i="20"/>
  <c r="A8" i="20"/>
  <c r="C498" i="18"/>
  <c r="D500" i="18" s="1"/>
  <c r="D491" i="18"/>
  <c r="D492" i="18" s="1"/>
  <c r="C477" i="18"/>
  <c r="C476" i="18"/>
  <c r="C467" i="18"/>
  <c r="D470" i="18" s="1"/>
  <c r="D471" i="18" s="1"/>
  <c r="D461" i="18"/>
  <c r="D462" i="18" s="1"/>
  <c r="D448" i="18"/>
  <c r="D442" i="18"/>
  <c r="D443" i="18" s="1"/>
  <c r="C439" i="18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D388" i="18" s="1"/>
  <c r="D389" i="18" s="1"/>
  <c r="C374" i="18"/>
  <c r="C369" i="18"/>
  <c r="C359" i="18"/>
  <c r="D363" i="18" s="1"/>
  <c r="D364" i="18" s="1"/>
  <c r="A353" i="18"/>
  <c r="D346" i="18"/>
  <c r="C341" i="18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D263" i="18" s="1"/>
  <c r="D264" i="18" s="1"/>
  <c r="C256" i="18"/>
  <c r="C251" i="18"/>
  <c r="A249" i="18"/>
  <c r="C236" i="18"/>
  <c r="D242" i="18" s="1"/>
  <c r="C235" i="18"/>
  <c r="C224" i="18"/>
  <c r="C222" i="18"/>
  <c r="C214" i="18"/>
  <c r="C211" i="18"/>
  <c r="C204" i="18"/>
  <c r="C203" i="18"/>
  <c r="C195" i="18"/>
  <c r="D206" i="18" s="1"/>
  <c r="D207" i="18" s="1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D110" i="18" s="1"/>
  <c r="D111" i="18" s="1"/>
  <c r="A100" i="18"/>
  <c r="C87" i="18"/>
  <c r="D93" i="18" s="1"/>
  <c r="D94" i="18" s="1"/>
  <c r="C76" i="18"/>
  <c r="C75" i="18"/>
  <c r="C70" i="18"/>
  <c r="C64" i="18"/>
  <c r="C62" i="18"/>
  <c r="D81" i="18" s="1"/>
  <c r="C53" i="18"/>
  <c r="C51" i="18"/>
  <c r="A44" i="18"/>
  <c r="D37" i="18"/>
  <c r="C33" i="18"/>
  <c r="C28" i="18"/>
  <c r="D23" i="18"/>
  <c r="D24" i="18" s="1"/>
  <c r="A17" i="18"/>
  <c r="A8" i="18"/>
  <c r="C419" i="16"/>
  <c r="C423" i="16"/>
  <c r="D285" i="18" l="1"/>
  <c r="D336" i="18"/>
  <c r="D337" i="18" s="1"/>
  <c r="D429" i="18"/>
  <c r="D54" i="18"/>
  <c r="D55" i="18" s="1"/>
  <c r="D134" i="18"/>
  <c r="D135" i="18" s="1"/>
  <c r="D146" i="18"/>
  <c r="D379" i="18"/>
  <c r="D380" i="18" s="1"/>
  <c r="D399" i="18"/>
  <c r="D451" i="18"/>
  <c r="D452" i="18" s="1"/>
  <c r="D186" i="20"/>
  <c r="D187" i="20" s="1"/>
  <c r="D229" i="20"/>
  <c r="D230" i="20" s="1"/>
  <c r="D134" i="22"/>
  <c r="D135" i="22" s="1"/>
  <c r="D379" i="22"/>
  <c r="D380" i="22" s="1"/>
  <c r="D399" i="22"/>
  <c r="D134" i="24"/>
  <c r="D135" i="24" s="1"/>
  <c r="D146" i="24"/>
  <c r="D379" i="24"/>
  <c r="D380" i="24" s="1"/>
  <c r="D399" i="24"/>
  <c r="D81" i="26"/>
  <c r="D206" i="26"/>
  <c r="D207" i="26" s="1"/>
  <c r="D242" i="26"/>
  <c r="D263" i="26"/>
  <c r="D264" i="26" s="1"/>
  <c r="D83" i="19"/>
  <c r="D84" i="19" s="1"/>
  <c r="D132" i="19"/>
  <c r="D133" i="19" s="1"/>
  <c r="D148" i="19"/>
  <c r="D149" i="19" s="1"/>
  <c r="D160" i="19"/>
  <c r="D161" i="19" s="1"/>
  <c r="D117" i="21"/>
  <c r="D118" i="21" s="1"/>
  <c r="D62" i="23"/>
  <c r="D63" i="23" s="1"/>
  <c r="D83" i="27"/>
  <c r="D84" i="27" s="1"/>
  <c r="D132" i="27"/>
  <c r="D133" i="27" s="1"/>
  <c r="D148" i="27"/>
  <c r="D149" i="27" s="1"/>
  <c r="D186" i="18"/>
  <c r="D187" i="18" s="1"/>
  <c r="D229" i="18"/>
  <c r="D230" i="18" s="1"/>
  <c r="D349" i="18"/>
  <c r="D350" i="18" s="1"/>
  <c r="D81" i="20"/>
  <c r="D206" i="20"/>
  <c r="D207" i="20" s="1"/>
  <c r="D388" i="20"/>
  <c r="D389" i="20" s="1"/>
  <c r="D285" i="22"/>
  <c r="D429" i="22"/>
  <c r="D186" i="24"/>
  <c r="D187" i="24" s="1"/>
  <c r="D229" i="24"/>
  <c r="D230" i="24" s="1"/>
  <c r="D242" i="24"/>
  <c r="D263" i="24"/>
  <c r="D264" i="24" s="1"/>
  <c r="D349" i="24"/>
  <c r="D350" i="24" s="1"/>
  <c r="D285" i="26"/>
  <c r="D318" i="26"/>
  <c r="D336" i="26"/>
  <c r="D337" i="26" s="1"/>
  <c r="D429" i="26"/>
  <c r="D101" i="19"/>
  <c r="D102" i="19" s="1"/>
  <c r="D160" i="23"/>
  <c r="D161" i="23" s="1"/>
  <c r="D160" i="25"/>
  <c r="D161" i="25" s="1"/>
  <c r="D101" i="27"/>
  <c r="D102" i="27" s="1"/>
  <c r="D451" i="26"/>
  <c r="D452" i="26" s="1"/>
  <c r="D318" i="18"/>
  <c r="D134" i="20"/>
  <c r="D135" i="20" s="1"/>
  <c r="D146" i="20"/>
  <c r="D81" i="22"/>
  <c r="D110" i="22"/>
  <c r="D111" i="22" s="1"/>
  <c r="D229" i="22"/>
  <c r="D230" i="22" s="1"/>
  <c r="D263" i="22"/>
  <c r="D264" i="22" s="1"/>
  <c r="D318" i="22"/>
  <c r="D336" i="22"/>
  <c r="D337" i="22" s="1"/>
  <c r="D451" i="22"/>
  <c r="D452" i="22" s="1"/>
  <c r="D285" i="24"/>
  <c r="D443" i="24"/>
  <c r="D186" i="26"/>
  <c r="D187" i="26" s="1"/>
  <c r="D229" i="26"/>
  <c r="D230" i="26" s="1"/>
  <c r="D101" i="21"/>
  <c r="D102" i="21" s="1"/>
  <c r="D101" i="23"/>
  <c r="D102" i="23" s="1"/>
  <c r="D101" i="25"/>
  <c r="D102" i="25" s="1"/>
  <c r="D40" i="18"/>
  <c r="D41" i="18" s="1"/>
  <c r="D40" i="24"/>
  <c r="D41" i="24" s="1"/>
  <c r="D40" i="26"/>
  <c r="D41" i="26" s="1"/>
  <c r="D197" i="27"/>
  <c r="D198" i="27" s="1"/>
  <c r="B11" i="27" s="1"/>
  <c r="D194" i="27"/>
  <c r="D197" i="25"/>
  <c r="D198" i="25" s="1"/>
  <c r="B11" i="25" s="1"/>
  <c r="D194" i="25"/>
  <c r="D197" i="23"/>
  <c r="D198" i="23" s="1"/>
  <c r="B11" i="23" s="1"/>
  <c r="D194" i="23"/>
  <c r="D197" i="21"/>
  <c r="D198" i="21" s="1"/>
  <c r="B11" i="21" s="1"/>
  <c r="D194" i="21"/>
  <c r="D197" i="19"/>
  <c r="D198" i="19" s="1"/>
  <c r="B11" i="19" s="1"/>
  <c r="D194" i="19"/>
  <c r="D245" i="26"/>
  <c r="D246" i="26" s="1"/>
  <c r="D243" i="26"/>
  <c r="D286" i="26"/>
  <c r="D288" i="26"/>
  <c r="D289" i="26" s="1"/>
  <c r="D321" i="26"/>
  <c r="D322" i="26" s="1"/>
  <c r="D319" i="26"/>
  <c r="D432" i="26"/>
  <c r="D433" i="26" s="1"/>
  <c r="D430" i="26"/>
  <c r="D501" i="26"/>
  <c r="D96" i="26"/>
  <c r="D97" i="26" s="1"/>
  <c r="D82" i="26"/>
  <c r="D147" i="26"/>
  <c r="D149" i="26"/>
  <c r="D150" i="26" s="1"/>
  <c r="D164" i="26"/>
  <c r="D189" i="26"/>
  <c r="D190" i="26" s="1"/>
  <c r="D400" i="26"/>
  <c r="D402" i="26"/>
  <c r="D403" i="26" s="1"/>
  <c r="D38" i="26"/>
  <c r="D347" i="26"/>
  <c r="D449" i="26"/>
  <c r="D286" i="24"/>
  <c r="D288" i="24"/>
  <c r="D289" i="24" s="1"/>
  <c r="D245" i="24"/>
  <c r="D246" i="24" s="1"/>
  <c r="D243" i="24"/>
  <c r="D147" i="24"/>
  <c r="D149" i="24"/>
  <c r="D150" i="24" s="1"/>
  <c r="D164" i="24"/>
  <c r="D189" i="24"/>
  <c r="D190" i="24" s="1"/>
  <c r="D400" i="24"/>
  <c r="D402" i="24"/>
  <c r="D403" i="24" s="1"/>
  <c r="D96" i="24"/>
  <c r="D97" i="24" s="1"/>
  <c r="D82" i="24"/>
  <c r="D321" i="24"/>
  <c r="D322" i="24" s="1"/>
  <c r="D319" i="24"/>
  <c r="D432" i="24"/>
  <c r="D433" i="24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432" i="22"/>
  <c r="D433" i="22" s="1"/>
  <c r="D430" i="22"/>
  <c r="D82" i="22"/>
  <c r="D96" i="22"/>
  <c r="D97" i="22" s="1"/>
  <c r="D149" i="22"/>
  <c r="D150" i="22" s="1"/>
  <c r="D243" i="22"/>
  <c r="D245" i="22"/>
  <c r="D246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9" i="20"/>
  <c r="D150" i="20" s="1"/>
  <c r="D147" i="20"/>
  <c r="D349" i="20"/>
  <c r="D350" i="20" s="1"/>
  <c r="D501" i="20"/>
  <c r="D286" i="20"/>
  <c r="D288" i="20"/>
  <c r="D289" i="20" s="1"/>
  <c r="D189" i="20"/>
  <c r="D190" i="20" s="1"/>
  <c r="D164" i="20"/>
  <c r="D400" i="20"/>
  <c r="D402" i="20"/>
  <c r="D403" i="20" s="1"/>
  <c r="D96" i="20"/>
  <c r="D97" i="20" s="1"/>
  <c r="D82" i="20"/>
  <c r="D245" i="20"/>
  <c r="D246" i="20" s="1"/>
  <c r="D243" i="20"/>
  <c r="D451" i="20"/>
  <c r="D452" i="20" s="1"/>
  <c r="D347" i="20"/>
  <c r="D40" i="20"/>
  <c r="D41" i="20" s="1"/>
  <c r="D449" i="20"/>
  <c r="D286" i="18"/>
  <c r="D288" i="18"/>
  <c r="D289" i="18" s="1"/>
  <c r="D321" i="18"/>
  <c r="D322" i="18" s="1"/>
  <c r="D319" i="18"/>
  <c r="D432" i="18"/>
  <c r="D433" i="18" s="1"/>
  <c r="D430" i="18"/>
  <c r="D501" i="18"/>
  <c r="D96" i="18"/>
  <c r="D97" i="18" s="1"/>
  <c r="D82" i="18"/>
  <c r="D245" i="18"/>
  <c r="D246" i="18" s="1"/>
  <c r="D243" i="18"/>
  <c r="D149" i="18"/>
  <c r="D150" i="18" s="1"/>
  <c r="D147" i="18"/>
  <c r="D164" i="18"/>
  <c r="D189" i="18"/>
  <c r="D190" i="18" s="1"/>
  <c r="D400" i="18"/>
  <c r="D402" i="18"/>
  <c r="D403" i="18" s="1"/>
  <c r="D38" i="18"/>
  <c r="D347" i="18"/>
  <c r="D449" i="18"/>
  <c r="D349" i="26" l="1"/>
  <c r="D350" i="26" s="1"/>
  <c r="D504" i="24"/>
  <c r="D505" i="24" s="1"/>
  <c r="B12" i="24" s="1"/>
  <c r="D504" i="22"/>
  <c r="D505" i="22" s="1"/>
  <c r="B12" i="22" s="1"/>
  <c r="D504" i="20"/>
  <c r="D505" i="20" s="1"/>
  <c r="B12" i="20" s="1"/>
  <c r="D504" i="18"/>
  <c r="D505" i="18" s="1"/>
  <c r="B12" i="18" s="1"/>
  <c r="B125" i="29"/>
  <c r="B53" i="29"/>
  <c r="B93" i="29"/>
  <c r="B75" i="29"/>
  <c r="B128" i="29"/>
  <c r="B101" i="29"/>
  <c r="B100" i="29"/>
  <c r="B55" i="29"/>
  <c r="B99" i="29"/>
  <c r="B126" i="29"/>
  <c r="B80" i="29"/>
  <c r="B116" i="29"/>
  <c r="B89" i="29"/>
  <c r="B107" i="29"/>
  <c r="B71" i="29"/>
  <c r="B98" i="29"/>
  <c r="A8" i="16"/>
  <c r="B192" i="29"/>
  <c r="B191" i="29"/>
  <c r="B188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D504" i="26" l="1"/>
  <c r="D505" i="26" s="1"/>
  <c r="B12" i="26" s="1"/>
  <c r="A7" i="25"/>
  <c r="A7" i="27"/>
  <c r="A7" i="19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C190" i="17" l="1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<sst xmlns="http://schemas.openxmlformats.org/spreadsheetml/2006/main" count="4454" uniqueCount="470">
  <si>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</si>
  <si>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</si>
  <si>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</si>
  <si>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</si>
  <si>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</si>
  <si>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</si>
  <si>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</si>
  <si>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</si>
  <si>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</si>
  <si>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</si>
  <si>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</si>
  <si>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</si>
  <si>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</si>
  <si>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</si>
  <si>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</si>
  <si>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</si>
  <si>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</si>
  <si>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</si>
  <si>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</si>
  <si>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</si>
  <si>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</si>
  <si>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</si>
  <si>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</si>
  <si>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</si>
  <si>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</si>
  <si>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</si>
  <si>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</si>
  <si>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</si>
  <si>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</si>
  <si>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</si>
  <si>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</si>
  <si>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</si>
  <si>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</si>
  <si>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</si>
  <si>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</si>
  <si>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</si>
  <si>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</si>
  <si>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</si>
  <si>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</si>
  <si>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</si>
  <si>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</si>
  <si>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</si>
  <si>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</si>
  <si>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</si>
  <si>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</si>
  <si>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</si>
  <si>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</si>
  <si>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</si>
  <si>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</si>
  <si>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</si>
  <si>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</si>
  <si>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</si>
  <si>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</si>
  <si>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</si>
  <si>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</si>
  <si>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</si>
  <si>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</si>
  <si>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</si>
  <si>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</si>
  <si>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</si>
  <si>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</si>
  <si>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</si>
  <si>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</si>
  <si>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</si>
  <si>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</si>
  <si>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</si>
  <si>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</si>
  <si>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</si>
  <si>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</si>
  <si>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</si>
  <si>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</si>
  <si>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</si>
  <si>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</si>
  <si>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</si>
  <si>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</si>
  <si>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</si>
  <si>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</si>
  <si>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</si>
  <si>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</si>
  <si>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</si>
  <si>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</si>
  <si>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</si>
  <si>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</si>
  <si>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</si>
  <si>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</si>
  <si>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</si>
  <si>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</si>
  <si>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</si>
  <si>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</si>
  <si>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</si>
  <si>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</si>
  <si>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</si>
  <si>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</si>
  <si>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</si>
  <si>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</si>
  <si>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</si>
  <si>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</si>
  <si>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</si>
  <si>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</si>
  <si>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</si>
  <si>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</si>
  <si>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</si>
  <si>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</si>
  <si>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</si>
  <si>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</si>
  <si>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</si>
  <si>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</si>
  <si>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</si>
  <si>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</si>
  <si>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</si>
  <si>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</si>
  <si>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</si>
  <si>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</si>
  <si>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</si>
  <si>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</si>
  <si>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</si>
  <si>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</si>
  <si>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</si>
  <si>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</si>
  <si>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</si>
  <si>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</si>
  <si>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</si>
  <si>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</si>
  <si>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</si>
  <si>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</si>
  <si>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</si>
  <si>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</si>
  <si>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</si>
  <si>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</si>
  <si>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</si>
  <si>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</si>
  <si>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</si>
  <si>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</si>
  <si>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</si>
  <si>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</si>
  <si>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</si>
  <si>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</si>
  <si>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</si>
  <si>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</si>
  <si>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</si>
  <si>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</si>
  <si>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</si>
  <si>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</si>
  <si>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</si>
  <si>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</si>
  <si>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</si>
  <si>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</si>
  <si>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</si>
  <si>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</si>
  <si>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</si>
  <si>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</si>
  <si>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</si>
  <si>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</si>
  <si>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</si>
  <si>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</si>
  <si>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</si>
  <si>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</si>
  <si>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</si>
  <si>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</si>
  <si>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</si>
  <si>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</si>
  <si>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</si>
  <si>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</si>
  <si>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</si>
  <si>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</si>
  <si>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</si>
  <si>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</si>
  <si>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</si>
  <si>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</si>
  <si>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</si>
  <si>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</si>
  <si>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</si>
  <si>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</si>
  <si>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</si>
  <si>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</si>
  <si>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</si>
  <si>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</si>
  <si>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</si>
  <si>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</si>
  <si>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</si>
  <si>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</si>
  <si>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</si>
  <si>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</si>
  <si>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</si>
  <si>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</si>
  <si>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</si>
  <si>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</si>
  <si>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</si>
  <si>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</si>
  <si>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</si>
  <si>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</si>
  <si>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</si>
  <si>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</si>
  <si>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</si>
  <si>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</si>
  <si>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</si>
  <si>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</si>
  <si>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</si>
  <si>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</si>
  <si>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</si>
  <si>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</si>
  <si>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</si>
  <si>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</si>
  <si>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</si>
  <si>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</si>
  <si>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</si>
  <si>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</si>
  <si>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</si>
  <si>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</si>
  <si>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</si>
  <si>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</si>
  <si>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</si>
  <si>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</si>
  <si>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</si>
  <si>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</si>
  <si>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</si>
  <si>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</si>
  <si>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</si>
  <si>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</si>
  <si>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</si>
  <si>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</si>
  <si>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</si>
  <si>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</si>
  <si>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</si>
  <si>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</si>
  <si>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</si>
  <si>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</si>
  <si>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</si>
  <si>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</si>
  <si>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</si>
  <si>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</si>
  <si>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</si>
  <si>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</si>
  <si>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</si>
  <si>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</si>
  <si>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</si>
  <si>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</si>
  <si>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</si>
  <si>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</si>
  <si>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</si>
  <si>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</si>
  <si>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</si>
  <si>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</si>
  <si>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</si>
  <si>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</si>
  <si>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</si>
  <si>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</si>
  <si>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</si>
  <si>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</si>
  <si>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</si>
  <si>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</si>
  <si>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</si>
  <si>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</si>
  <si>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</si>
  <si>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</si>
  <si>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</si>
  <si>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</si>
  <si>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</si>
  <si>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</si>
  <si>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</si>
  <si>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</si>
  <si>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</si>
  <si>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</si>
  <si>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</si>
  <si>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</si>
  <si>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</si>
  <si>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</si>
  <si>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</si>
  <si>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</si>
  <si>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</si>
  <si>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</si>
  <si>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</si>
  <si>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</si>
  <si>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</si>
  <si>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</si>
  <si>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</si>
  <si>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</si>
  <si>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</si>
  <si>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</si>
  <si>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</si>
  <si>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</si>
  <si>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</si>
  <si>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</si>
  <si>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</si>
  <si>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</si>
  <si>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</si>
  <si>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</si>
  <si>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</si>
  <si>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</si>
  <si>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</si>
  <si>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</si>
  <si>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</si>
  <si>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</si>
  <si>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</si>
  <si>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</si>
  <si>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</si>
  <si>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</si>
  <si>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</si>
  <si>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</si>
  <si>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</si>
  <si>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</si>
  <si>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</si>
  <si>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</si>
  <si>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</si>
  <si>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</si>
  <si>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</si>
  <si>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</si>
  <si>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</si>
  <si>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</si>
  <si>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</si>
  <si>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</si>
  <si>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</si>
  <si>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</si>
  <si>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</si>
  <si>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</si>
  <si>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</si>
  <si>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</si>
  <si>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</si>
  <si>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</si>
  <si>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</si>
  <si>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</si>
  <si>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</si>
  <si>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</si>
  <si>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</si>
  <si>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</si>
  <si>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</si>
  <si>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</si>
  <si>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</si>
  <si>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</si>
  <si>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</si>
  <si>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</si>
  <si>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</si>
  <si>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</si>
  <si>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</si>
  <si>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</si>
  <si>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</si>
  <si>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</si>
  <si>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</si>
  <si>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</si>
  <si>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</si>
  <si>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</si>
  <si>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</si>
  <si>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</si>
  <si>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</si>
  <si>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</si>
  <si>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</si>
  <si>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</si>
  <si>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</si>
  <si>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</si>
  <si>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</si>
  <si>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</si>
  <si>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</si>
  <si>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</si>
  <si>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</si>
  <si>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</si>
  <si>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</si>
  <si>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</si>
  <si>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</si>
  <si>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</si>
  <si>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</si>
  <si>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</si>
  <si>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</si>
  <si>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</si>
  <si>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</si>
  <si>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</si>
  <si>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</si>
  <si>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</si>
  <si>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</si>
  <si>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</si>
  <si>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</si>
  <si>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</si>
  <si>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</si>
  <si>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</si>
  <si>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</si>
  <si>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</si>
  <si>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</si>
  <si>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</si>
  <si>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</si>
  <si>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</si>
  <si>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</si>
  <si>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</si>
  <si>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</si>
  <si>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</si>
  <si>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</si>
  <si>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</si>
  <si>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</si>
  <si>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</si>
  <si>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</si>
  <si>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</si>
  <si>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</si>
  <si>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</si>
  <si>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</si>
  <si>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</si>
  <si>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</si>
  <si>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</si>
  <si>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</si>
  <si>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</si>
  <si>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</si>
  <si>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</si>
  <si>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</si>
  <si>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</si>
  <si>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</si>
  <si>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</si>
  <si>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</si>
  <si>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</si>
  <si>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</si>
  <si>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</si>
  <si>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</si>
  <si>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</si>
  <si>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</si>
  <si>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</si>
  <si>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Siliana</t>
  </si>
  <si>
    <t>Dr Hatem  KARAA</t>
  </si>
  <si>
    <t>Melle Hajer Taghouti &amp; Ramzi Basti</t>
  </si>
  <si>
    <t>Zone et éléments propres</t>
  </si>
  <si>
    <t>Un seau de nappage entamé et non identifié par la date de sa première utilisation</t>
  </si>
  <si>
    <t>Assurer l'identification par la date d'entame de toute denrée emballée  entamée</t>
  </si>
  <si>
    <t>Etiquetage des produits Essaada ne mentionnant pas la présence de tous les ingrédients tels que le sésame</t>
  </si>
  <si>
    <t>Aviser le fournisseur sur cet écart</t>
  </si>
  <si>
    <t>Nettoyer les plateaux avant de les ranger</t>
  </si>
  <si>
    <t xml:space="preserve">plateaux pizza rangés sales en chambre froide
</t>
  </si>
  <si>
    <t>meuble sandwich sale</t>
  </si>
  <si>
    <t>Présentation des merguez, escalope et osso bucco sur le même plateau</t>
  </si>
  <si>
    <t>assurer une séparation entre les viandes et les produits à base de viande hachée</t>
  </si>
  <si>
    <t>Létanchéité de la fermeture de la porte du quai de réception n'est pas satisfaisante</t>
  </si>
  <si>
    <t>Equiper la porte d'un joint bas de porte</t>
  </si>
  <si>
    <t>Sol ébréché par endroit</t>
  </si>
  <si>
    <t>L'évacuation du four est endommagée</t>
  </si>
  <si>
    <t>Remplacer l'évacuation endommagée</t>
  </si>
  <si>
    <t>Eclairage insuffisant au niveau du terminal de cuisson</t>
  </si>
  <si>
    <t>renforcer l'éclairage  au niveau du terminal de cuisson</t>
  </si>
  <si>
    <t>DEIV du terminal de cuisson non fonctionnel</t>
  </si>
  <si>
    <t>Revoir le fonctionnement du DEIV du terminal de cuisson</t>
  </si>
  <si>
    <t>Un bocal de mayonnaise industrielle entamé et non identifié par la date de sa première utilisation
Produit cuit et cru dans la même chambre froide</t>
  </si>
  <si>
    <t>Assurer l'identification de toutes les denrées entamées par la date de leur première utilisation
Déplacer les poulets PAR vers la chambre froide volaille de la boucherie</t>
  </si>
  <si>
    <t>local sans porte</t>
  </si>
  <si>
    <t>Prévoir l'achat de poubelles à pédale</t>
  </si>
  <si>
    <t>absence de poubelle à pédale dans tous le magasin</t>
  </si>
  <si>
    <t>La plonge n'est pas sparée du laboratoire</t>
  </si>
  <si>
    <t>développement de moisissures au niveau de l'évaporateur du laboratoire</t>
  </si>
  <si>
    <t xml:space="preserve">les meubles ne protégent les produits.
</t>
  </si>
  <si>
    <t>Prévoir des meubles assurant la protection des denrées exposées</t>
  </si>
  <si>
    <t>Trace de cires rouges sur les éléments de présentation</t>
  </si>
  <si>
    <t>Trace de cires rouges sur le sol et présence de souillures en dessous de la table</t>
  </si>
  <si>
    <t>renforcer les actions de nettoyage du sol et en dessous de la table</t>
  </si>
  <si>
    <t>renforcer les actions de nettoyage des éléments de présentation</t>
  </si>
  <si>
    <t>Décollement des brides d'inox du meuble d'exposition</t>
  </si>
  <si>
    <t>fixer les brides métalliques</t>
  </si>
  <si>
    <t>Traces de moisissures au niveau de la table de découpe des viandes</t>
  </si>
  <si>
    <t>renforcer les actions de nettoyage et de désinfection</t>
  </si>
  <si>
    <t>le rayon ne dispose de thermomètre</t>
  </si>
  <si>
    <t>Prévoir un thermomètre à sonde pour le rayon boucherie</t>
  </si>
  <si>
    <t>pas de vérification des températures d'amabiance LS et de la chambre froide</t>
  </si>
  <si>
    <t>Présence des piquires de moisissures au niveau de l'évaporateur du laboratoire</t>
  </si>
  <si>
    <t>Renforcer les actions de nettoyage et de désinfection de l'évaporateur du laboratoire</t>
  </si>
  <si>
    <t>assurer la vérification de la température à cœur d'un produit en chambre froide</t>
  </si>
  <si>
    <t>une armoire pour le rangement des emballages est nécessaire</t>
  </si>
  <si>
    <t>pour l'auto contrôle des nettoyages, il faut mentionner l'état des surfaces et équipements contrôlés en inscrivant les lettres P (propre) ou S (sale)</t>
  </si>
  <si>
    <t>Renforcer les actions de nettoyage du sol de la chambre froide</t>
  </si>
  <si>
    <t>banane trop mûres et présentées à la vente</t>
  </si>
  <si>
    <t>procéder au tri des fruits et des légumes présentés à la vente</t>
  </si>
  <si>
    <t>Dépassement de la DLUO de paquets de bonbons chocolatés Conguitos (DLUO 05/12/2016)</t>
  </si>
  <si>
    <t>Fournir un thermomètre</t>
  </si>
  <si>
    <t>Absence de thermomètre</t>
  </si>
  <si>
    <t>la vérification du thermomètre n'est pas enregistrée</t>
  </si>
  <si>
    <t>1 chasse d'eau non fonctionnelle au toilettes des dames</t>
  </si>
  <si>
    <t>porte de la réception non étanche</t>
  </si>
  <si>
    <t>la porte de la réception n'est pas suffisamment étanche</t>
  </si>
  <si>
    <t>local poubelle sans porte. Pas depoubelles à pédale au magasin (même celle du rayon FLEG, sa pédale n'est pas fonctionnelle)</t>
  </si>
  <si>
    <t>Equiper le local poubelle d'une porte. 
Prévoir l'acht de poubelles à pédale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</si>
</sst>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4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0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02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53" fillId="2" borderId="1" xfId="0" applyFont="1" applyFill="1" applyBorder="1" applyAlignment="1" applyProtection="1">
      <alignment vertic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9" fontId="24" fillId="0" borderId="1" xfId="0" applyNumberFormat="1" applyFont="1" applyBorder="1" applyAlignment="1" applyProtection="1">
      <alignment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899-4D2C-BE32-FEFA629F6EA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899-4D2C-BE32-FEFA629F6EA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3538464"/>
        <c:axId val="203539248"/>
      </c:barChart>
      <c:catAx>
        <c:axId val="20353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3539248"/>
        <c:crosses val="autoZero"/>
        <c:auto val="1"/>
        <c:lblAlgn val="ctr"/>
        <c:lblOffset val="100"/>
        <c:noMultiLvlLbl val="0"/>
      </c:catAx>
      <c:valAx>
        <c:axId val="203539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3538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BB1-4AE5-BA73-E595C23204D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BB1-4AE5-BA73-E595C23204D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688416"/>
        <c:axId val="205686848"/>
      </c:barChart>
      <c:catAx>
        <c:axId val="20568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686848"/>
        <c:crosses val="autoZero"/>
        <c:auto val="1"/>
        <c:lblAlgn val="ctr"/>
        <c:lblOffset val="100"/>
        <c:noMultiLvlLbl val="0"/>
      </c:catAx>
      <c:valAx>
        <c:axId val="205686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688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CD4-437F-8A33-B011DD44A93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CD4-437F-8A33-B011DD44A93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686064"/>
        <c:axId val="205689592"/>
      </c:barChart>
      <c:catAx>
        <c:axId val="20568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689592"/>
        <c:crosses val="autoZero"/>
        <c:auto val="1"/>
        <c:lblAlgn val="ctr"/>
        <c:lblOffset val="100"/>
        <c:noMultiLvlLbl val="0"/>
      </c:catAx>
      <c:valAx>
        <c:axId val="205689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686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0DB-4B02-9AC5-800E269EBC9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0DB-4B02-9AC5-800E269EBC9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685280"/>
        <c:axId val="205686456"/>
      </c:barChart>
      <c:catAx>
        <c:axId val="205685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686456"/>
        <c:crosses val="autoZero"/>
        <c:auto val="1"/>
        <c:lblAlgn val="ctr"/>
        <c:lblOffset val="100"/>
        <c:noMultiLvlLbl val="0"/>
      </c:catAx>
      <c:valAx>
        <c:axId val="205686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685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-0.125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EB-46F6-9B47-5C545B4A057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EB-46F6-9B47-5C545B4A057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687240"/>
        <c:axId val="205687632"/>
      </c:barChart>
      <c:catAx>
        <c:axId val="205687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687632"/>
        <c:crosses val="autoZero"/>
        <c:auto val="1"/>
        <c:lblAlgn val="ctr"/>
        <c:lblOffset val="100"/>
        <c:noMultiLvlLbl val="0"/>
      </c:catAx>
      <c:valAx>
        <c:axId val="205687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687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E92-4183-B773-4E8D1BA130C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E92-4183-B773-4E8D1BA130C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692728"/>
        <c:axId val="205693904"/>
      </c:barChart>
      <c:catAx>
        <c:axId val="205692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693904"/>
        <c:crosses val="autoZero"/>
        <c:auto val="1"/>
        <c:lblAlgn val="ctr"/>
        <c:lblOffset val="100"/>
        <c:noMultiLvlLbl val="0"/>
      </c:catAx>
      <c:valAx>
        <c:axId val="205693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692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6EE-4D17-92D0-697F5D392FF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6EE-4D17-92D0-697F5D392FF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695864"/>
        <c:axId val="205694296"/>
      </c:barChart>
      <c:catAx>
        <c:axId val="205695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694296"/>
        <c:crosses val="autoZero"/>
        <c:auto val="1"/>
        <c:lblAlgn val="ctr"/>
        <c:lblOffset val="100"/>
        <c:noMultiLvlLbl val="0"/>
      </c:catAx>
      <c:valAx>
        <c:axId val="205694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695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0.89473684210526316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283-4CF2-99BF-1C79D7B362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283-4CF2-99BF-1C79D7B362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690768"/>
        <c:axId val="205688808"/>
      </c:barChart>
      <c:catAx>
        <c:axId val="205690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688808"/>
        <c:crosses val="autoZero"/>
        <c:auto val="1"/>
        <c:lblAlgn val="ctr"/>
        <c:lblOffset val="100"/>
        <c:noMultiLvlLbl val="0"/>
      </c:catAx>
      <c:valAx>
        <c:axId val="205688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690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0.9086206896551724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A65-46A9-863D-390BB4AF5A6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A65-46A9-863D-390BB4AF5A6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691160"/>
        <c:axId val="205694688"/>
      </c:barChart>
      <c:catAx>
        <c:axId val="205691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694688"/>
        <c:crosses val="autoZero"/>
        <c:auto val="1"/>
        <c:lblAlgn val="ctr"/>
        <c:lblOffset val="100"/>
        <c:noMultiLvlLbl val="0"/>
      </c:catAx>
      <c:valAx>
        <c:axId val="205694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691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0.90167876588021778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103-46CE-BB2F-8807B2A673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103-46CE-BB2F-8807B2A673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05695472"/>
        <c:axId val="205696648"/>
        <c:extLst xmlns:c16r2="http://schemas.microsoft.com/office/drawing/2015/06/chart"/>
      </c:barChart>
      <c:catAx>
        <c:axId val="2056954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696648"/>
        <c:crosses val="autoZero"/>
        <c:auto val="1"/>
        <c:lblAlgn val="ctr"/>
        <c:lblOffset val="100"/>
        <c:noMultiLvlLbl val="0"/>
      </c:catAx>
      <c:valAx>
        <c:axId val="20569664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69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5441-47B2-9DC9-648516DA662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5441-47B2-9DC9-648516DA662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5441-47B2-9DC9-648516DA662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5441-47B2-9DC9-648516DA662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5441-47B2-9DC9-648516DA662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5441-47B2-9DC9-648516DA662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0.60125000000000006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5441-47B2-9DC9-648516DA662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5441-47B2-9DC9-648516DA662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05700176"/>
        <c:axId val="205700568"/>
        <c:extLst xmlns:c16r2="http://schemas.microsoft.com/office/drawing/2015/06/chart"/>
      </c:barChart>
      <c:catAx>
        <c:axId val="20570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00568"/>
        <c:crosses val="autoZero"/>
        <c:auto val="1"/>
        <c:lblAlgn val="ctr"/>
        <c:lblOffset val="100"/>
        <c:noMultiLvlLbl val="0"/>
      </c:catAx>
      <c:valAx>
        <c:axId val="205700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00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0.94444444444444442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94B-4400-8636-BF6EEA250B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94B-4400-8636-BF6EEA250B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3543560"/>
        <c:axId val="203548264"/>
      </c:barChart>
      <c:catAx>
        <c:axId val="203543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3548264"/>
        <c:crosses val="autoZero"/>
        <c:auto val="1"/>
        <c:lblAlgn val="ctr"/>
        <c:lblOffset val="100"/>
        <c:noMultiLvlLbl val="0"/>
      </c:catAx>
      <c:valAx>
        <c:axId val="203548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3543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4D9-494F-A725-59B633FF980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4D9-494F-A725-59B633FF980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3544344"/>
        <c:axId val="203550616"/>
      </c:barChart>
      <c:catAx>
        <c:axId val="203544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3550616"/>
        <c:crosses val="autoZero"/>
        <c:auto val="1"/>
        <c:lblAlgn val="ctr"/>
        <c:lblOffset val="100"/>
        <c:noMultiLvlLbl val="0"/>
      </c:catAx>
      <c:valAx>
        <c:axId val="203550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3544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0.92307692307692313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781-4DD5-A4E1-C5AF0C2996B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781-4DD5-A4E1-C5AF0C2996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3548656"/>
        <c:axId val="203543952"/>
      </c:barChart>
      <c:catAx>
        <c:axId val="20354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3543952"/>
        <c:crosses val="autoZero"/>
        <c:auto val="1"/>
        <c:lblAlgn val="ctr"/>
        <c:lblOffset val="100"/>
        <c:noMultiLvlLbl val="0"/>
      </c:catAx>
      <c:valAx>
        <c:axId val="203543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3548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0.93421052631578949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299-4AD9-8A27-13512488E2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299-4AD9-8A27-13512488E2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3549440"/>
        <c:axId val="203541992"/>
      </c:barChart>
      <c:catAx>
        <c:axId val="20354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3541992"/>
        <c:crosses val="autoZero"/>
        <c:auto val="1"/>
        <c:lblAlgn val="ctr"/>
        <c:lblOffset val="100"/>
        <c:noMultiLvlLbl val="0"/>
      </c:catAx>
      <c:valAx>
        <c:axId val="203541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3549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CA8-4AE2-BB91-8797A2B93DB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CA8-4AE2-BB91-8797A2B93DB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3546696"/>
        <c:axId val="203544736"/>
      </c:barChart>
      <c:catAx>
        <c:axId val="20354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3544736"/>
        <c:crosses val="autoZero"/>
        <c:auto val="1"/>
        <c:lblAlgn val="ctr"/>
        <c:lblOffset val="100"/>
        <c:noMultiLvlLbl val="0"/>
      </c:catAx>
      <c:valAx>
        <c:axId val="203544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3546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89-4BF3-A776-B31BB2F9685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89-4BF3-A776-B31BB2F9685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3547088"/>
        <c:axId val="203547480"/>
      </c:barChart>
      <c:catAx>
        <c:axId val="203547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3547480"/>
        <c:crosses val="autoZero"/>
        <c:auto val="1"/>
        <c:lblAlgn val="ctr"/>
        <c:lblOffset val="100"/>
        <c:noMultiLvlLbl val="0"/>
      </c:catAx>
      <c:valAx>
        <c:axId val="203547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3547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C4C-4C49-87C4-20E909953B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C4C-4C49-87C4-20E909953B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3549048"/>
        <c:axId val="205684888"/>
      </c:barChart>
      <c:catAx>
        <c:axId val="203549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684888"/>
        <c:crosses val="autoZero"/>
        <c:auto val="1"/>
        <c:lblAlgn val="ctr"/>
        <c:lblOffset val="100"/>
        <c:noMultiLvlLbl val="0"/>
      </c:catAx>
      <c:valAx>
        <c:axId val="205684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3549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0.95161290322580649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847-417B-B11C-8A5B16A29CC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847-417B-B11C-8A5B16A29CC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693120"/>
        <c:axId val="205696256"/>
      </c:barChart>
      <c:catAx>
        <c:axId val="20569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696256"/>
        <c:crosses val="autoZero"/>
        <c:auto val="1"/>
        <c:lblAlgn val="ctr"/>
        <c:lblOffset val="100"/>
        <c:noMultiLvlLbl val="0"/>
      </c:catAx>
      <c:valAx>
        <c:axId val="205696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693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="60" zoomScaleNormal="100" workbookViewId="0">
      <selection activeCell="B1" sqref="B1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61" t="s">
        <v>379</v>
      </c>
      <c r="B18" s="261"/>
      <c r="C18" s="261"/>
      <c r="D18" s="262" t="s">
        <v>411</v>
      </c>
      <c r="E18" s="262"/>
      <c r="F18" s="262"/>
      <c r="G18" s="262"/>
      <c r="H18" s="262"/>
      <c r="I18" s="262"/>
      <c r="J18" s="262"/>
      <c r="K18" s="262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63" t="s">
        <v>380</v>
      </c>
      <c r="B21" s="263"/>
      <c r="C21" s="263"/>
      <c r="D21" s="263"/>
      <c r="E21" s="263"/>
      <c r="F21" s="263"/>
      <c r="G21" s="263"/>
      <c r="H21" s="263"/>
      <c r="I21" s="263"/>
      <c r="J21" s="263"/>
      <c r="K21" s="263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57" t="s">
        <v>382</v>
      </c>
      <c r="C23" s="257"/>
      <c r="D23" s="199"/>
      <c r="E23" s="199"/>
      <c r="F23" s="199"/>
      <c r="G23" s="199"/>
      <c r="H23" s="199"/>
      <c r="I23" s="199"/>
      <c r="J23" s="198" t="str">
        <f>D18</f>
        <v>Siliana</v>
      </c>
    </row>
    <row r="24" spans="1:11" ht="33" customHeight="1" x14ac:dyDescent="0.25">
      <c r="A24" s="207" t="s">
        <v>383</v>
      </c>
      <c r="B24" s="256">
        <f>AVERAGE('A1 Exploitation'!D505,'A1 Technique'!D198)</f>
        <v>0.90167876588021778</v>
      </c>
      <c r="C24" s="256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56">
        <f>AVERAGE('A2 Exploitation'!D505,'A2 Technique'!D198)</f>
        <v>0</v>
      </c>
      <c r="C25" s="256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56">
        <f>AVERAGE('A3 Exploitation'!D505,'A3 Technique'!D198)</f>
        <v>0</v>
      </c>
      <c r="C26" s="256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56">
        <f>AVERAGE('A4 Exploitation'!D505,'A4 Technique'!D198)</f>
        <v>0</v>
      </c>
      <c r="C27" s="256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56">
        <f>AVERAGE('A5 Exploitation'!D505,'A5 Technique'!D198)</f>
        <v>0</v>
      </c>
      <c r="C28" s="256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56">
        <f>AVERAGE('A6 Exploitation'!D505,'A6 Technique'!D198)</f>
        <v>0</v>
      </c>
      <c r="C29" s="256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57" t="s">
        <v>389</v>
      </c>
      <c r="C33" s="257"/>
      <c r="D33" s="199"/>
      <c r="E33" s="199"/>
      <c r="F33" s="199"/>
      <c r="G33" s="199"/>
      <c r="H33" s="199"/>
      <c r="I33" s="199"/>
      <c r="J33" s="198" t="str">
        <f>D18</f>
        <v>Siliana</v>
      </c>
    </row>
    <row r="34" spans="1:10" ht="33" customHeight="1" x14ac:dyDescent="0.25">
      <c r="A34" s="207" t="s">
        <v>383</v>
      </c>
      <c r="B34" s="256">
        <f>'A1 Exploitation'!D505</f>
        <v>0.9086206896551724</v>
      </c>
      <c r="C34" s="256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56">
        <f>'A2 Exploitation'!D505</f>
        <v>0</v>
      </c>
      <c r="C35" s="256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56">
        <f>'A3 Exploitation'!D505</f>
        <v>0</v>
      </c>
      <c r="C36" s="256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56">
        <f>'A4 Exploitation'!D505</f>
        <v>0</v>
      </c>
      <c r="C37" s="256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56">
        <f>'A5 Exploitation'!D505</f>
        <v>0</v>
      </c>
      <c r="C38" s="256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56">
        <f>'A6 Exploitation'!D505</f>
        <v>0</v>
      </c>
      <c r="C39" s="256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60" t="s">
        <v>390</v>
      </c>
      <c r="C42" s="260"/>
      <c r="D42" s="199"/>
      <c r="E42" s="199"/>
      <c r="F42" s="199"/>
      <c r="G42" s="199"/>
      <c r="H42" s="199"/>
      <c r="I42" s="199"/>
      <c r="J42" s="198" t="str">
        <f>D18</f>
        <v>Siliana</v>
      </c>
    </row>
    <row r="43" spans="1:10" ht="33" customHeight="1" x14ac:dyDescent="0.25">
      <c r="A43" s="207" t="s">
        <v>383</v>
      </c>
      <c r="B43" s="256">
        <f>AVERAGE('A1 Exploitation'!D503, 'A1 Technique'!D196)</f>
        <v>0.60125000000000006</v>
      </c>
      <c r="C43" s="256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56">
        <f>AVERAGE('A2 Exploitation'!D503, 'A2 Technique'!D196)</f>
        <v>0</v>
      </c>
      <c r="C44" s="256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56">
        <f>AVERAGE('A3 Exploitation'!D503, 'A3 Technique'!D196)</f>
        <v>0</v>
      </c>
      <c r="C45" s="256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56">
        <f>AVERAGE('A4 Exploitation'!D503, 'A4 Technique'!D196)</f>
        <v>0</v>
      </c>
      <c r="C46" s="256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56">
        <f>AVERAGE('A5 Exploitation'!D503, 'A5 Technique'!D196)</f>
        <v>0</v>
      </c>
      <c r="C47" s="256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56">
        <f>AVERAGE('A6 Exploitation'!D503, 'A6 Technique'!D196)</f>
        <v>0</v>
      </c>
      <c r="C48" s="256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57" t="s">
        <v>391</v>
      </c>
      <c r="C51" s="257"/>
      <c r="D51" s="199"/>
      <c r="E51" s="199"/>
      <c r="F51" s="199"/>
      <c r="G51" s="199"/>
      <c r="H51" s="199"/>
      <c r="I51" s="199"/>
      <c r="J51" s="198" t="str">
        <f>D18</f>
        <v>Siliana</v>
      </c>
    </row>
    <row r="52" spans="1:10" ht="33" customHeight="1" x14ac:dyDescent="0.25">
      <c r="A52" s="207" t="s">
        <v>383</v>
      </c>
      <c r="B52" s="259">
        <f>'A1 Exploitation'!D41</f>
        <v>1</v>
      </c>
      <c r="C52" s="259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59">
        <f>'A2 Exploitation'!D41</f>
        <v>0</v>
      </c>
      <c r="C53" s="259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59">
        <f>'A3 Exploitation'!D41</f>
        <v>0</v>
      </c>
      <c r="C54" s="259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59">
        <f>'A4 Exploitation'!D41</f>
        <v>0</v>
      </c>
      <c r="C55" s="259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59">
        <f>'A5 Exploitation'!D41</f>
        <v>0</v>
      </c>
      <c r="C56" s="259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59">
        <f>'A6 Exploitation'!D41</f>
        <v>0</v>
      </c>
      <c r="C57" s="259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57" t="s">
        <v>392</v>
      </c>
      <c r="C60" s="257"/>
      <c r="D60" s="199"/>
      <c r="E60" s="199"/>
      <c r="F60" s="199"/>
      <c r="G60" s="199"/>
      <c r="H60" s="199"/>
      <c r="I60" s="199"/>
      <c r="J60" s="198" t="str">
        <f>D18</f>
        <v>Siliana</v>
      </c>
    </row>
    <row r="61" spans="1:10" ht="33" customHeight="1" x14ac:dyDescent="0.25">
      <c r="A61" s="207" t="s">
        <v>383</v>
      </c>
      <c r="B61" s="256">
        <f>'A1 Exploitation'!D97</f>
        <v>0.94444444444444442</v>
      </c>
      <c r="C61" s="256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56">
        <f>'A2 Exploitation'!D97</f>
        <v>0</v>
      </c>
      <c r="C62" s="256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56">
        <f>'A3 Exploitation'!D97</f>
        <v>0</v>
      </c>
      <c r="C63" s="256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56">
        <f>'A4 Exploitation'!D97</f>
        <v>0</v>
      </c>
      <c r="C64" s="256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56">
        <f>'A5 Exploitation'!D97</f>
        <v>0</v>
      </c>
      <c r="C65" s="256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56">
        <f>'A6 Exploitation'!D97</f>
        <v>0</v>
      </c>
      <c r="C66" s="256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57" t="s">
        <v>393</v>
      </c>
      <c r="C69" s="257"/>
      <c r="D69" s="199"/>
      <c r="E69" s="199"/>
      <c r="F69" s="199"/>
      <c r="G69" s="199"/>
      <c r="H69" s="199"/>
      <c r="I69" s="199"/>
      <c r="J69" s="198" t="str">
        <f>D18</f>
        <v>Siliana</v>
      </c>
    </row>
    <row r="70" spans="1:10" ht="33" customHeight="1" x14ac:dyDescent="0.25">
      <c r="A70" s="207" t="s">
        <v>383</v>
      </c>
      <c r="B70" s="256">
        <f>'A1 Exploitation'!D150</f>
        <v>0.9</v>
      </c>
      <c r="C70" s="256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56">
        <f>'A2 Exploitation'!D150</f>
        <v>0</v>
      </c>
      <c r="C71" s="256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56">
        <f>'A3 Exploitation'!D150</f>
        <v>0</v>
      </c>
      <c r="C72" s="256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56">
        <f>'A4 Exploitation'!D150</f>
        <v>0</v>
      </c>
      <c r="C73" s="256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56">
        <f>'A5 Exploitation'!D150</f>
        <v>0</v>
      </c>
      <c r="C74" s="256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56">
        <f>'A6 Exploitation'!D150</f>
        <v>0</v>
      </c>
      <c r="C75" s="256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57" t="s">
        <v>394</v>
      </c>
      <c r="C78" s="257"/>
      <c r="D78" s="199"/>
      <c r="E78" s="199"/>
      <c r="F78" s="199"/>
      <c r="G78" s="199"/>
      <c r="H78" s="199"/>
      <c r="I78" s="199"/>
      <c r="J78" s="198" t="str">
        <f>D18</f>
        <v>Siliana</v>
      </c>
    </row>
    <row r="79" spans="1:10" ht="33" customHeight="1" x14ac:dyDescent="0.25">
      <c r="A79" s="207" t="s">
        <v>383</v>
      </c>
      <c r="B79" s="256">
        <f>'A1 Exploitation'!D190</f>
        <v>0.92307692307692313</v>
      </c>
      <c r="C79" s="256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56">
        <f>'A2 Exploitation'!D190</f>
        <v>0</v>
      </c>
      <c r="C80" s="256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56">
        <f>'A3 Exploitation'!D190</f>
        <v>0</v>
      </c>
      <c r="C81" s="256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56">
        <f>'A4 Exploitation'!D190</f>
        <v>0</v>
      </c>
      <c r="C82" s="256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56">
        <f>'A5 Exploitation'!D190</f>
        <v>0</v>
      </c>
      <c r="C83" s="256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56">
        <f>'A6 Exploitation'!D190</f>
        <v>0</v>
      </c>
      <c r="C84" s="256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57" t="s">
        <v>395</v>
      </c>
      <c r="C87" s="257"/>
      <c r="D87" s="199"/>
      <c r="E87" s="199"/>
      <c r="F87" s="199"/>
      <c r="G87" s="199"/>
      <c r="H87" s="199"/>
      <c r="I87" s="199"/>
      <c r="J87" s="198" t="str">
        <f>D18</f>
        <v>Siliana</v>
      </c>
    </row>
    <row r="88" spans="1:10" ht="33" customHeight="1" x14ac:dyDescent="0.25">
      <c r="A88" s="207" t="s">
        <v>383</v>
      </c>
      <c r="B88" s="256">
        <f>'A1 Exploitation'!D246</f>
        <v>0.93421052631578949</v>
      </c>
      <c r="C88" s="256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56">
        <f>'A2 Exploitation'!D246</f>
        <v>0</v>
      </c>
      <c r="C89" s="256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56">
        <f>'A3 Exploitation'!D246</f>
        <v>0</v>
      </c>
      <c r="C90" s="256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56">
        <f>'A4 Exploitation'!D246</f>
        <v>0</v>
      </c>
      <c r="C91" s="256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56">
        <f>'A5 Exploitation'!D246</f>
        <v>0</v>
      </c>
      <c r="C92" s="256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56">
        <f>'A6 Exploitation'!D246</f>
        <v>0</v>
      </c>
      <c r="C93" s="256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57" t="s">
        <v>396</v>
      </c>
      <c r="C96" s="257"/>
      <c r="D96" s="199"/>
      <c r="E96" s="199"/>
      <c r="F96" s="199"/>
      <c r="G96" s="199"/>
      <c r="H96" s="199"/>
      <c r="I96" s="199"/>
      <c r="J96" s="198" t="str">
        <f>D18</f>
        <v>Siliana</v>
      </c>
    </row>
    <row r="97" spans="1:10" ht="33" customHeight="1" x14ac:dyDescent="0.25">
      <c r="A97" s="207" t="s">
        <v>383</v>
      </c>
      <c r="B97" s="256">
        <f>'A1 Exploitation'!D289</f>
        <v>0.96551724137931039</v>
      </c>
      <c r="C97" s="256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56">
        <f>'A2 Exploitation'!D289</f>
        <v>0</v>
      </c>
      <c r="C98" s="256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56">
        <f>'A3 Exploitation'!D289</f>
        <v>0</v>
      </c>
      <c r="C99" s="256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56">
        <f>'A4 Exploitation'!D289</f>
        <v>0</v>
      </c>
      <c r="C100" s="256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56">
        <f>'A5 Exploitation'!D289</f>
        <v>0</v>
      </c>
      <c r="C101" s="256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56">
        <f>'A6 Exploitation'!D289</f>
        <v>0</v>
      </c>
      <c r="C102" s="256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57" t="s">
        <v>397</v>
      </c>
      <c r="C105" s="257"/>
      <c r="D105" s="199"/>
      <c r="E105" s="199"/>
      <c r="F105" s="199"/>
      <c r="G105" s="199"/>
      <c r="H105" s="199"/>
      <c r="I105" s="199"/>
      <c r="J105" s="198" t="str">
        <f>D18</f>
        <v>Siliana</v>
      </c>
    </row>
    <row r="106" spans="1:10" ht="33" customHeight="1" x14ac:dyDescent="0.25">
      <c r="A106" s="207" t="s">
        <v>383</v>
      </c>
      <c r="B106" s="256">
        <f>'A1 Exploitation'!D322</f>
        <v>0.75</v>
      </c>
      <c r="C106" s="256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56">
        <f>'A2 Exploitation'!D322</f>
        <v>0</v>
      </c>
      <c r="C107" s="256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56">
        <f>'A3 Exploitation'!D322</f>
        <v>0</v>
      </c>
      <c r="C108" s="256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56">
        <f>'A4 Exploitation'!D322</f>
        <v>0</v>
      </c>
      <c r="C109" s="256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56">
        <f>'A5 Exploitation'!D322</f>
        <v>0</v>
      </c>
      <c r="C110" s="256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56">
        <f>'A6 Exploitation'!D322</f>
        <v>0</v>
      </c>
      <c r="C111" s="256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57" t="s">
        <v>398</v>
      </c>
      <c r="C114" s="257"/>
      <c r="D114" s="199"/>
      <c r="E114" s="199"/>
      <c r="F114" s="199"/>
      <c r="G114" s="199"/>
      <c r="H114" s="199"/>
      <c r="I114" s="199"/>
      <c r="J114" s="198" t="str">
        <f>D18</f>
        <v>Siliana</v>
      </c>
    </row>
    <row r="115" spans="1:10" ht="33" customHeight="1" x14ac:dyDescent="0.25">
      <c r="A115" s="207" t="s">
        <v>383</v>
      </c>
      <c r="B115" s="256">
        <f>'A1 Exploitation'!D350</f>
        <v>0.7</v>
      </c>
      <c r="C115" s="256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56">
        <f>'A2 Exploitation'!D350</f>
        <v>0</v>
      </c>
      <c r="C116" s="256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56">
        <f>'A3 Exploitation'!D350</f>
        <v>0</v>
      </c>
      <c r="C117" s="256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56">
        <f>'A4 Exploitation'!D350</f>
        <v>0</v>
      </c>
      <c r="C118" s="256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56">
        <f>'A5 Exploitation'!D350</f>
        <v>0</v>
      </c>
      <c r="C119" s="256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56">
        <f>'A6 Exploitation'!D350</f>
        <v>0</v>
      </c>
      <c r="C120" s="256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57" t="s">
        <v>399</v>
      </c>
      <c r="C123" s="257"/>
      <c r="D123" s="199"/>
      <c r="E123" s="199"/>
      <c r="F123" s="199"/>
      <c r="G123" s="199"/>
      <c r="H123" s="199"/>
      <c r="I123" s="199"/>
      <c r="J123" s="198" t="str">
        <f>D18</f>
        <v>Siliana</v>
      </c>
    </row>
    <row r="124" spans="1:10" ht="33" customHeight="1" x14ac:dyDescent="0.25">
      <c r="A124" s="207" t="s">
        <v>383</v>
      </c>
      <c r="B124" s="256">
        <f>'A1 Exploitation'!D403</f>
        <v>0.95161290322580649</v>
      </c>
      <c r="C124" s="256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56">
        <f>'A2 Exploitation'!D403</f>
        <v>0</v>
      </c>
      <c r="C125" s="256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56">
        <f>'A3 Exploitation'!D403</f>
        <v>0</v>
      </c>
      <c r="C126" s="256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56">
        <f>'A4 Exploitation'!D403</f>
        <v>0</v>
      </c>
      <c r="C127" s="256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56">
        <f>'A5 Exploitation'!D403</f>
        <v>0</v>
      </c>
      <c r="C128" s="256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56">
        <f>'A6 Exploitation'!D403</f>
        <v>0</v>
      </c>
      <c r="C129" s="256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57" t="s">
        <v>400</v>
      </c>
      <c r="C132" s="257"/>
      <c r="D132" s="199"/>
      <c r="E132" s="199"/>
      <c r="F132" s="199"/>
      <c r="G132" s="199"/>
      <c r="H132" s="199"/>
      <c r="I132" s="199"/>
      <c r="J132" s="198" t="str">
        <f>D18</f>
        <v>Siliana</v>
      </c>
    </row>
    <row r="133" spans="1:10" ht="33" customHeight="1" x14ac:dyDescent="0.25">
      <c r="A133" s="207" t="s">
        <v>383</v>
      </c>
      <c r="B133" s="256">
        <f>'A1 Exploitation'!D433</f>
        <v>1</v>
      </c>
      <c r="C133" s="256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56">
        <f>'A2 Exploitation'!D433</f>
        <v>0</v>
      </c>
      <c r="C134" s="256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56">
        <f>'A3 Exploitation'!D433</f>
        <v>0</v>
      </c>
      <c r="C135" s="256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56">
        <f>'A4 Exploitation'!D433</f>
        <v>0</v>
      </c>
      <c r="C136" s="256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56">
        <f>'A5 Exploitation'!D433</f>
        <v>0</v>
      </c>
      <c r="C137" s="256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56">
        <f>'A6 Exploitation'!D433</f>
        <v>0</v>
      </c>
      <c r="C138" s="256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57" t="s">
        <v>401</v>
      </c>
      <c r="C141" s="257"/>
      <c r="D141" s="199"/>
      <c r="E141" s="199"/>
      <c r="F141" s="199"/>
      <c r="G141" s="199"/>
      <c r="H141" s="199"/>
      <c r="I141" s="199"/>
      <c r="J141" s="198" t="str">
        <f>D18</f>
        <v>Siliana</v>
      </c>
    </row>
    <row r="142" spans="1:10" ht="33" customHeight="1" x14ac:dyDescent="0.25">
      <c r="A142" s="207" t="s">
        <v>383</v>
      </c>
      <c r="B142" s="256">
        <f>'A1 Exploitation'!D452</f>
        <v>1</v>
      </c>
      <c r="C142" s="256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56">
        <f>'A2 Exploitation'!D452</f>
        <v>0</v>
      </c>
      <c r="C143" s="256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56">
        <f>'A3 Exploitation'!D452</f>
        <v>0</v>
      </c>
      <c r="C144" s="256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56">
        <f>'A4 Exploitation'!D452</f>
        <v>0</v>
      </c>
      <c r="C145" s="256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56">
        <f>'A5 Exploitation'!D452</f>
        <v>0</v>
      </c>
      <c r="C146" s="256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56">
        <f>'A6 Exploitation'!D452</f>
        <v>0</v>
      </c>
      <c r="C147" s="256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57" t="s">
        <v>402</v>
      </c>
      <c r="C150" s="257"/>
      <c r="D150" s="199"/>
      <c r="E150" s="199"/>
      <c r="F150" s="199"/>
      <c r="G150" s="199"/>
      <c r="H150" s="199"/>
      <c r="I150" s="199"/>
      <c r="J150" s="198" t="str">
        <f>D18</f>
        <v>Siliana</v>
      </c>
    </row>
    <row r="151" spans="1:10" ht="33" customHeight="1" x14ac:dyDescent="0.25">
      <c r="A151" s="207" t="s">
        <v>383</v>
      </c>
      <c r="B151" s="256">
        <f>'A1 Exploitation'!D462</f>
        <v>0.75</v>
      </c>
      <c r="C151" s="256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56">
        <f>'A2 Exploitation'!D462</f>
        <v>0</v>
      </c>
      <c r="C152" s="256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56">
        <f>'A3 Exploitation'!D462</f>
        <v>0</v>
      </c>
      <c r="C153" s="256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56">
        <f>'A4 Exploitation'!D462</f>
        <v>0</v>
      </c>
      <c r="C154" s="256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56">
        <f>'A5 Exploitation'!D462</f>
        <v>0</v>
      </c>
      <c r="C155" s="256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56">
        <f>'A6 Exploitation'!D462</f>
        <v>0</v>
      </c>
      <c r="C156" s="256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57" t="s">
        <v>403</v>
      </c>
      <c r="C159" s="257"/>
      <c r="D159" s="199"/>
      <c r="E159" s="199"/>
      <c r="F159" s="199"/>
      <c r="G159" s="199"/>
      <c r="H159" s="199"/>
      <c r="I159" s="199"/>
      <c r="J159" s="198" t="str">
        <f>D18</f>
        <v>Siliana</v>
      </c>
    </row>
    <row r="160" spans="1:10" ht="33" customHeight="1" x14ac:dyDescent="0.25">
      <c r="A160" s="207" t="s">
        <v>383</v>
      </c>
      <c r="B160" s="256">
        <f>'A1 Exploitation'!D471</f>
        <v>-0.125</v>
      </c>
      <c r="C160" s="256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56">
        <f>'A2 Exploitation'!D471</f>
        <v>0</v>
      </c>
      <c r="C161" s="256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56">
        <f>'A3 Exploitation'!D471</f>
        <v>0</v>
      </c>
      <c r="C162" s="256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56">
        <f>'A4 Exploitation'!D471</f>
        <v>0</v>
      </c>
      <c r="C163" s="256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56">
        <f>'A5 Exploitation'!D471</f>
        <v>0</v>
      </c>
      <c r="C164" s="256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56">
        <f>'A6 Exploitation'!D471</f>
        <v>0</v>
      </c>
      <c r="C165" s="256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58"/>
      <c r="C166" s="258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58"/>
      <c r="C167" s="258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57" t="s">
        <v>404</v>
      </c>
      <c r="C168" s="257"/>
      <c r="D168" s="199"/>
      <c r="E168" s="199"/>
      <c r="F168" s="199"/>
      <c r="G168" s="199"/>
      <c r="H168" s="199"/>
      <c r="I168" s="199"/>
      <c r="J168" s="198" t="str">
        <f>D18</f>
        <v>Siliana</v>
      </c>
    </row>
    <row r="169" spans="1:10" ht="33" customHeight="1" x14ac:dyDescent="0.25">
      <c r="A169" s="207" t="s">
        <v>383</v>
      </c>
      <c r="B169" s="256">
        <f>'A1 Exploitation'!D492</f>
        <v>1</v>
      </c>
      <c r="C169" s="256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56">
        <f>'A2 Exploitation'!D492</f>
        <v>0</v>
      </c>
      <c r="C170" s="256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56">
        <f>'A3 Exploitation'!D492</f>
        <v>0</v>
      </c>
      <c r="C171" s="256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56">
        <f>'A4 Exploitation'!D492</f>
        <v>0</v>
      </c>
      <c r="C172" s="256"/>
    </row>
    <row r="173" spans="1:10" ht="33" customHeight="1" x14ac:dyDescent="0.25">
      <c r="A173" s="206" t="s">
        <v>387</v>
      </c>
      <c r="B173" s="256">
        <f>'A5 Exploitation'!D492</f>
        <v>0</v>
      </c>
      <c r="C173" s="256"/>
    </row>
    <row r="174" spans="1:10" ht="33" customHeight="1" x14ac:dyDescent="0.25">
      <c r="A174" s="206" t="s">
        <v>388</v>
      </c>
      <c r="B174" s="256">
        <f>'A6 Exploitation'!D492</f>
        <v>0</v>
      </c>
      <c r="C174" s="256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57" t="s">
        <v>405</v>
      </c>
      <c r="C177" s="257"/>
      <c r="J177" s="198" t="str">
        <f>D18</f>
        <v>Siliana</v>
      </c>
    </row>
    <row r="178" spans="1:10" ht="33" customHeight="1" x14ac:dyDescent="0.25">
      <c r="A178" s="207" t="s">
        <v>383</v>
      </c>
      <c r="B178" s="256">
        <f>'A1 Exploitation'!D501</f>
        <v>1</v>
      </c>
      <c r="C178" s="256"/>
    </row>
    <row r="179" spans="1:10" ht="33" customHeight="1" x14ac:dyDescent="0.25">
      <c r="A179" s="206" t="s">
        <v>384</v>
      </c>
      <c r="B179" s="256">
        <f>'A2 Exploitation'!D501</f>
        <v>0</v>
      </c>
      <c r="C179" s="256"/>
    </row>
    <row r="180" spans="1:10" ht="33" customHeight="1" x14ac:dyDescent="0.25">
      <c r="A180" s="207" t="s">
        <v>385</v>
      </c>
      <c r="B180" s="256">
        <f>'A3 Exploitation'!D501</f>
        <v>0</v>
      </c>
      <c r="C180" s="256"/>
    </row>
    <row r="181" spans="1:10" ht="33" customHeight="1" x14ac:dyDescent="0.25">
      <c r="A181" s="207" t="s">
        <v>386</v>
      </c>
      <c r="B181" s="256">
        <f>'A4 Exploitation'!D501</f>
        <v>0</v>
      </c>
      <c r="C181" s="256"/>
    </row>
    <row r="182" spans="1:10" ht="33" customHeight="1" x14ac:dyDescent="0.25">
      <c r="A182" s="206" t="s">
        <v>387</v>
      </c>
      <c r="B182" s="256">
        <f>'A5 Exploitation'!D501</f>
        <v>0</v>
      </c>
      <c r="C182" s="256"/>
    </row>
    <row r="183" spans="1:10" ht="33" customHeight="1" x14ac:dyDescent="0.25">
      <c r="A183" s="206" t="s">
        <v>388</v>
      </c>
      <c r="B183" s="256">
        <f>'A6 Exploitation'!D501</f>
        <v>0</v>
      </c>
      <c r="C183" s="256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57" t="s">
        <v>406</v>
      </c>
      <c r="C186" s="257"/>
      <c r="J186" s="198" t="str">
        <f>D18</f>
        <v>Siliana</v>
      </c>
    </row>
    <row r="187" spans="1:10" ht="33" customHeight="1" x14ac:dyDescent="0.25">
      <c r="A187" s="207" t="s">
        <v>383</v>
      </c>
      <c r="B187" s="256">
        <f>'A1 Technique'!D198</f>
        <v>0.89473684210526316</v>
      </c>
      <c r="C187" s="256"/>
    </row>
    <row r="188" spans="1:10" ht="33" customHeight="1" x14ac:dyDescent="0.25">
      <c r="A188" s="206" t="s">
        <v>384</v>
      </c>
      <c r="B188" s="256">
        <f>'A2 Technique'!D198</f>
        <v>0</v>
      </c>
      <c r="C188" s="256"/>
    </row>
    <row r="189" spans="1:10" ht="33" customHeight="1" x14ac:dyDescent="0.25">
      <c r="A189" s="207" t="s">
        <v>385</v>
      </c>
      <c r="B189" s="256">
        <f>'A3 Technique'!D198</f>
        <v>0</v>
      </c>
      <c r="C189" s="256"/>
    </row>
    <row r="190" spans="1:10" ht="33" customHeight="1" x14ac:dyDescent="0.25">
      <c r="A190" s="207" t="s">
        <v>386</v>
      </c>
      <c r="B190" s="256">
        <f>'A4 Technique'!D198</f>
        <v>0</v>
      </c>
      <c r="C190" s="256"/>
    </row>
    <row r="191" spans="1:10" ht="33" customHeight="1" x14ac:dyDescent="0.25">
      <c r="A191" s="206" t="s">
        <v>387</v>
      </c>
      <c r="B191" s="256">
        <f>'A5 Technique'!D198</f>
        <v>0</v>
      </c>
      <c r="C191" s="256"/>
    </row>
    <row r="192" spans="1:10" ht="33" customHeight="1" x14ac:dyDescent="0.25">
      <c r="A192" s="206" t="s">
        <v>388</v>
      </c>
      <c r="B192" s="256">
        <f>'A6 Technique'!D198</f>
        <v>0</v>
      </c>
      <c r="C192" s="256"/>
    </row>
  </sheetData>
  <sheetProtection algorithmName="SHA-512" hashValue="pQvyVlVkB7Nx/8mk/psez03T4WoQeQ43If/yY6z6y6VqI8herFSJfQcSns9EbChBwbrziRh7dCSHBMTOTiEczQ==" saltValue="thOTG5fv/Z+v988ijO+CFA==" spinCount="100000" sheet="1" objects="1" scenarios="1"/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zoomScale="70" zoomScaleNormal="70" workbookViewId="0">
      <selection activeCell="A8" sqref="A8:F8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77"/>
      <c r="E1" s="277"/>
      <c r="F1" s="277"/>
      <c r="G1" s="277"/>
      <c r="H1" s="277"/>
      <c r="I1" s="277"/>
    </row>
    <row r="2" spans="1:9" ht="20.25" x14ac:dyDescent="0.3">
      <c r="C2" s="42">
        <v>1</v>
      </c>
      <c r="D2" s="214"/>
      <c r="E2" s="214"/>
      <c r="F2" s="214"/>
      <c r="G2" s="214"/>
      <c r="H2" s="214"/>
      <c r="I2" s="214"/>
    </row>
    <row r="3" spans="1:9" ht="20.25" x14ac:dyDescent="0.3">
      <c r="C3" s="42">
        <v>2</v>
      </c>
      <c r="D3" s="214"/>
      <c r="E3" s="214"/>
      <c r="F3" s="214"/>
      <c r="G3" s="214"/>
      <c r="H3" s="214"/>
      <c r="I3" s="214"/>
    </row>
    <row r="4" spans="1:9" ht="20.25" x14ac:dyDescent="0.3">
      <c r="C4" s="42" t="s">
        <v>34</v>
      </c>
      <c r="D4" s="214"/>
      <c r="E4" s="214"/>
      <c r="F4" s="214"/>
      <c r="G4" s="214"/>
      <c r="H4" s="214"/>
      <c r="I4" s="214"/>
    </row>
    <row r="5" spans="1:9" ht="20.25" x14ac:dyDescent="0.3">
      <c r="D5" s="214"/>
      <c r="E5" s="214"/>
      <c r="F5" s="214"/>
      <c r="G5" s="214"/>
      <c r="H5" s="214"/>
      <c r="I5" s="214"/>
    </row>
    <row r="6" spans="1:9" ht="20.25" x14ac:dyDescent="0.3">
      <c r="D6" s="214"/>
      <c r="E6" s="214"/>
      <c r="F6" s="214"/>
      <c r="G6" s="214"/>
      <c r="H6" s="214"/>
      <c r="I6" s="214"/>
    </row>
    <row r="7" spans="1:9" ht="21" x14ac:dyDescent="0.3">
      <c r="A7" s="278" t="s">
        <v>201</v>
      </c>
      <c r="B7" s="278"/>
      <c r="C7" s="278"/>
      <c r="D7" s="278"/>
      <c r="E7" s="278"/>
      <c r="F7" s="278"/>
      <c r="G7" s="214"/>
      <c r="H7" s="214"/>
      <c r="I7" s="214"/>
    </row>
    <row r="8" spans="1:9" ht="29.25" x14ac:dyDescent="0.45">
      <c r="A8" s="279" t="str">
        <f>'Page de garde'!D18</f>
        <v>Siliana</v>
      </c>
      <c r="B8" s="279"/>
      <c r="C8" s="279"/>
      <c r="D8" s="279"/>
      <c r="E8" s="279"/>
      <c r="F8" s="279"/>
      <c r="G8" s="217"/>
      <c r="H8" s="217"/>
      <c r="I8" s="214"/>
    </row>
    <row r="9" spans="1:9" ht="24" x14ac:dyDescent="0.45">
      <c r="A9" s="38" t="s">
        <v>44</v>
      </c>
      <c r="B9" s="280"/>
      <c r="C9" s="280"/>
      <c r="D9" s="280"/>
      <c r="E9" s="280"/>
      <c r="F9" s="280"/>
      <c r="G9" s="217"/>
      <c r="H9" s="217"/>
      <c r="I9" s="214"/>
    </row>
    <row r="10" spans="1:9" ht="24" x14ac:dyDescent="0.45">
      <c r="A10" s="39" t="s">
        <v>46</v>
      </c>
      <c r="B10" s="281"/>
      <c r="C10" s="281"/>
      <c r="D10" s="281"/>
      <c r="E10" s="281"/>
      <c r="F10" s="281"/>
      <c r="G10" s="217"/>
      <c r="H10" s="217"/>
      <c r="I10" s="214"/>
    </row>
    <row r="11" spans="1:9" ht="24" x14ac:dyDescent="0.45">
      <c r="A11" s="38" t="s">
        <v>45</v>
      </c>
      <c r="B11" s="276"/>
      <c r="C11" s="276"/>
      <c r="D11" s="276"/>
      <c r="E11" s="276"/>
      <c r="F11" s="276"/>
      <c r="G11" s="217"/>
      <c r="H11" s="217"/>
      <c r="I11" s="214"/>
    </row>
    <row r="12" spans="1:9" ht="24" x14ac:dyDescent="0.45">
      <c r="A12" s="38" t="s">
        <v>276</v>
      </c>
      <c r="B12" s="269">
        <f>D505</f>
        <v>0</v>
      </c>
      <c r="C12" s="269"/>
      <c r="D12" s="269"/>
      <c r="E12" s="269"/>
      <c r="F12" s="269"/>
      <c r="G12" s="217"/>
      <c r="H12" s="217"/>
      <c r="I12" s="214"/>
    </row>
    <row r="13" spans="1:9" ht="22.5" x14ac:dyDescent="0.45">
      <c r="A13" s="35"/>
      <c r="B13" s="36"/>
      <c r="C13" s="36"/>
      <c r="D13" s="270"/>
      <c r="E13" s="270"/>
      <c r="F13" s="270"/>
      <c r="G13" s="270"/>
      <c r="H13" s="270"/>
      <c r="I13" s="3"/>
    </row>
    <row r="14" spans="1:9" ht="16.5" customHeight="1" x14ac:dyDescent="0.3">
      <c r="A14" s="271" t="s">
        <v>32</v>
      </c>
      <c r="B14" s="272" t="s">
        <v>33</v>
      </c>
      <c r="C14" s="272"/>
      <c r="D14" s="272" t="s">
        <v>48</v>
      </c>
      <c r="E14" s="273" t="s">
        <v>358</v>
      </c>
      <c r="F14" s="272" t="s">
        <v>214</v>
      </c>
      <c r="G14" s="36"/>
      <c r="H14" s="36"/>
    </row>
    <row r="15" spans="1:9" ht="16.5" customHeight="1" x14ac:dyDescent="0.3">
      <c r="A15" s="271"/>
      <c r="B15" s="77" t="s">
        <v>36</v>
      </c>
      <c r="C15" s="77" t="s">
        <v>35</v>
      </c>
      <c r="D15" s="272"/>
      <c r="E15" s="273"/>
      <c r="F15" s="272"/>
      <c r="G15" s="36"/>
      <c r="H15" s="36"/>
    </row>
    <row r="16" spans="1:9" ht="18" x14ac:dyDescent="0.35">
      <c r="A16" s="264" t="s">
        <v>0</v>
      </c>
      <c r="B16" s="264"/>
      <c r="C16" s="264"/>
      <c r="D16" s="264"/>
      <c r="E16" s="264"/>
      <c r="F16" s="264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74" t="s">
        <v>1</v>
      </c>
      <c r="B18" s="275"/>
      <c r="C18" s="275"/>
      <c r="D18" s="275"/>
      <c r="E18" s="275"/>
      <c r="F18" s="275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8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8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64" t="s">
        <v>137</v>
      </c>
      <c r="B43" s="264"/>
      <c r="C43" s="264"/>
      <c r="D43" s="264"/>
      <c r="E43" s="264"/>
      <c r="F43" s="264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8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8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8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8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9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9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9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8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64" t="s">
        <v>129</v>
      </c>
      <c r="B99" s="264"/>
      <c r="C99" s="264"/>
      <c r="D99" s="264"/>
      <c r="E99" s="264"/>
      <c r="F99" s="264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8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8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65" t="s">
        <v>133</v>
      </c>
      <c r="B113" s="266"/>
      <c r="C113" s="266"/>
      <c r="D113" s="266"/>
      <c r="E113" s="266"/>
      <c r="F113" s="266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8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8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8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9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65" t="s">
        <v>73</v>
      </c>
      <c r="B137" s="266"/>
      <c r="C137" s="266"/>
      <c r="D137" s="266"/>
      <c r="E137" s="266"/>
      <c r="F137" s="266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8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8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8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64" t="s">
        <v>130</v>
      </c>
      <c r="B152" s="264"/>
      <c r="C152" s="264"/>
      <c r="D152" s="264"/>
      <c r="E152" s="264"/>
      <c r="F152" s="264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8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65" t="s">
        <v>134</v>
      </c>
      <c r="B166" s="266"/>
      <c r="C166" s="266"/>
      <c r="D166" s="266"/>
      <c r="E166" s="266"/>
      <c r="F166" s="266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8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8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8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9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64" t="s">
        <v>167</v>
      </c>
      <c r="B192" s="264"/>
      <c r="C192" s="264"/>
      <c r="D192" s="264"/>
      <c r="E192" s="264"/>
      <c r="F192" s="264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65" t="s">
        <v>158</v>
      </c>
      <c r="B194" s="266"/>
      <c r="C194" s="266"/>
      <c r="D194" s="266"/>
      <c r="E194" s="266"/>
      <c r="F194" s="266"/>
    </row>
    <row r="195" spans="1:7" ht="36" x14ac:dyDescent="0.35">
      <c r="A195" s="83" t="s">
        <v>27</v>
      </c>
      <c r="B195" s="170" t="s">
        <v>34</v>
      </c>
      <c r="C195" s="218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8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8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65" t="s">
        <v>76</v>
      </c>
      <c r="B209" s="266"/>
      <c r="C209" s="266"/>
      <c r="D209" s="266"/>
      <c r="E209" s="266"/>
      <c r="F209" s="266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8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8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8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9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65" t="s">
        <v>191</v>
      </c>
      <c r="B232" s="266"/>
      <c r="C232" s="266"/>
      <c r="D232" s="266"/>
      <c r="E232" s="266"/>
      <c r="F232" s="266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8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8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64" t="s">
        <v>78</v>
      </c>
      <c r="B248" s="264"/>
      <c r="C248" s="264"/>
      <c r="D248" s="264"/>
      <c r="E248" s="264"/>
      <c r="F248" s="264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65" t="s">
        <v>79</v>
      </c>
      <c r="B250" s="266"/>
      <c r="C250" s="266"/>
      <c r="D250" s="266"/>
      <c r="E250" s="266"/>
      <c r="F250" s="266"/>
    </row>
    <row r="251" spans="1:6" s="3" customFormat="1" ht="36" x14ac:dyDescent="0.35">
      <c r="A251" s="83" t="s">
        <v>27</v>
      </c>
      <c r="B251" s="170" t="s">
        <v>34</v>
      </c>
      <c r="C251" s="218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8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8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65" t="s">
        <v>81</v>
      </c>
      <c r="B266" s="266"/>
      <c r="C266" s="266"/>
      <c r="D266" s="266"/>
      <c r="E266" s="266"/>
      <c r="F266" s="266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8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9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9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13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64" t="s">
        <v>4</v>
      </c>
      <c r="B291" s="264"/>
      <c r="C291" s="264"/>
      <c r="D291" s="264"/>
      <c r="E291" s="264"/>
      <c r="F291" s="264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65" t="s">
        <v>19</v>
      </c>
      <c r="B293" s="266"/>
      <c r="C293" s="266"/>
      <c r="D293" s="266"/>
      <c r="E293" s="266"/>
      <c r="F293" s="266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8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65" t="s">
        <v>122</v>
      </c>
      <c r="B305" s="266"/>
      <c r="C305" s="266"/>
      <c r="D305" s="266"/>
      <c r="E305" s="266"/>
      <c r="F305" s="266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8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8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9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64" t="s">
        <v>21</v>
      </c>
      <c r="B324" s="264"/>
      <c r="C324" s="264"/>
      <c r="D324" s="264"/>
      <c r="E324" s="264"/>
      <c r="F324" s="264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65" t="s">
        <v>12</v>
      </c>
      <c r="B326" s="266"/>
      <c r="C326" s="266"/>
      <c r="D326" s="266"/>
      <c r="E326" s="266"/>
      <c r="F326" s="266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8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8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8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65" t="s">
        <v>25</v>
      </c>
      <c r="B339" s="266"/>
      <c r="C339" s="266"/>
      <c r="D339" s="266"/>
      <c r="E339" s="266"/>
      <c r="F339" s="266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8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64" t="s">
        <v>8</v>
      </c>
      <c r="B352" s="264"/>
      <c r="C352" s="264"/>
      <c r="D352" s="264"/>
      <c r="E352" s="264"/>
      <c r="F352" s="264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67" t="s">
        <v>113</v>
      </c>
      <c r="B354" s="268"/>
      <c r="C354" s="268"/>
      <c r="D354" s="268"/>
      <c r="E354" s="268"/>
      <c r="F354" s="268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8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65" t="s">
        <v>25</v>
      </c>
      <c r="B366" s="266"/>
      <c r="C366" s="266"/>
      <c r="D366" s="266"/>
      <c r="E366" s="266"/>
      <c r="F366" s="266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8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8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65" t="s">
        <v>124</v>
      </c>
      <c r="B382" s="266"/>
      <c r="C382" s="266"/>
      <c r="D382" s="266"/>
      <c r="E382" s="266"/>
      <c r="F382" s="266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8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8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65" t="s">
        <v>29</v>
      </c>
      <c r="B391" s="266"/>
      <c r="C391" s="266"/>
      <c r="D391" s="266"/>
      <c r="E391" s="266"/>
      <c r="F391" s="266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8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8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64" t="s">
        <v>125</v>
      </c>
      <c r="B405" s="264"/>
      <c r="C405" s="264"/>
      <c r="D405" s="264"/>
      <c r="E405" s="264"/>
      <c r="F405" s="264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67" t="s">
        <v>19</v>
      </c>
      <c r="B407" s="268"/>
      <c r="C407" s="268"/>
      <c r="D407" s="268"/>
      <c r="E407" s="268"/>
      <c r="F407" s="268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8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67" t="s">
        <v>122</v>
      </c>
      <c r="B418" s="268"/>
      <c r="C418" s="268"/>
      <c r="D418" s="268"/>
      <c r="E418" s="268"/>
      <c r="F418" s="268"/>
    </row>
    <row r="419" spans="1:6" ht="16.5" x14ac:dyDescent="0.25">
      <c r="A419" s="107" t="s">
        <v>127</v>
      </c>
      <c r="B419" s="170" t="s">
        <v>34</v>
      </c>
      <c r="C419" s="218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8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9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64" t="s">
        <v>374</v>
      </c>
      <c r="B435" s="264"/>
      <c r="C435" s="264"/>
      <c r="D435" s="264"/>
      <c r="E435" s="264"/>
      <c r="F435" s="264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65" t="s">
        <v>375</v>
      </c>
      <c r="B437" s="266"/>
      <c r="C437" s="266"/>
      <c r="D437" s="266"/>
      <c r="E437" s="266"/>
      <c r="F437" s="266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8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65" t="s">
        <v>31</v>
      </c>
      <c r="B444" s="266"/>
      <c r="C444" s="266"/>
      <c r="D444" s="266"/>
      <c r="E444" s="266"/>
      <c r="F444" s="266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64" t="s">
        <v>180</v>
      </c>
      <c r="B454" s="264"/>
      <c r="C454" s="264"/>
      <c r="D454" s="264"/>
      <c r="E454" s="264"/>
      <c r="F454" s="26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64" t="s">
        <v>87</v>
      </c>
      <c r="B464" s="264"/>
      <c r="C464" s="264"/>
      <c r="D464" s="264"/>
      <c r="E464" s="264"/>
      <c r="F464" s="26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9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64" t="s">
        <v>151</v>
      </c>
      <c r="B473" s="264"/>
      <c r="C473" s="264"/>
      <c r="D473" s="264"/>
      <c r="E473" s="264"/>
      <c r="F473" s="26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8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8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64" t="s">
        <v>152</v>
      </c>
      <c r="B494" s="264"/>
      <c r="C494" s="264"/>
      <c r="D494" s="264"/>
      <c r="E494" s="264"/>
      <c r="F494" s="26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8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20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MmSjpZQTN8o0pXIveg7PspX/G4jWE7K7qK06F4ghFDHt2zlHhoILA8Cc1JtHZS2B0U1nZ8n1crBfsyGG28Gu+g==" saltValue="y8+6whk8nx8+wmKMDReitg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7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294"/>
      <c r="E1" s="294"/>
      <c r="F1" s="294"/>
      <c r="G1" s="294"/>
      <c r="H1" s="294"/>
      <c r="I1" s="294"/>
    </row>
    <row r="2" spans="1:9" s="36" customFormat="1" ht="24" x14ac:dyDescent="0.45">
      <c r="A2" s="35"/>
      <c r="B2" s="52">
        <v>1</v>
      </c>
      <c r="D2" s="217"/>
      <c r="E2" s="217"/>
      <c r="F2" s="217"/>
      <c r="G2" s="217"/>
      <c r="H2" s="217"/>
      <c r="I2" s="217"/>
    </row>
    <row r="3" spans="1:9" s="36" customFormat="1" ht="24" x14ac:dyDescent="0.45">
      <c r="A3" s="35"/>
      <c r="B3" s="52">
        <v>2</v>
      </c>
      <c r="D3" s="217"/>
      <c r="E3" s="217"/>
      <c r="F3" s="217"/>
      <c r="G3" s="217"/>
      <c r="H3" s="217"/>
      <c r="I3" s="217"/>
    </row>
    <row r="4" spans="1:9" s="36" customFormat="1" ht="16.5" customHeight="1" x14ac:dyDescent="0.45">
      <c r="A4" s="35"/>
      <c r="B4" s="52" t="s">
        <v>34</v>
      </c>
      <c r="D4" s="37"/>
      <c r="E4" s="217"/>
      <c r="F4" s="217"/>
      <c r="G4" s="217"/>
      <c r="H4" s="217"/>
      <c r="I4" s="217"/>
    </row>
    <row r="5" spans="1:9" s="36" customFormat="1" ht="16.5" customHeight="1" x14ac:dyDescent="0.45">
      <c r="A5" s="35"/>
      <c r="D5" s="217"/>
      <c r="E5" s="217"/>
      <c r="F5" s="217"/>
      <c r="G5" s="217"/>
      <c r="H5" s="217"/>
      <c r="I5" s="217"/>
    </row>
    <row r="6" spans="1:9" s="36" customFormat="1" ht="37.5" customHeight="1" x14ac:dyDescent="0.45">
      <c r="A6" s="278" t="s">
        <v>52</v>
      </c>
      <c r="B6" s="278"/>
      <c r="C6" s="278"/>
      <c r="D6" s="278"/>
      <c r="E6" s="278"/>
      <c r="F6" s="278"/>
      <c r="G6" s="217"/>
      <c r="H6" s="217"/>
      <c r="I6" s="217"/>
    </row>
    <row r="7" spans="1:9" s="36" customFormat="1" ht="21.75" customHeight="1" x14ac:dyDescent="0.45">
      <c r="A7" s="279" t="str">
        <f>'A1 Exploitation'!A8:F8</f>
        <v>Siliana</v>
      </c>
      <c r="B7" s="279"/>
      <c r="C7" s="279"/>
      <c r="D7" s="279"/>
      <c r="E7" s="279"/>
      <c r="F7" s="279"/>
      <c r="G7" s="217"/>
      <c r="H7" s="217"/>
      <c r="I7" s="217"/>
    </row>
    <row r="8" spans="1:9" s="36" customFormat="1" ht="24" x14ac:dyDescent="0.45">
      <c r="A8" s="38" t="s">
        <v>44</v>
      </c>
      <c r="B8" s="295">
        <f>'A5 Exploitation'!B9:F9</f>
        <v>0</v>
      </c>
      <c r="C8" s="295"/>
      <c r="D8" s="295"/>
      <c r="E8" s="295"/>
      <c r="F8" s="295"/>
      <c r="G8" s="217"/>
      <c r="H8" s="217"/>
      <c r="I8" s="217"/>
    </row>
    <row r="9" spans="1:9" s="36" customFormat="1" ht="24" x14ac:dyDescent="0.45">
      <c r="A9" s="39" t="s">
        <v>46</v>
      </c>
      <c r="B9" s="296">
        <f>'A5 Exploitation'!B10:F10</f>
        <v>0</v>
      </c>
      <c r="C9" s="296"/>
      <c r="D9" s="296"/>
      <c r="E9" s="296"/>
      <c r="F9" s="296"/>
      <c r="G9" s="217"/>
      <c r="H9" s="217"/>
      <c r="I9" s="217"/>
    </row>
    <row r="10" spans="1:9" s="36" customFormat="1" ht="24" x14ac:dyDescent="0.45">
      <c r="A10" s="38" t="s">
        <v>45</v>
      </c>
      <c r="B10" s="293">
        <f>'A5 Exploitation'!B11:F11</f>
        <v>0</v>
      </c>
      <c r="C10" s="293"/>
      <c r="D10" s="293"/>
      <c r="E10" s="293"/>
      <c r="F10" s="293"/>
      <c r="G10" s="217"/>
      <c r="H10" s="217"/>
      <c r="I10" s="217"/>
    </row>
    <row r="11" spans="1:9" s="36" customFormat="1" ht="24" x14ac:dyDescent="0.45">
      <c r="A11" s="38" t="s">
        <v>341</v>
      </c>
      <c r="B11" s="297">
        <f>D198</f>
        <v>0</v>
      </c>
      <c r="C11" s="297"/>
      <c r="D11" s="297"/>
      <c r="E11" s="297"/>
      <c r="F11" s="297"/>
      <c r="G11" s="217"/>
      <c r="H11" s="217"/>
      <c r="I11" s="217"/>
    </row>
    <row r="12" spans="1:9" s="36" customFormat="1" ht="22.5" x14ac:dyDescent="0.45">
      <c r="A12" s="35"/>
      <c r="D12" s="270"/>
      <c r="E12" s="270"/>
      <c r="F12" s="270"/>
      <c r="G12" s="270"/>
      <c r="H12" s="270"/>
      <c r="I12" s="40"/>
    </row>
    <row r="13" spans="1:9" s="36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2" t="s">
        <v>213</v>
      </c>
      <c r="F13" s="272" t="s">
        <v>214</v>
      </c>
    </row>
    <row r="14" spans="1:9" s="36" customFormat="1" ht="12.75" customHeight="1" x14ac:dyDescent="0.3">
      <c r="A14" s="271"/>
      <c r="B14" s="70" t="s">
        <v>36</v>
      </c>
      <c r="C14" s="70" t="s">
        <v>35</v>
      </c>
      <c r="D14" s="272"/>
      <c r="E14" s="272"/>
      <c r="F14" s="272"/>
    </row>
    <row r="15" spans="1:9" x14ac:dyDescent="0.3">
      <c r="A15" s="41"/>
      <c r="B15" s="41"/>
      <c r="C15" s="41"/>
      <c r="D15" s="41"/>
    </row>
    <row r="16" spans="1:9" ht="19.5" x14ac:dyDescent="0.4">
      <c r="A16" s="298" t="s">
        <v>0</v>
      </c>
      <c r="B16" s="299"/>
      <c r="C16" s="299"/>
      <c r="D16" s="299"/>
      <c r="E16" s="299"/>
      <c r="F16" s="299"/>
    </row>
    <row r="17" spans="1:6" x14ac:dyDescent="0.3">
      <c r="A17" s="41" t="s">
        <v>316</v>
      </c>
      <c r="B17" s="222">
        <v>0</v>
      </c>
      <c r="C17" s="222"/>
      <c r="D17" s="223"/>
      <c r="E17" s="222"/>
      <c r="F17" s="222"/>
    </row>
    <row r="18" spans="1:6" x14ac:dyDescent="0.3">
      <c r="A18" s="48" t="s">
        <v>89</v>
      </c>
      <c r="B18" s="222">
        <v>0</v>
      </c>
      <c r="C18" s="222"/>
      <c r="D18" s="223"/>
      <c r="E18" s="222"/>
      <c r="F18" s="222"/>
    </row>
    <row r="19" spans="1:6" x14ac:dyDescent="0.3">
      <c r="A19" s="41" t="s">
        <v>90</v>
      </c>
      <c r="B19" s="222">
        <v>0</v>
      </c>
      <c r="C19" s="222"/>
      <c r="D19" s="223"/>
      <c r="E19" s="223"/>
      <c r="F19" s="222"/>
    </row>
    <row r="20" spans="1:6" x14ac:dyDescent="0.3">
      <c r="A20" s="41" t="s">
        <v>164</v>
      </c>
      <c r="B20" s="222">
        <v>0</v>
      </c>
      <c r="C20" s="222"/>
      <c r="D20" s="224"/>
      <c r="E20" s="222"/>
      <c r="F20" s="222"/>
    </row>
    <row r="21" spans="1:6" x14ac:dyDescent="0.3">
      <c r="A21" s="87" t="s">
        <v>236</v>
      </c>
      <c r="B21" s="222">
        <v>0</v>
      </c>
      <c r="C21" s="222"/>
      <c r="D21" s="225"/>
      <c r="E21" s="222"/>
      <c r="F21" s="222"/>
    </row>
    <row r="22" spans="1:6" x14ac:dyDescent="0.3">
      <c r="A22" s="300" t="s">
        <v>38</v>
      </c>
      <c r="B22" s="287"/>
      <c r="C22" s="288"/>
      <c r="D22" s="216">
        <f>SUM(B17:C21)</f>
        <v>0</v>
      </c>
    </row>
    <row r="23" spans="1:6" x14ac:dyDescent="0.3">
      <c r="A23" s="284" t="s">
        <v>342</v>
      </c>
      <c r="B23" s="285"/>
      <c r="C23" s="286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82" t="s">
        <v>4</v>
      </c>
      <c r="B25" s="283"/>
      <c r="C25" s="283"/>
      <c r="D25" s="283"/>
      <c r="E25" s="283"/>
      <c r="F25" s="283"/>
    </row>
    <row r="26" spans="1:6" ht="18" x14ac:dyDescent="0.35">
      <c r="A26" s="76" t="s">
        <v>107</v>
      </c>
      <c r="B26" s="222" t="s">
        <v>34</v>
      </c>
      <c r="C26" s="249" t="str">
        <f>IF(B26=0, -5, "0")</f>
        <v>0</v>
      </c>
      <c r="D26" s="223"/>
      <c r="E26" s="223"/>
      <c r="F26" s="222"/>
    </row>
    <row r="27" spans="1:6" x14ac:dyDescent="0.3">
      <c r="A27" s="41" t="s">
        <v>99</v>
      </c>
      <c r="B27" s="222">
        <v>0</v>
      </c>
      <c r="C27" s="222"/>
      <c r="D27" s="223"/>
      <c r="E27" s="222"/>
      <c r="F27" s="222"/>
    </row>
    <row r="28" spans="1:6" x14ac:dyDescent="0.3">
      <c r="A28" s="41" t="s">
        <v>327</v>
      </c>
      <c r="B28" s="222">
        <v>0</v>
      </c>
      <c r="C28" s="222"/>
      <c r="D28" s="223"/>
      <c r="E28" s="222"/>
      <c r="F28" s="222"/>
    </row>
    <row r="29" spans="1:6" x14ac:dyDescent="0.3">
      <c r="A29" s="41" t="s">
        <v>335</v>
      </c>
      <c r="B29" s="222">
        <v>0</v>
      </c>
      <c r="C29" s="222"/>
      <c r="D29" s="226"/>
      <c r="E29" s="222"/>
      <c r="F29" s="222"/>
    </row>
    <row r="30" spans="1:6" x14ac:dyDescent="0.3">
      <c r="A30" s="41" t="s">
        <v>91</v>
      </c>
      <c r="B30" s="222">
        <v>0</v>
      </c>
      <c r="C30" s="222"/>
      <c r="D30" s="226"/>
      <c r="E30" s="222"/>
      <c r="F30" s="222"/>
    </row>
    <row r="31" spans="1:6" x14ac:dyDescent="0.3">
      <c r="A31" s="41" t="s">
        <v>340</v>
      </c>
      <c r="B31" s="222">
        <v>0</v>
      </c>
      <c r="C31" s="222"/>
      <c r="D31" s="226"/>
      <c r="E31" s="222"/>
      <c r="F31" s="222"/>
    </row>
    <row r="32" spans="1:6" x14ac:dyDescent="0.3">
      <c r="A32" s="284" t="s">
        <v>38</v>
      </c>
      <c r="B32" s="285"/>
      <c r="C32" s="286"/>
      <c r="D32" s="215">
        <f>SUM(B26:C31)</f>
        <v>0</v>
      </c>
    </row>
    <row r="33" spans="1:6" x14ac:dyDescent="0.3">
      <c r="A33" s="284" t="s">
        <v>342</v>
      </c>
      <c r="B33" s="285"/>
      <c r="C33" s="286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82" t="s">
        <v>246</v>
      </c>
      <c r="B35" s="283"/>
      <c r="C35" s="283"/>
      <c r="D35" s="283"/>
      <c r="E35" s="283"/>
      <c r="F35" s="283"/>
    </row>
    <row r="36" spans="1:6" s="50" customFormat="1" ht="18" x14ac:dyDescent="0.35">
      <c r="A36" s="76" t="s">
        <v>107</v>
      </c>
      <c r="B36" s="222" t="s">
        <v>34</v>
      </c>
      <c r="C36" s="249" t="str">
        <f>IF(B36=0, -5, "0")</f>
        <v>0</v>
      </c>
      <c r="D36" s="223"/>
      <c r="E36" s="222"/>
      <c r="F36" s="222"/>
    </row>
    <row r="37" spans="1:6" s="50" customFormat="1" x14ac:dyDescent="0.3">
      <c r="A37" s="41" t="s">
        <v>264</v>
      </c>
      <c r="B37" s="222">
        <v>0</v>
      </c>
      <c r="C37" s="222"/>
      <c r="D37" s="223"/>
      <c r="E37" s="222"/>
      <c r="F37" s="222"/>
    </row>
    <row r="38" spans="1:6" s="50" customFormat="1" x14ac:dyDescent="0.3">
      <c r="A38" s="41" t="s">
        <v>328</v>
      </c>
      <c r="B38" s="222">
        <v>0</v>
      </c>
      <c r="C38" s="222"/>
      <c r="D38" s="223"/>
      <c r="E38" s="222"/>
      <c r="F38" s="222"/>
    </row>
    <row r="39" spans="1:6" s="50" customFormat="1" x14ac:dyDescent="0.3">
      <c r="A39" s="41" t="s">
        <v>91</v>
      </c>
      <c r="B39" s="222">
        <v>0</v>
      </c>
      <c r="C39" s="222"/>
      <c r="D39" s="226"/>
      <c r="E39" s="222"/>
      <c r="F39" s="222"/>
    </row>
    <row r="40" spans="1:6" s="50" customFormat="1" x14ac:dyDescent="0.3">
      <c r="A40" s="41" t="s">
        <v>340</v>
      </c>
      <c r="B40" s="222">
        <v>0</v>
      </c>
      <c r="C40" s="222"/>
      <c r="D40" s="226"/>
      <c r="E40" s="222"/>
      <c r="F40" s="222"/>
    </row>
    <row r="41" spans="1:6" s="50" customFormat="1" x14ac:dyDescent="0.3">
      <c r="A41" s="284" t="s">
        <v>38</v>
      </c>
      <c r="B41" s="285"/>
      <c r="C41" s="286"/>
      <c r="D41" s="215">
        <f>SUM(B36:C40)</f>
        <v>0</v>
      </c>
      <c r="E41" s="37"/>
      <c r="F41" s="37"/>
    </row>
    <row r="42" spans="1:6" s="50" customFormat="1" x14ac:dyDescent="0.3">
      <c r="A42" s="284" t="s">
        <v>342</v>
      </c>
      <c r="B42" s="285"/>
      <c r="C42" s="286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291" t="s">
        <v>21</v>
      </c>
      <c r="B44" s="292"/>
      <c r="C44" s="292"/>
      <c r="D44" s="292"/>
      <c r="E44" s="292"/>
      <c r="F44" s="292"/>
    </row>
    <row r="45" spans="1:6" x14ac:dyDescent="0.3">
      <c r="A45" s="41" t="s">
        <v>317</v>
      </c>
      <c r="B45" s="222">
        <v>0</v>
      </c>
      <c r="C45" s="222"/>
      <c r="D45" s="226"/>
      <c r="E45" s="222"/>
      <c r="F45" s="222"/>
    </row>
    <row r="46" spans="1:6" x14ac:dyDescent="0.3">
      <c r="A46" s="41" t="s">
        <v>92</v>
      </c>
      <c r="B46" s="222">
        <v>0</v>
      </c>
      <c r="C46" s="222"/>
      <c r="D46" s="226"/>
      <c r="E46" s="222"/>
      <c r="F46" s="222"/>
    </row>
    <row r="47" spans="1:6" x14ac:dyDescent="0.3">
      <c r="A47" s="41" t="s">
        <v>262</v>
      </c>
      <c r="B47" s="222">
        <v>0</v>
      </c>
      <c r="C47" s="222"/>
      <c r="D47" s="223"/>
      <c r="E47" s="222"/>
      <c r="F47" s="222"/>
    </row>
    <row r="48" spans="1:6" x14ac:dyDescent="0.3">
      <c r="A48" s="41" t="s">
        <v>24</v>
      </c>
      <c r="B48" s="222">
        <v>0</v>
      </c>
      <c r="C48" s="222"/>
      <c r="D48" s="223"/>
      <c r="E48" s="222"/>
      <c r="F48" s="222"/>
    </row>
    <row r="49" spans="1:6" x14ac:dyDescent="0.3">
      <c r="A49" s="41" t="s">
        <v>93</v>
      </c>
      <c r="B49" s="222">
        <v>0</v>
      </c>
      <c r="C49" s="222"/>
      <c r="D49" s="223"/>
      <c r="E49" s="222"/>
      <c r="F49" s="222"/>
    </row>
    <row r="50" spans="1:6" ht="18" x14ac:dyDescent="0.35">
      <c r="A50" s="76" t="s">
        <v>343</v>
      </c>
      <c r="B50" s="222" t="s">
        <v>34</v>
      </c>
      <c r="C50" s="249" t="str">
        <f>IF(B50=0, -5, "0")</f>
        <v>0</v>
      </c>
      <c r="D50" s="226"/>
      <c r="E50" s="222"/>
      <c r="F50" s="222"/>
    </row>
    <row r="51" spans="1:6" x14ac:dyDescent="0.3">
      <c r="A51" s="284" t="s">
        <v>38</v>
      </c>
      <c r="B51" s="285"/>
      <c r="C51" s="286"/>
      <c r="D51" s="215">
        <f>SUM(B45:C50)</f>
        <v>0</v>
      </c>
    </row>
    <row r="52" spans="1:6" x14ac:dyDescent="0.3">
      <c r="A52" s="284" t="s">
        <v>342</v>
      </c>
      <c r="B52" s="285"/>
      <c r="C52" s="286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82" t="s">
        <v>8</v>
      </c>
      <c r="B54" s="283"/>
      <c r="C54" s="283"/>
      <c r="D54" s="283"/>
      <c r="E54" s="283"/>
      <c r="F54" s="283"/>
    </row>
    <row r="55" spans="1:6" ht="36" x14ac:dyDescent="0.35">
      <c r="A55" s="83" t="s">
        <v>197</v>
      </c>
      <c r="B55" s="222" t="s">
        <v>34</v>
      </c>
      <c r="C55" s="222" t="str">
        <f>IF(B55=0, -5, "0")</f>
        <v>0</v>
      </c>
      <c r="D55" s="226"/>
      <c r="E55" s="222"/>
      <c r="F55" s="222"/>
    </row>
    <row r="56" spans="1:6" x14ac:dyDescent="0.3">
      <c r="A56" s="49" t="s">
        <v>185</v>
      </c>
      <c r="B56" s="222">
        <v>0</v>
      </c>
      <c r="C56" s="222"/>
      <c r="D56" s="222"/>
      <c r="E56" s="227"/>
      <c r="F56" s="222"/>
    </row>
    <row r="57" spans="1:6" x14ac:dyDescent="0.3">
      <c r="A57" s="51" t="s">
        <v>282</v>
      </c>
      <c r="B57" s="222">
        <v>0</v>
      </c>
      <c r="C57" s="222"/>
      <c r="D57" s="223"/>
      <c r="E57" s="223"/>
      <c r="F57" s="222"/>
    </row>
    <row r="58" spans="1:6" x14ac:dyDescent="0.3">
      <c r="A58" s="51" t="s">
        <v>101</v>
      </c>
      <c r="B58" s="222">
        <v>0</v>
      </c>
      <c r="C58" s="222"/>
      <c r="D58" s="226"/>
      <c r="E58" s="222"/>
      <c r="F58" s="222"/>
    </row>
    <row r="59" spans="1:6" ht="36" x14ac:dyDescent="0.35">
      <c r="A59" s="83" t="s">
        <v>249</v>
      </c>
      <c r="B59" s="222" t="s">
        <v>34</v>
      </c>
      <c r="C59" s="249" t="str">
        <f>IF(B59=0, -5, "0")</f>
        <v>0</v>
      </c>
      <c r="D59" s="223"/>
      <c r="E59" s="222"/>
      <c r="F59" s="222"/>
    </row>
    <row r="60" spans="1:6" ht="18" x14ac:dyDescent="0.35">
      <c r="A60" s="76" t="s">
        <v>344</v>
      </c>
      <c r="B60" s="222" t="s">
        <v>34</v>
      </c>
      <c r="C60" s="249" t="str">
        <f>IF(B60=0, -5, "0")</f>
        <v>0</v>
      </c>
      <c r="D60" s="223"/>
      <c r="E60" s="222"/>
      <c r="F60" s="222"/>
    </row>
    <row r="61" spans="1:6" x14ac:dyDescent="0.3">
      <c r="A61" s="41" t="s">
        <v>340</v>
      </c>
      <c r="B61" s="222">
        <v>0</v>
      </c>
      <c r="C61" s="222"/>
      <c r="D61" s="226"/>
      <c r="E61" s="222"/>
      <c r="F61" s="222"/>
    </row>
    <row r="62" spans="1:6" x14ac:dyDescent="0.3">
      <c r="A62" s="284" t="s">
        <v>38</v>
      </c>
      <c r="B62" s="285"/>
      <c r="C62" s="286"/>
      <c r="D62" s="215">
        <f>SUM(B55:C61)</f>
        <v>0</v>
      </c>
    </row>
    <row r="63" spans="1:6" x14ac:dyDescent="0.3">
      <c r="A63" s="284" t="s">
        <v>342</v>
      </c>
      <c r="B63" s="285"/>
      <c r="C63" s="286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82" t="s">
        <v>143</v>
      </c>
      <c r="B65" s="283"/>
      <c r="C65" s="283"/>
      <c r="D65" s="283"/>
      <c r="E65" s="283"/>
      <c r="F65" s="283"/>
    </row>
    <row r="66" spans="1:6" ht="19.5" x14ac:dyDescent="0.4">
      <c r="A66" s="41" t="s">
        <v>318</v>
      </c>
      <c r="B66" s="228">
        <v>0</v>
      </c>
      <c r="C66" s="229"/>
      <c r="D66" s="230"/>
      <c r="E66" s="230"/>
      <c r="F66" s="222"/>
    </row>
    <row r="67" spans="1:6" ht="19.5" x14ac:dyDescent="0.4">
      <c r="A67" s="41" t="s">
        <v>319</v>
      </c>
      <c r="B67" s="228">
        <v>0</v>
      </c>
      <c r="C67" s="229"/>
      <c r="D67" s="223"/>
      <c r="E67" s="230"/>
      <c r="F67" s="222"/>
    </row>
    <row r="68" spans="1:6" ht="19.5" x14ac:dyDescent="0.4">
      <c r="A68" s="41" t="s">
        <v>340</v>
      </c>
      <c r="B68" s="228">
        <v>0</v>
      </c>
      <c r="C68" s="229"/>
      <c r="D68" s="231"/>
      <c r="E68" s="231"/>
      <c r="F68" s="222"/>
    </row>
    <row r="69" spans="1:6" ht="19.5" x14ac:dyDescent="0.4">
      <c r="A69" s="48" t="s">
        <v>285</v>
      </c>
      <c r="B69" s="228">
        <v>0</v>
      </c>
      <c r="C69" s="229"/>
      <c r="D69" s="231"/>
      <c r="E69" s="231"/>
      <c r="F69" s="222"/>
    </row>
    <row r="70" spans="1:6" ht="19.5" x14ac:dyDescent="0.4">
      <c r="A70" s="41" t="s">
        <v>93</v>
      </c>
      <c r="B70" s="228">
        <v>0</v>
      </c>
      <c r="C70" s="229"/>
      <c r="D70" s="231"/>
      <c r="E70" s="231"/>
      <c r="F70" s="222"/>
    </row>
    <row r="71" spans="1:6" ht="19.5" x14ac:dyDescent="0.4">
      <c r="A71" s="41" t="s">
        <v>336</v>
      </c>
      <c r="B71" s="228">
        <v>0</v>
      </c>
      <c r="C71" s="229"/>
      <c r="D71" s="227"/>
      <c r="E71" s="227"/>
      <c r="F71" s="222"/>
    </row>
    <row r="72" spans="1:6" ht="19.5" x14ac:dyDescent="0.4">
      <c r="A72" s="41" t="s">
        <v>103</v>
      </c>
      <c r="B72" s="228">
        <v>0</v>
      </c>
      <c r="C72" s="229"/>
      <c r="D72" s="222"/>
      <c r="E72" s="222"/>
      <c r="F72" s="222"/>
    </row>
    <row r="73" spans="1:6" x14ac:dyDescent="0.3">
      <c r="A73" s="48" t="s">
        <v>345</v>
      </c>
      <c r="B73" s="228">
        <v>0</v>
      </c>
      <c r="C73" s="222"/>
      <c r="D73" s="232"/>
      <c r="E73" s="232"/>
      <c r="F73" s="222"/>
    </row>
    <row r="74" spans="1:6" ht="36" x14ac:dyDescent="0.35">
      <c r="A74" s="89" t="s">
        <v>215</v>
      </c>
      <c r="B74" s="228" t="s">
        <v>34</v>
      </c>
      <c r="C74" s="249" t="str">
        <f>IF(B74=0, -5, "0")</f>
        <v>0</v>
      </c>
      <c r="D74" s="233"/>
      <c r="E74" s="233"/>
      <c r="F74" s="222"/>
    </row>
    <row r="75" spans="1:6" ht="18" x14ac:dyDescent="0.35">
      <c r="A75" s="89" t="s">
        <v>265</v>
      </c>
      <c r="B75" s="228" t="s">
        <v>34</v>
      </c>
      <c r="C75" s="249" t="str">
        <f>IF(B75=0, -5, "0")</f>
        <v>0</v>
      </c>
      <c r="D75" s="233"/>
      <c r="E75" s="233"/>
      <c r="F75" s="222"/>
    </row>
    <row r="76" spans="1:6" ht="18" x14ac:dyDescent="0.35">
      <c r="A76" s="89" t="s">
        <v>332</v>
      </c>
      <c r="B76" s="228" t="s">
        <v>34</v>
      </c>
      <c r="C76" s="249" t="str">
        <f>IF(B76=0, -5, "0")</f>
        <v>0</v>
      </c>
      <c r="D76" s="223"/>
      <c r="E76" s="233"/>
      <c r="F76" s="222"/>
    </row>
    <row r="77" spans="1:6" s="50" customFormat="1" x14ac:dyDescent="0.3">
      <c r="A77" s="49" t="s">
        <v>263</v>
      </c>
      <c r="B77" s="228">
        <v>0</v>
      </c>
      <c r="C77" s="234"/>
      <c r="D77" s="223"/>
      <c r="E77" s="235"/>
      <c r="F77" s="234"/>
    </row>
    <row r="78" spans="1:6" x14ac:dyDescent="0.3">
      <c r="A78" s="41" t="s">
        <v>198</v>
      </c>
      <c r="B78" s="228">
        <v>0</v>
      </c>
      <c r="C78" s="222"/>
      <c r="D78" s="235"/>
      <c r="E78" s="233"/>
      <c r="F78" s="222"/>
    </row>
    <row r="79" spans="1:6" ht="36" x14ac:dyDescent="0.35">
      <c r="A79" s="83" t="s">
        <v>184</v>
      </c>
      <c r="B79" s="228" t="s">
        <v>34</v>
      </c>
      <c r="C79" s="249" t="str">
        <f>IF(B79=0, -5, "0")</f>
        <v>0</v>
      </c>
      <c r="D79" s="235"/>
      <c r="E79" s="233"/>
      <c r="F79" s="222"/>
    </row>
    <row r="80" spans="1:6" x14ac:dyDescent="0.3">
      <c r="A80" s="41" t="s">
        <v>346</v>
      </c>
      <c r="B80" s="228">
        <v>0</v>
      </c>
      <c r="C80" s="222"/>
      <c r="D80" s="235"/>
      <c r="E80" s="236"/>
      <c r="F80" s="222"/>
    </row>
    <row r="81" spans="1:6" ht="18" x14ac:dyDescent="0.35">
      <c r="A81" s="88" t="s">
        <v>344</v>
      </c>
      <c r="B81" s="228" t="s">
        <v>34</v>
      </c>
      <c r="C81" s="249" t="str">
        <f>IF(B81=0, -5, "0")</f>
        <v>0</v>
      </c>
      <c r="D81" s="235"/>
      <c r="E81" s="237"/>
      <c r="F81" s="222"/>
    </row>
    <row r="82" spans="1:6" x14ac:dyDescent="0.3">
      <c r="A82" s="41" t="s">
        <v>94</v>
      </c>
      <c r="B82" s="228">
        <v>0</v>
      </c>
      <c r="C82" s="222"/>
      <c r="D82" s="235"/>
      <c r="E82" s="236"/>
      <c r="F82" s="222"/>
    </row>
    <row r="83" spans="1:6" x14ac:dyDescent="0.3">
      <c r="A83" s="284" t="s">
        <v>38</v>
      </c>
      <c r="B83" s="285"/>
      <c r="C83" s="286"/>
      <c r="D83" s="215">
        <f>SUM(B66:C82)</f>
        <v>0</v>
      </c>
    </row>
    <row r="84" spans="1:6" x14ac:dyDescent="0.3">
      <c r="A84" s="284" t="s">
        <v>342</v>
      </c>
      <c r="B84" s="285"/>
      <c r="C84" s="286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82" t="s">
        <v>237</v>
      </c>
      <c r="B86" s="283"/>
      <c r="C86" s="283"/>
      <c r="D86" s="283"/>
      <c r="E86" s="283"/>
      <c r="F86" s="283"/>
    </row>
    <row r="87" spans="1:6" ht="34.5" x14ac:dyDescent="0.4">
      <c r="A87" s="93" t="s">
        <v>320</v>
      </c>
      <c r="B87" s="238">
        <v>0</v>
      </c>
      <c r="C87" s="229"/>
      <c r="D87" s="223"/>
      <c r="E87" s="223"/>
      <c r="F87" s="222"/>
    </row>
    <row r="88" spans="1:6" ht="19.5" x14ac:dyDescent="0.4">
      <c r="A88" s="41" t="s">
        <v>319</v>
      </c>
      <c r="B88" s="238">
        <v>0</v>
      </c>
      <c r="C88" s="229"/>
      <c r="D88" s="223"/>
      <c r="E88" s="222"/>
      <c r="F88" s="222"/>
    </row>
    <row r="89" spans="1:6" ht="19.5" x14ac:dyDescent="0.4">
      <c r="A89" s="41" t="s">
        <v>347</v>
      </c>
      <c r="B89" s="238">
        <v>0</v>
      </c>
      <c r="C89" s="229"/>
      <c r="D89" s="235"/>
      <c r="E89" s="222"/>
      <c r="F89" s="222"/>
    </row>
    <row r="90" spans="1:6" ht="34.5" x14ac:dyDescent="0.4">
      <c r="A90" s="51" t="s">
        <v>348</v>
      </c>
      <c r="B90" s="238">
        <v>0</v>
      </c>
      <c r="C90" s="229"/>
      <c r="D90" s="235"/>
      <c r="E90" s="222"/>
      <c r="F90" s="222"/>
    </row>
    <row r="91" spans="1:6" ht="19.5" x14ac:dyDescent="0.4">
      <c r="A91" s="48" t="s">
        <v>286</v>
      </c>
      <c r="B91" s="238">
        <v>0</v>
      </c>
      <c r="C91" s="229"/>
      <c r="D91" s="235"/>
      <c r="E91" s="222"/>
      <c r="F91" s="222"/>
    </row>
    <row r="92" spans="1:6" ht="36" x14ac:dyDescent="0.35">
      <c r="A92" s="89" t="s">
        <v>261</v>
      </c>
      <c r="B92" s="238" t="s">
        <v>34</v>
      </c>
      <c r="C92" s="249" t="str">
        <f>IF(B92=0, -5, "0")</f>
        <v>0</v>
      </c>
      <c r="D92" s="36"/>
      <c r="E92" s="222"/>
      <c r="F92" s="222"/>
    </row>
    <row r="93" spans="1:6" ht="18" x14ac:dyDescent="0.35">
      <c r="A93" s="76" t="s">
        <v>266</v>
      </c>
      <c r="B93" s="238" t="s">
        <v>34</v>
      </c>
      <c r="C93" s="252" t="str">
        <f>IF(B93=0, -5, "0")</f>
        <v>0</v>
      </c>
      <c r="D93" s="223"/>
      <c r="E93" s="222"/>
      <c r="F93" s="222"/>
    </row>
    <row r="94" spans="1:6" x14ac:dyDescent="0.3">
      <c r="A94" s="48" t="s">
        <v>182</v>
      </c>
      <c r="B94" s="238">
        <v>0</v>
      </c>
      <c r="C94" s="222"/>
      <c r="D94" s="223"/>
      <c r="E94" s="222"/>
      <c r="F94" s="222"/>
    </row>
    <row r="95" spans="1:6" x14ac:dyDescent="0.3">
      <c r="A95" s="53" t="s">
        <v>329</v>
      </c>
      <c r="B95" s="238">
        <v>0</v>
      </c>
      <c r="C95" s="222"/>
      <c r="D95" s="223"/>
      <c r="E95" s="222"/>
      <c r="F95" s="222"/>
    </row>
    <row r="96" spans="1:6" x14ac:dyDescent="0.3">
      <c r="A96" s="53" t="s">
        <v>330</v>
      </c>
      <c r="B96" s="238">
        <v>0</v>
      </c>
      <c r="C96" s="222"/>
      <c r="D96" s="223"/>
      <c r="E96" s="222"/>
      <c r="F96" s="222"/>
    </row>
    <row r="97" spans="1:6" x14ac:dyDescent="0.3">
      <c r="A97" s="41" t="s">
        <v>147</v>
      </c>
      <c r="B97" s="238">
        <v>0</v>
      </c>
      <c r="C97" s="222"/>
      <c r="D97" s="223"/>
      <c r="E97" s="222"/>
      <c r="F97" s="222"/>
    </row>
    <row r="98" spans="1:6" ht="36" x14ac:dyDescent="0.35">
      <c r="A98" s="89" t="s">
        <v>216</v>
      </c>
      <c r="B98" s="238" t="s">
        <v>34</v>
      </c>
      <c r="C98" s="249" t="str">
        <f>IF(B98=0, -5, "0")</f>
        <v>0</v>
      </c>
      <c r="D98" s="223"/>
      <c r="E98" s="222"/>
      <c r="F98" s="222"/>
    </row>
    <row r="99" spans="1:6" ht="18" x14ac:dyDescent="0.35">
      <c r="A99" s="88" t="s">
        <v>344</v>
      </c>
      <c r="B99" s="238" t="s">
        <v>34</v>
      </c>
      <c r="C99" s="249" t="str">
        <f>IF(B99=0, -5, "0")</f>
        <v>0</v>
      </c>
      <c r="D99" s="223"/>
      <c r="E99" s="222"/>
      <c r="F99" s="222"/>
    </row>
    <row r="100" spans="1:6" x14ac:dyDescent="0.3">
      <c r="A100" s="94" t="s">
        <v>263</v>
      </c>
      <c r="B100" s="238">
        <v>0</v>
      </c>
      <c r="C100" s="222"/>
      <c r="D100" s="223"/>
      <c r="E100" s="222"/>
      <c r="F100" s="222"/>
    </row>
    <row r="101" spans="1:6" x14ac:dyDescent="0.3">
      <c r="A101" s="284" t="s">
        <v>38</v>
      </c>
      <c r="B101" s="285"/>
      <c r="C101" s="286"/>
      <c r="D101" s="215">
        <f>SUM(B87:C100)</f>
        <v>0</v>
      </c>
    </row>
    <row r="102" spans="1:6" x14ac:dyDescent="0.3">
      <c r="A102" s="284" t="s">
        <v>342</v>
      </c>
      <c r="B102" s="285"/>
      <c r="C102" s="286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82" t="s">
        <v>238</v>
      </c>
      <c r="B105" s="283"/>
      <c r="C105" s="283"/>
      <c r="D105" s="283"/>
      <c r="E105" s="283"/>
      <c r="F105" s="283"/>
    </row>
    <row r="106" spans="1:6" s="50" customFormat="1" ht="34.5" x14ac:dyDescent="0.4">
      <c r="A106" s="93" t="s">
        <v>321</v>
      </c>
      <c r="B106" s="238">
        <v>0</v>
      </c>
      <c r="C106" s="229"/>
      <c r="D106" s="235"/>
      <c r="E106" s="222"/>
      <c r="F106" s="222"/>
    </row>
    <row r="107" spans="1:6" s="50" customFormat="1" ht="19.5" x14ac:dyDescent="0.4">
      <c r="A107" s="41" t="s">
        <v>207</v>
      </c>
      <c r="B107" s="238">
        <v>0</v>
      </c>
      <c r="C107" s="229"/>
      <c r="D107" s="235"/>
      <c r="E107" s="222"/>
      <c r="F107" s="222"/>
    </row>
    <row r="108" spans="1:6" s="50" customFormat="1" ht="19.5" x14ac:dyDescent="0.4">
      <c r="A108" s="41" t="s">
        <v>337</v>
      </c>
      <c r="B108" s="238">
        <v>0</v>
      </c>
      <c r="C108" s="229"/>
      <c r="D108" s="235"/>
      <c r="E108" s="222"/>
      <c r="F108" s="222"/>
    </row>
    <row r="109" spans="1:6" s="50" customFormat="1" ht="19.5" x14ac:dyDescent="0.4">
      <c r="A109" s="122" t="s">
        <v>338</v>
      </c>
      <c r="B109" s="238">
        <v>0</v>
      </c>
      <c r="C109" s="229"/>
      <c r="D109" s="235"/>
      <c r="E109" s="222"/>
      <c r="F109" s="222"/>
    </row>
    <row r="110" spans="1:6" s="50" customFormat="1" ht="34.5" x14ac:dyDescent="0.4">
      <c r="A110" s="49" t="s">
        <v>286</v>
      </c>
      <c r="B110" s="238">
        <v>0</v>
      </c>
      <c r="C110" s="229"/>
      <c r="D110" s="235"/>
      <c r="E110" s="222"/>
      <c r="F110" s="222"/>
    </row>
    <row r="111" spans="1:6" s="50" customFormat="1" ht="36" x14ac:dyDescent="0.35">
      <c r="A111" s="89" t="s">
        <v>261</v>
      </c>
      <c r="B111" s="238" t="s">
        <v>34</v>
      </c>
      <c r="C111" s="249" t="str">
        <f>IF(B111=0, -5, "0")</f>
        <v>0</v>
      </c>
      <c r="D111" s="240"/>
      <c r="E111" s="222"/>
      <c r="F111" s="222"/>
    </row>
    <row r="112" spans="1:6" s="50" customFormat="1" x14ac:dyDescent="0.3">
      <c r="A112" s="49" t="s">
        <v>182</v>
      </c>
      <c r="B112" s="238">
        <v>0</v>
      </c>
      <c r="C112" s="222"/>
      <c r="D112" s="223"/>
      <c r="E112" s="222"/>
      <c r="F112" s="222"/>
    </row>
    <row r="113" spans="1:6" s="50" customFormat="1" x14ac:dyDescent="0.3">
      <c r="A113" s="122" t="s">
        <v>329</v>
      </c>
      <c r="B113" s="238">
        <v>0</v>
      </c>
      <c r="C113" s="222"/>
      <c r="D113" s="223"/>
      <c r="E113" s="222"/>
      <c r="F113" s="222"/>
    </row>
    <row r="114" spans="1:6" s="50" customFormat="1" ht="36" x14ac:dyDescent="0.35">
      <c r="A114" s="89" t="s">
        <v>361</v>
      </c>
      <c r="B114" s="238" t="s">
        <v>34</v>
      </c>
      <c r="C114" s="249" t="str">
        <f>IF(B114=0, -5, "0")</f>
        <v>0</v>
      </c>
      <c r="D114" s="223"/>
      <c r="E114" s="222"/>
      <c r="F114" s="222"/>
    </row>
    <row r="115" spans="1:6" s="50" customFormat="1" ht="18" x14ac:dyDescent="0.35">
      <c r="A115" s="89" t="s">
        <v>366</v>
      </c>
      <c r="B115" s="238" t="s">
        <v>34</v>
      </c>
      <c r="C115" s="249" t="str">
        <f>IF(B115=0, -5, "0")</f>
        <v>0</v>
      </c>
      <c r="D115" s="223"/>
      <c r="E115" s="222"/>
      <c r="F115" s="234"/>
    </row>
    <row r="116" spans="1:6" s="50" customFormat="1" x14ac:dyDescent="0.3">
      <c r="A116" s="94" t="s">
        <v>263</v>
      </c>
      <c r="B116" s="238">
        <v>0</v>
      </c>
      <c r="C116" s="222"/>
      <c r="D116" s="235"/>
      <c r="E116" s="222"/>
      <c r="F116" s="222"/>
    </row>
    <row r="117" spans="1:6" s="50" customFormat="1" x14ac:dyDescent="0.3">
      <c r="A117" s="284" t="s">
        <v>38</v>
      </c>
      <c r="B117" s="285"/>
      <c r="C117" s="286"/>
      <c r="D117" s="215">
        <f>SUM(B106:C116)</f>
        <v>0</v>
      </c>
      <c r="E117" s="37"/>
      <c r="F117" s="37"/>
    </row>
    <row r="118" spans="1:6" s="50" customFormat="1" x14ac:dyDescent="0.3">
      <c r="A118" s="284" t="s">
        <v>342</v>
      </c>
      <c r="B118" s="285"/>
      <c r="C118" s="286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82" t="s">
        <v>208</v>
      </c>
      <c r="B120" s="283"/>
      <c r="C120" s="283"/>
      <c r="D120" s="283"/>
      <c r="E120" s="283"/>
      <c r="F120" s="283"/>
    </row>
    <row r="121" spans="1:6" x14ac:dyDescent="0.3">
      <c r="A121" s="87" t="s">
        <v>322</v>
      </c>
      <c r="B121" s="239">
        <v>0</v>
      </c>
      <c r="C121" s="222"/>
      <c r="D121" s="241"/>
      <c r="E121" s="241"/>
      <c r="F121" s="222"/>
    </row>
    <row r="122" spans="1:6" x14ac:dyDescent="0.3">
      <c r="A122" s="87" t="s">
        <v>319</v>
      </c>
      <c r="B122" s="239">
        <v>0</v>
      </c>
      <c r="C122" s="222"/>
      <c r="D122" s="223"/>
      <c r="E122" s="223"/>
      <c r="F122" s="222"/>
    </row>
    <row r="123" spans="1:6" ht="19.5" x14ac:dyDescent="0.4">
      <c r="A123" s="41" t="s">
        <v>340</v>
      </c>
      <c r="B123" s="239">
        <v>0</v>
      </c>
      <c r="C123" s="229"/>
      <c r="D123" s="223"/>
      <c r="E123" s="223"/>
      <c r="F123" s="222"/>
    </row>
    <row r="124" spans="1:6" ht="19.5" x14ac:dyDescent="0.4">
      <c r="A124" s="48" t="s">
        <v>285</v>
      </c>
      <c r="B124" s="239">
        <v>0</v>
      </c>
      <c r="C124" s="229"/>
      <c r="D124" s="223"/>
      <c r="E124" s="223"/>
      <c r="F124" s="222"/>
    </row>
    <row r="125" spans="1:6" ht="19.5" x14ac:dyDescent="0.4">
      <c r="A125" s="41" t="s">
        <v>339</v>
      </c>
      <c r="B125" s="239">
        <v>0</v>
      </c>
      <c r="C125" s="229"/>
      <c r="D125" s="235"/>
      <c r="E125" s="230"/>
      <c r="F125" s="222"/>
    </row>
    <row r="126" spans="1:6" ht="36" x14ac:dyDescent="0.35">
      <c r="A126" s="83" t="s">
        <v>239</v>
      </c>
      <c r="B126" s="239" t="s">
        <v>34</v>
      </c>
      <c r="C126" s="250" t="str">
        <f>IF(B126=0, -5, "0")</f>
        <v>0</v>
      </c>
      <c r="D126" s="235"/>
      <c r="E126" s="230"/>
      <c r="F126" s="222"/>
    </row>
    <row r="127" spans="1:6" ht="18" x14ac:dyDescent="0.35">
      <c r="A127" s="76" t="s">
        <v>267</v>
      </c>
      <c r="B127" s="239" t="s">
        <v>34</v>
      </c>
      <c r="C127" s="250" t="str">
        <f>IF(B127=0, -5, "0")</f>
        <v>0</v>
      </c>
      <c r="D127" s="223"/>
      <c r="E127" s="223"/>
      <c r="F127" s="222"/>
    </row>
    <row r="128" spans="1:6" x14ac:dyDescent="0.3">
      <c r="A128" s="48" t="s">
        <v>183</v>
      </c>
      <c r="B128" s="239">
        <v>0</v>
      </c>
      <c r="C128" s="250"/>
      <c r="D128" s="223"/>
      <c r="E128" s="223"/>
      <c r="F128" s="222"/>
    </row>
    <row r="129" spans="1:6" ht="36" x14ac:dyDescent="0.35">
      <c r="A129" s="83" t="s">
        <v>217</v>
      </c>
      <c r="B129" s="239" t="s">
        <v>34</v>
      </c>
      <c r="C129" s="250" t="str">
        <f>IF(B129=0, -5, "0")</f>
        <v>0</v>
      </c>
      <c r="D129" s="223"/>
      <c r="E129" s="223"/>
      <c r="F129" s="222"/>
    </row>
    <row r="130" spans="1:6" x14ac:dyDescent="0.3">
      <c r="A130" s="51" t="s">
        <v>323</v>
      </c>
      <c r="B130" s="239">
        <v>0</v>
      </c>
      <c r="C130" s="250"/>
      <c r="D130" s="223"/>
      <c r="E130" s="223"/>
      <c r="F130" s="222"/>
    </row>
    <row r="131" spans="1:6" ht="18" x14ac:dyDescent="0.35">
      <c r="A131" s="88" t="s">
        <v>366</v>
      </c>
      <c r="B131" s="239" t="s">
        <v>34</v>
      </c>
      <c r="C131" s="250" t="str">
        <f>IF(B131=0, -5, "0")</f>
        <v>0</v>
      </c>
      <c r="D131" s="235"/>
      <c r="E131" s="230"/>
      <c r="F131" s="234"/>
    </row>
    <row r="132" spans="1:6" x14ac:dyDescent="0.3">
      <c r="A132" s="284" t="s">
        <v>38</v>
      </c>
      <c r="B132" s="285"/>
      <c r="C132" s="286"/>
      <c r="D132" s="215">
        <f>SUM(B121:C131)</f>
        <v>0</v>
      </c>
    </row>
    <row r="133" spans="1:6" x14ac:dyDescent="0.3">
      <c r="A133" s="284" t="s">
        <v>342</v>
      </c>
      <c r="B133" s="285"/>
      <c r="C133" s="286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82" t="s">
        <v>78</v>
      </c>
      <c r="B135" s="283"/>
      <c r="C135" s="283"/>
      <c r="D135" s="283"/>
      <c r="E135" s="283"/>
      <c r="F135" s="283"/>
    </row>
    <row r="136" spans="1:6" ht="19.5" x14ac:dyDescent="0.4">
      <c r="A136" s="51" t="s">
        <v>349</v>
      </c>
      <c r="B136" s="238">
        <v>0</v>
      </c>
      <c r="C136" s="229"/>
      <c r="D136" s="231"/>
      <c r="E136" s="222"/>
      <c r="F136" s="222"/>
    </row>
    <row r="137" spans="1:6" ht="18" x14ac:dyDescent="0.35">
      <c r="A137" s="76" t="s">
        <v>140</v>
      </c>
      <c r="B137" s="238" t="s">
        <v>34</v>
      </c>
      <c r="C137" s="223" t="str">
        <f>IF(B137=0, -5, "0")</f>
        <v>0</v>
      </c>
      <c r="D137" s="243"/>
      <c r="E137" s="222"/>
      <c r="F137" s="222"/>
    </row>
    <row r="138" spans="1:6" x14ac:dyDescent="0.3">
      <c r="A138" s="49" t="s">
        <v>324</v>
      </c>
      <c r="B138" s="238">
        <v>0</v>
      </c>
      <c r="C138" s="223"/>
      <c r="D138" s="243"/>
      <c r="E138" s="222"/>
      <c r="F138" s="222"/>
    </row>
    <row r="139" spans="1:6" x14ac:dyDescent="0.3">
      <c r="A139" s="95" t="s">
        <v>325</v>
      </c>
      <c r="B139" s="238">
        <v>0</v>
      </c>
      <c r="C139" s="223"/>
      <c r="D139" s="244"/>
      <c r="E139" s="222"/>
      <c r="F139" s="222"/>
    </row>
    <row r="140" spans="1:6" s="50" customFormat="1" x14ac:dyDescent="0.3">
      <c r="A140" s="49" t="s">
        <v>350</v>
      </c>
      <c r="B140" s="238">
        <v>0</v>
      </c>
      <c r="C140" s="245"/>
      <c r="D140" s="234"/>
      <c r="E140" s="234"/>
      <c r="F140" s="234"/>
    </row>
    <row r="141" spans="1:6" x14ac:dyDescent="0.3">
      <c r="A141" s="51" t="s">
        <v>331</v>
      </c>
      <c r="B141" s="238">
        <v>0</v>
      </c>
      <c r="C141" s="223"/>
      <c r="D141" s="226"/>
      <c r="E141" s="222"/>
      <c r="F141" s="222"/>
    </row>
    <row r="142" spans="1:6" x14ac:dyDescent="0.3">
      <c r="A142" s="51" t="s">
        <v>351</v>
      </c>
      <c r="B142" s="238">
        <v>0</v>
      </c>
      <c r="C142" s="251"/>
      <c r="D142" s="226"/>
      <c r="E142" s="222"/>
      <c r="F142" s="222"/>
    </row>
    <row r="143" spans="1:6" ht="18" x14ac:dyDescent="0.35">
      <c r="A143" s="76" t="s">
        <v>268</v>
      </c>
      <c r="B143" s="238" t="s">
        <v>34</v>
      </c>
      <c r="C143" s="251" t="str">
        <f>IF(B143=0, -5, "0")</f>
        <v>0</v>
      </c>
      <c r="D143" s="227"/>
      <c r="E143" s="222"/>
      <c r="F143" s="222"/>
    </row>
    <row r="144" spans="1:6" ht="18" x14ac:dyDescent="0.35">
      <c r="A144" s="76" t="s">
        <v>218</v>
      </c>
      <c r="B144" s="238" t="s">
        <v>34</v>
      </c>
      <c r="C144" s="251" t="str">
        <f>IF(B144=0, -5, "0")</f>
        <v>0</v>
      </c>
      <c r="D144" s="227"/>
      <c r="E144" s="222"/>
      <c r="F144" s="222"/>
    </row>
    <row r="145" spans="1:6" x14ac:dyDescent="0.3">
      <c r="A145" s="51" t="s">
        <v>104</v>
      </c>
      <c r="B145" s="238">
        <v>0</v>
      </c>
      <c r="C145" s="223"/>
      <c r="D145" s="226"/>
      <c r="E145" s="222"/>
      <c r="F145" s="222"/>
    </row>
    <row r="146" spans="1:6" x14ac:dyDescent="0.3">
      <c r="A146" s="93" t="s">
        <v>240</v>
      </c>
      <c r="B146" s="238">
        <v>0</v>
      </c>
      <c r="C146" s="223"/>
      <c r="D146" s="226"/>
      <c r="E146" s="222"/>
      <c r="F146" s="222"/>
    </row>
    <row r="147" spans="1:6" x14ac:dyDescent="0.3">
      <c r="A147" s="41" t="s">
        <v>352</v>
      </c>
      <c r="B147" s="238">
        <v>0</v>
      </c>
      <c r="C147" s="223"/>
      <c r="D147" s="244"/>
      <c r="E147" s="222"/>
      <c r="F147" s="222"/>
    </row>
    <row r="148" spans="1:6" x14ac:dyDescent="0.3">
      <c r="A148" s="284" t="s">
        <v>38</v>
      </c>
      <c r="B148" s="285"/>
      <c r="C148" s="286"/>
      <c r="D148" s="215">
        <f>SUM(B136:C147)</f>
        <v>0</v>
      </c>
    </row>
    <row r="149" spans="1:6" x14ac:dyDescent="0.3">
      <c r="A149" s="284" t="s">
        <v>342</v>
      </c>
      <c r="B149" s="285"/>
      <c r="C149" s="286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82" t="s">
        <v>243</v>
      </c>
      <c r="B151" s="283"/>
      <c r="C151" s="283"/>
      <c r="D151" s="283"/>
      <c r="E151" s="283"/>
      <c r="F151" s="283"/>
    </row>
    <row r="152" spans="1:6" x14ac:dyDescent="0.3">
      <c r="A152" s="93" t="s">
        <v>326</v>
      </c>
      <c r="B152" s="222">
        <v>0</v>
      </c>
      <c r="C152" s="222"/>
      <c r="D152" s="223"/>
      <c r="E152" s="222"/>
      <c r="F152" s="222"/>
    </row>
    <row r="153" spans="1:6" x14ac:dyDescent="0.3">
      <c r="A153" s="41" t="s">
        <v>162</v>
      </c>
      <c r="B153" s="222">
        <v>0</v>
      </c>
      <c r="C153" s="222"/>
      <c r="D153" s="223"/>
      <c r="E153" s="222"/>
      <c r="F153" s="222"/>
    </row>
    <row r="154" spans="1:6" ht="18" x14ac:dyDescent="0.35">
      <c r="A154" s="76" t="s">
        <v>353</v>
      </c>
      <c r="B154" s="222" t="s">
        <v>34</v>
      </c>
      <c r="C154" s="249" t="str">
        <f>IF(B154=0, -5, "0")</f>
        <v>0</v>
      </c>
      <c r="D154" s="223"/>
      <c r="E154" s="222"/>
      <c r="F154" s="222"/>
    </row>
    <row r="155" spans="1:6" ht="18" x14ac:dyDescent="0.35">
      <c r="A155" s="76" t="s">
        <v>354</v>
      </c>
      <c r="B155" s="222" t="s">
        <v>34</v>
      </c>
      <c r="C155" s="249" t="str">
        <f>IF(B155=0, -5, "0")</f>
        <v>0</v>
      </c>
      <c r="D155" s="223"/>
      <c r="E155" s="222"/>
      <c r="F155" s="222"/>
    </row>
    <row r="156" spans="1:6" ht="18" x14ac:dyDescent="0.35">
      <c r="A156" s="76" t="s">
        <v>355</v>
      </c>
      <c r="B156" s="222" t="s">
        <v>34</v>
      </c>
      <c r="C156" s="249" t="str">
        <f>IF(B156=0, -5, "0")</f>
        <v>0</v>
      </c>
      <c r="D156" s="223"/>
      <c r="E156" s="222"/>
      <c r="F156" s="222"/>
    </row>
    <row r="157" spans="1:6" ht="33" x14ac:dyDescent="0.3">
      <c r="A157" s="197" t="s">
        <v>219</v>
      </c>
      <c r="B157" s="222">
        <v>0</v>
      </c>
      <c r="C157" s="222"/>
      <c r="D157" s="246"/>
      <c r="E157" s="222"/>
      <c r="F157" s="222"/>
    </row>
    <row r="158" spans="1:6" x14ac:dyDescent="0.3">
      <c r="A158" s="196" t="s">
        <v>376</v>
      </c>
      <c r="B158" s="222">
        <v>0</v>
      </c>
      <c r="C158" s="222"/>
      <c r="D158" s="247"/>
      <c r="E158" s="222"/>
      <c r="F158" s="222"/>
    </row>
    <row r="159" spans="1:6" x14ac:dyDescent="0.3">
      <c r="A159" s="196" t="s">
        <v>181</v>
      </c>
      <c r="B159" s="222">
        <v>0</v>
      </c>
      <c r="C159" s="222"/>
      <c r="D159" s="247"/>
      <c r="E159" s="222"/>
      <c r="F159" s="222"/>
    </row>
    <row r="160" spans="1:6" x14ac:dyDescent="0.3">
      <c r="A160" s="284" t="s">
        <v>38</v>
      </c>
      <c r="B160" s="287"/>
      <c r="C160" s="288"/>
      <c r="D160" s="216">
        <f>SUM(B152:C159)</f>
        <v>0</v>
      </c>
    </row>
    <row r="161" spans="1:6" x14ac:dyDescent="0.3">
      <c r="A161" s="284" t="s">
        <v>342</v>
      </c>
      <c r="B161" s="285"/>
      <c r="C161" s="286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82" t="s">
        <v>85</v>
      </c>
      <c r="B163" s="283"/>
      <c r="C163" s="283"/>
      <c r="D163" s="283"/>
      <c r="E163" s="283"/>
      <c r="F163" s="283"/>
    </row>
    <row r="164" spans="1:6" ht="18" x14ac:dyDescent="0.35">
      <c r="A164" s="76" t="s">
        <v>333</v>
      </c>
      <c r="B164" s="222" t="s">
        <v>34</v>
      </c>
      <c r="C164" s="249" t="str">
        <f>IF(B164=0, -5, "0")</f>
        <v>0</v>
      </c>
      <c r="D164" s="222"/>
      <c r="E164" s="222"/>
      <c r="F164" s="222"/>
    </row>
    <row r="165" spans="1:6" x14ac:dyDescent="0.3">
      <c r="A165" s="41" t="s">
        <v>334</v>
      </c>
      <c r="B165" s="222">
        <v>0</v>
      </c>
      <c r="C165" s="222"/>
      <c r="D165" s="223"/>
      <c r="E165" s="222"/>
      <c r="F165" s="222"/>
    </row>
    <row r="166" spans="1:6" x14ac:dyDescent="0.3">
      <c r="A166" s="87" t="s">
        <v>241</v>
      </c>
      <c r="B166" s="222">
        <v>0</v>
      </c>
      <c r="C166" s="222"/>
      <c r="D166" s="223"/>
      <c r="E166" s="222"/>
      <c r="F166" s="222"/>
    </row>
    <row r="167" spans="1:6" x14ac:dyDescent="0.3">
      <c r="A167" s="41" t="s">
        <v>95</v>
      </c>
      <c r="B167" s="222">
        <v>0</v>
      </c>
      <c r="C167" s="222"/>
      <c r="D167" s="222"/>
      <c r="E167" s="223"/>
      <c r="F167" s="222"/>
    </row>
    <row r="168" spans="1:6" x14ac:dyDescent="0.3">
      <c r="A168" s="284" t="s">
        <v>38</v>
      </c>
      <c r="B168" s="285"/>
      <c r="C168" s="286"/>
      <c r="D168" s="215">
        <f>SUM(B164:C167)</f>
        <v>0</v>
      </c>
    </row>
    <row r="169" spans="1:6" x14ac:dyDescent="0.3">
      <c r="A169" s="284" t="s">
        <v>342</v>
      </c>
      <c r="B169" s="285"/>
      <c r="C169" s="286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89" t="s">
        <v>17</v>
      </c>
      <c r="B171" s="290"/>
      <c r="C171" s="290"/>
      <c r="D171" s="290"/>
      <c r="E171" s="290"/>
      <c r="F171" s="290"/>
    </row>
    <row r="172" spans="1:6" x14ac:dyDescent="0.3">
      <c r="A172" s="48" t="s">
        <v>202</v>
      </c>
      <c r="B172" s="222">
        <v>0</v>
      </c>
      <c r="C172" s="222"/>
      <c r="D172" s="248"/>
      <c r="E172" s="222"/>
      <c r="F172" s="222"/>
    </row>
    <row r="173" spans="1:6" x14ac:dyDescent="0.3">
      <c r="A173" s="41" t="s">
        <v>96</v>
      </c>
      <c r="B173" s="222">
        <v>0</v>
      </c>
      <c r="C173" s="222"/>
      <c r="D173" s="248"/>
      <c r="E173" s="222"/>
      <c r="F173" s="222"/>
    </row>
    <row r="174" spans="1:6" x14ac:dyDescent="0.3">
      <c r="A174" s="87" t="s">
        <v>220</v>
      </c>
      <c r="B174" s="222">
        <v>0</v>
      </c>
      <c r="C174" s="222"/>
      <c r="D174" s="223"/>
      <c r="E174" s="222"/>
      <c r="F174" s="222"/>
    </row>
    <row r="175" spans="1:6" x14ac:dyDescent="0.3">
      <c r="A175" s="41" t="s">
        <v>163</v>
      </c>
      <c r="B175" s="222">
        <v>0</v>
      </c>
      <c r="C175" s="222"/>
      <c r="D175" s="223"/>
      <c r="E175" s="223"/>
      <c r="F175" s="222"/>
    </row>
    <row r="176" spans="1:6" x14ac:dyDescent="0.3">
      <c r="A176" s="284" t="s">
        <v>38</v>
      </c>
      <c r="B176" s="285"/>
      <c r="C176" s="286"/>
      <c r="D176" s="215">
        <f>SUM(B172:C175)</f>
        <v>0</v>
      </c>
    </row>
    <row r="177" spans="1:6" x14ac:dyDescent="0.3">
      <c r="A177" s="284" t="s">
        <v>342</v>
      </c>
      <c r="B177" s="285"/>
      <c r="C177" s="286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82" t="s">
        <v>87</v>
      </c>
      <c r="B179" s="283"/>
      <c r="C179" s="283"/>
      <c r="D179" s="283"/>
      <c r="E179" s="283"/>
      <c r="F179" s="283"/>
    </row>
    <row r="180" spans="1:6" x14ac:dyDescent="0.3">
      <c r="A180" s="87" t="s">
        <v>364</v>
      </c>
      <c r="B180" s="222">
        <v>0</v>
      </c>
      <c r="C180" s="222"/>
      <c r="D180" s="223"/>
      <c r="E180" s="223"/>
      <c r="F180" s="222"/>
    </row>
    <row r="181" spans="1:6" x14ac:dyDescent="0.3">
      <c r="A181" s="95" t="s">
        <v>247</v>
      </c>
      <c r="B181" s="222">
        <v>0</v>
      </c>
      <c r="C181" s="222"/>
      <c r="D181" s="223"/>
      <c r="E181" s="168"/>
      <c r="F181" s="222"/>
    </row>
    <row r="182" spans="1:6" x14ac:dyDescent="0.3">
      <c r="A182" s="41" t="s">
        <v>97</v>
      </c>
      <c r="B182" s="222">
        <v>0</v>
      </c>
      <c r="C182" s="222"/>
      <c r="D182" s="223"/>
      <c r="E182" s="222"/>
      <c r="F182" s="222"/>
    </row>
    <row r="183" spans="1:6" x14ac:dyDescent="0.3">
      <c r="A183" s="48" t="s">
        <v>269</v>
      </c>
      <c r="B183" s="222">
        <v>0</v>
      </c>
      <c r="C183" s="222"/>
      <c r="D183" s="223"/>
      <c r="E183" s="222"/>
      <c r="F183" s="222"/>
    </row>
    <row r="184" spans="1:6" x14ac:dyDescent="0.3">
      <c r="A184" s="41" t="s">
        <v>356</v>
      </c>
      <c r="B184" s="222">
        <v>0</v>
      </c>
      <c r="C184" s="222"/>
      <c r="D184" s="223"/>
      <c r="E184" s="222"/>
      <c r="F184" s="222"/>
    </row>
    <row r="185" spans="1:6" x14ac:dyDescent="0.3">
      <c r="A185" s="284" t="s">
        <v>38</v>
      </c>
      <c r="B185" s="285"/>
      <c r="C185" s="286"/>
      <c r="D185" s="215">
        <f>SUM(B180:C184)</f>
        <v>0</v>
      </c>
    </row>
    <row r="186" spans="1:6" x14ac:dyDescent="0.3">
      <c r="A186" s="284" t="s">
        <v>342</v>
      </c>
      <c r="B186" s="285"/>
      <c r="C186" s="286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82" t="s">
        <v>242</v>
      </c>
      <c r="B188" s="283"/>
      <c r="C188" s="283"/>
      <c r="D188" s="283"/>
      <c r="E188" s="283"/>
      <c r="F188" s="283"/>
    </row>
    <row r="189" spans="1:6" x14ac:dyDescent="0.3">
      <c r="A189" s="41" t="s">
        <v>357</v>
      </c>
      <c r="B189" s="222">
        <v>0</v>
      </c>
      <c r="C189" s="222"/>
      <c r="D189" s="222"/>
      <c r="E189" s="222"/>
      <c r="F189" s="222"/>
    </row>
    <row r="190" spans="1:6" ht="18" x14ac:dyDescent="0.35">
      <c r="A190" s="160" t="s">
        <v>365</v>
      </c>
      <c r="B190" s="222" t="s">
        <v>34</v>
      </c>
      <c r="C190" s="249" t="str">
        <f>IF(B190=0, -5, "0")</f>
        <v>0</v>
      </c>
      <c r="D190" s="222"/>
      <c r="E190" s="222"/>
      <c r="F190" s="234"/>
    </row>
    <row r="191" spans="1:6" x14ac:dyDescent="0.3">
      <c r="A191" s="48" t="s">
        <v>360</v>
      </c>
      <c r="B191" s="222">
        <v>0</v>
      </c>
      <c r="C191" s="222"/>
      <c r="D191" s="222"/>
      <c r="E191" s="222"/>
      <c r="F191" s="222"/>
    </row>
    <row r="192" spans="1:6" x14ac:dyDescent="0.3">
      <c r="A192" s="96" t="s">
        <v>212</v>
      </c>
      <c r="B192" s="222">
        <v>0</v>
      </c>
      <c r="C192" s="222"/>
      <c r="D192" s="222"/>
      <c r="E192" s="222"/>
      <c r="F192" s="222"/>
    </row>
    <row r="193" spans="1:4" x14ac:dyDescent="0.3">
      <c r="A193" s="284" t="s">
        <v>38</v>
      </c>
      <c r="B193" s="285"/>
      <c r="C193" s="286"/>
      <c r="D193" s="97">
        <f>SUM(B189:C192)</f>
        <v>0</v>
      </c>
    </row>
    <row r="194" spans="1:4" x14ac:dyDescent="0.3">
      <c r="A194" s="284" t="s">
        <v>342</v>
      </c>
      <c r="B194" s="285"/>
      <c r="C194" s="286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1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3gt/xXrAAI+x8jr4LqKebiehWG+wEg/w8Pdc23s00dJ131Pr/HAjVrChwSUfwxXFeZI8YL8j69F2ZbPblT7xQ==" saltValue="yaA4y2bItlSy0KGLjK/tDQ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zoomScale="50" zoomScaleNormal="50" workbookViewId="0">
      <selection activeCell="B12" sqref="B12:F12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77"/>
      <c r="E1" s="277"/>
      <c r="F1" s="277"/>
      <c r="G1" s="277"/>
      <c r="H1" s="277"/>
      <c r="I1" s="277"/>
    </row>
    <row r="2" spans="1:9" ht="20.25" x14ac:dyDescent="0.3">
      <c r="C2" s="42">
        <v>1</v>
      </c>
      <c r="D2" s="214"/>
      <c r="E2" s="214"/>
      <c r="F2" s="214"/>
      <c r="G2" s="214"/>
      <c r="H2" s="214"/>
      <c r="I2" s="214"/>
    </row>
    <row r="3" spans="1:9" ht="20.25" x14ac:dyDescent="0.3">
      <c r="C3" s="42">
        <v>2</v>
      </c>
      <c r="D3" s="214"/>
      <c r="E3" s="214"/>
      <c r="F3" s="214"/>
      <c r="G3" s="214"/>
      <c r="H3" s="214"/>
      <c r="I3" s="214"/>
    </row>
    <row r="4" spans="1:9" ht="20.25" x14ac:dyDescent="0.3">
      <c r="C4" s="42" t="s">
        <v>34</v>
      </c>
      <c r="D4" s="214"/>
      <c r="E4" s="214"/>
      <c r="F4" s="214"/>
      <c r="G4" s="214"/>
      <c r="H4" s="214"/>
      <c r="I4" s="214"/>
    </row>
    <row r="5" spans="1:9" ht="20.25" x14ac:dyDescent="0.3">
      <c r="D5" s="214"/>
      <c r="E5" s="214"/>
      <c r="F5" s="214"/>
      <c r="G5" s="214"/>
      <c r="H5" s="214"/>
      <c r="I5" s="214"/>
    </row>
    <row r="6" spans="1:9" ht="20.25" x14ac:dyDescent="0.3">
      <c r="D6" s="214"/>
      <c r="E6" s="214"/>
      <c r="F6" s="214"/>
      <c r="G6" s="214"/>
      <c r="H6" s="214"/>
      <c r="I6" s="214"/>
    </row>
    <row r="7" spans="1:9" ht="21" x14ac:dyDescent="0.3">
      <c r="A7" s="278" t="s">
        <v>201</v>
      </c>
      <c r="B7" s="278"/>
      <c r="C7" s="278"/>
      <c r="D7" s="278"/>
      <c r="E7" s="278"/>
      <c r="F7" s="278"/>
      <c r="G7" s="214"/>
      <c r="H7" s="214"/>
      <c r="I7" s="214"/>
    </row>
    <row r="8" spans="1:9" ht="29.25" x14ac:dyDescent="0.45">
      <c r="A8" s="279" t="str">
        <f>'Page de garde'!D18</f>
        <v>Siliana</v>
      </c>
      <c r="B8" s="279"/>
      <c r="C8" s="279"/>
      <c r="D8" s="279"/>
      <c r="E8" s="279"/>
      <c r="F8" s="279"/>
      <c r="G8" s="217"/>
      <c r="H8" s="217"/>
      <c r="I8" s="214"/>
    </row>
    <row r="9" spans="1:9" ht="24" x14ac:dyDescent="0.45">
      <c r="A9" s="38" t="s">
        <v>44</v>
      </c>
      <c r="B9" s="280"/>
      <c r="C9" s="280"/>
      <c r="D9" s="280"/>
      <c r="E9" s="280"/>
      <c r="F9" s="280"/>
      <c r="G9" s="217"/>
      <c r="H9" s="217"/>
      <c r="I9" s="214"/>
    </row>
    <row r="10" spans="1:9" ht="24" x14ac:dyDescent="0.45">
      <c r="A10" s="39" t="s">
        <v>46</v>
      </c>
      <c r="B10" s="281"/>
      <c r="C10" s="281"/>
      <c r="D10" s="281"/>
      <c r="E10" s="281"/>
      <c r="F10" s="281"/>
      <c r="G10" s="217"/>
      <c r="H10" s="217"/>
      <c r="I10" s="214"/>
    </row>
    <row r="11" spans="1:9" ht="24" x14ac:dyDescent="0.45">
      <c r="A11" s="38" t="s">
        <v>45</v>
      </c>
      <c r="B11" s="276"/>
      <c r="C11" s="276"/>
      <c r="D11" s="276"/>
      <c r="E11" s="276"/>
      <c r="F11" s="276"/>
      <c r="G11" s="217"/>
      <c r="H11" s="217"/>
      <c r="I11" s="214"/>
    </row>
    <row r="12" spans="1:9" ht="24" x14ac:dyDescent="0.45">
      <c r="A12" s="38" t="s">
        <v>276</v>
      </c>
      <c r="B12" s="269">
        <f>D505</f>
        <v>0</v>
      </c>
      <c r="C12" s="269"/>
      <c r="D12" s="269"/>
      <c r="E12" s="269"/>
      <c r="F12" s="269"/>
      <c r="G12" s="217"/>
      <c r="H12" s="217"/>
      <c r="I12" s="214"/>
    </row>
    <row r="13" spans="1:9" ht="22.5" x14ac:dyDescent="0.45">
      <c r="A13" s="35"/>
      <c r="B13" s="36"/>
      <c r="C13" s="36"/>
      <c r="D13" s="270"/>
      <c r="E13" s="270"/>
      <c r="F13" s="270"/>
      <c r="G13" s="270"/>
      <c r="H13" s="270"/>
      <c r="I13" s="3"/>
    </row>
    <row r="14" spans="1:9" ht="16.5" customHeight="1" x14ac:dyDescent="0.3">
      <c r="A14" s="271" t="s">
        <v>32</v>
      </c>
      <c r="B14" s="272" t="s">
        <v>33</v>
      </c>
      <c r="C14" s="272"/>
      <c r="D14" s="272" t="s">
        <v>48</v>
      </c>
      <c r="E14" s="273" t="s">
        <v>358</v>
      </c>
      <c r="F14" s="272" t="s">
        <v>214</v>
      </c>
      <c r="G14" s="36"/>
      <c r="H14" s="36"/>
    </row>
    <row r="15" spans="1:9" ht="16.5" customHeight="1" x14ac:dyDescent="0.3">
      <c r="A15" s="271"/>
      <c r="B15" s="77" t="s">
        <v>36</v>
      </c>
      <c r="C15" s="77" t="s">
        <v>35</v>
      </c>
      <c r="D15" s="272"/>
      <c r="E15" s="273"/>
      <c r="F15" s="272"/>
      <c r="G15" s="36"/>
      <c r="H15" s="36"/>
    </row>
    <row r="16" spans="1:9" ht="18" x14ac:dyDescent="0.35">
      <c r="A16" s="264" t="s">
        <v>0</v>
      </c>
      <c r="B16" s="264"/>
      <c r="C16" s="264"/>
      <c r="D16" s="264"/>
      <c r="E16" s="264"/>
      <c r="F16" s="264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74" t="s">
        <v>1</v>
      </c>
      <c r="B18" s="275"/>
      <c r="C18" s="275"/>
      <c r="D18" s="275"/>
      <c r="E18" s="275"/>
      <c r="F18" s="275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8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8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64" t="s">
        <v>137</v>
      </c>
      <c r="B43" s="264"/>
      <c r="C43" s="264"/>
      <c r="D43" s="264"/>
      <c r="E43" s="264"/>
      <c r="F43" s="264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8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8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8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8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9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9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9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8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64" t="s">
        <v>129</v>
      </c>
      <c r="B99" s="264"/>
      <c r="C99" s="264"/>
      <c r="D99" s="264"/>
      <c r="E99" s="264"/>
      <c r="F99" s="264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8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8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65" t="s">
        <v>133</v>
      </c>
      <c r="B113" s="266"/>
      <c r="C113" s="266"/>
      <c r="D113" s="266"/>
      <c r="E113" s="266"/>
      <c r="F113" s="266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8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8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8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9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65" t="s">
        <v>73</v>
      </c>
      <c r="B137" s="266"/>
      <c r="C137" s="266"/>
      <c r="D137" s="266"/>
      <c r="E137" s="266"/>
      <c r="F137" s="266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8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8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8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64" t="s">
        <v>130</v>
      </c>
      <c r="B152" s="264"/>
      <c r="C152" s="264"/>
      <c r="D152" s="264"/>
      <c r="E152" s="264"/>
      <c r="F152" s="264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8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65" t="s">
        <v>134</v>
      </c>
      <c r="B166" s="266"/>
      <c r="C166" s="266"/>
      <c r="D166" s="266"/>
      <c r="E166" s="266"/>
      <c r="F166" s="266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8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8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8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64" t="s">
        <v>167</v>
      </c>
      <c r="B192" s="264"/>
      <c r="C192" s="264"/>
      <c r="D192" s="264"/>
      <c r="E192" s="264"/>
      <c r="F192" s="264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65" t="s">
        <v>158</v>
      </c>
      <c r="B194" s="266"/>
      <c r="C194" s="266"/>
      <c r="D194" s="266"/>
      <c r="E194" s="266"/>
      <c r="F194" s="266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8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8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65" t="s">
        <v>76</v>
      </c>
      <c r="B209" s="266"/>
      <c r="C209" s="266"/>
      <c r="D209" s="266"/>
      <c r="E209" s="266"/>
      <c r="F209" s="266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8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8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8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9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65" t="s">
        <v>191</v>
      </c>
      <c r="B232" s="266"/>
      <c r="C232" s="266"/>
      <c r="D232" s="266"/>
      <c r="E232" s="266"/>
      <c r="F232" s="266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8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8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64" t="s">
        <v>78</v>
      </c>
      <c r="B248" s="264"/>
      <c r="C248" s="264"/>
      <c r="D248" s="264"/>
      <c r="E248" s="264"/>
      <c r="F248" s="264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65" t="s">
        <v>79</v>
      </c>
      <c r="B250" s="266"/>
      <c r="C250" s="266"/>
      <c r="D250" s="266"/>
      <c r="E250" s="266"/>
      <c r="F250" s="266"/>
    </row>
    <row r="251" spans="1:6" s="3" customFormat="1" ht="36" x14ac:dyDescent="0.35">
      <c r="A251" s="83" t="s">
        <v>27</v>
      </c>
      <c r="B251" s="170" t="s">
        <v>34</v>
      </c>
      <c r="C251" s="218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8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8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65" t="s">
        <v>81</v>
      </c>
      <c r="B266" s="266"/>
      <c r="C266" s="266"/>
      <c r="D266" s="266"/>
      <c r="E266" s="266"/>
      <c r="F266" s="266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8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9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9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13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64" t="s">
        <v>4</v>
      </c>
      <c r="B291" s="264"/>
      <c r="C291" s="264"/>
      <c r="D291" s="264"/>
      <c r="E291" s="264"/>
      <c r="F291" s="264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65" t="s">
        <v>19</v>
      </c>
      <c r="B293" s="266"/>
      <c r="C293" s="266"/>
      <c r="D293" s="266"/>
      <c r="E293" s="266"/>
      <c r="F293" s="266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8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65" t="s">
        <v>122</v>
      </c>
      <c r="B305" s="266"/>
      <c r="C305" s="266"/>
      <c r="D305" s="266"/>
      <c r="E305" s="266"/>
      <c r="F305" s="266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8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8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9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64" t="s">
        <v>21</v>
      </c>
      <c r="B324" s="264"/>
      <c r="C324" s="264"/>
      <c r="D324" s="264"/>
      <c r="E324" s="264"/>
      <c r="F324" s="264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65" t="s">
        <v>12</v>
      </c>
      <c r="B326" s="266"/>
      <c r="C326" s="266"/>
      <c r="D326" s="266"/>
      <c r="E326" s="266"/>
      <c r="F326" s="266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8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8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8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65" t="s">
        <v>25</v>
      </c>
      <c r="B339" s="266"/>
      <c r="C339" s="266"/>
      <c r="D339" s="266"/>
      <c r="E339" s="266"/>
      <c r="F339" s="266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8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64" t="s">
        <v>8</v>
      </c>
      <c r="B352" s="264"/>
      <c r="C352" s="264"/>
      <c r="D352" s="264"/>
      <c r="E352" s="264"/>
      <c r="F352" s="264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67" t="s">
        <v>113</v>
      </c>
      <c r="B354" s="268"/>
      <c r="C354" s="268"/>
      <c r="D354" s="268"/>
      <c r="E354" s="268"/>
      <c r="F354" s="268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8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65" t="s">
        <v>25</v>
      </c>
      <c r="B366" s="266"/>
      <c r="C366" s="266"/>
      <c r="D366" s="266"/>
      <c r="E366" s="266"/>
      <c r="F366" s="266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8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8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65" t="s">
        <v>124</v>
      </c>
      <c r="B382" s="266"/>
      <c r="C382" s="266"/>
      <c r="D382" s="266"/>
      <c r="E382" s="266"/>
      <c r="F382" s="266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8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8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65" t="s">
        <v>29</v>
      </c>
      <c r="B391" s="266"/>
      <c r="C391" s="266"/>
      <c r="D391" s="266"/>
      <c r="E391" s="266"/>
      <c r="F391" s="266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8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8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64" t="s">
        <v>125</v>
      </c>
      <c r="B405" s="264"/>
      <c r="C405" s="264"/>
      <c r="D405" s="264"/>
      <c r="E405" s="264"/>
      <c r="F405" s="264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67" t="s">
        <v>19</v>
      </c>
      <c r="B407" s="268"/>
      <c r="C407" s="268"/>
      <c r="D407" s="268"/>
      <c r="E407" s="268"/>
      <c r="F407" s="268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8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67" t="s">
        <v>122</v>
      </c>
      <c r="B418" s="268"/>
      <c r="C418" s="268"/>
      <c r="D418" s="268"/>
      <c r="E418" s="268"/>
      <c r="F418" s="268"/>
    </row>
    <row r="419" spans="1:6" ht="16.5" x14ac:dyDescent="0.25">
      <c r="A419" s="107" t="s">
        <v>127</v>
      </c>
      <c r="B419" s="170" t="s">
        <v>34</v>
      </c>
      <c r="C419" s="218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8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8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9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64" t="s">
        <v>374</v>
      </c>
      <c r="B435" s="264"/>
      <c r="C435" s="264"/>
      <c r="D435" s="264"/>
      <c r="E435" s="264"/>
      <c r="F435" s="264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65" t="s">
        <v>375</v>
      </c>
      <c r="B437" s="266"/>
      <c r="C437" s="266"/>
      <c r="D437" s="266"/>
      <c r="E437" s="266"/>
      <c r="F437" s="266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8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65" t="s">
        <v>31</v>
      </c>
      <c r="B444" s="266"/>
      <c r="C444" s="266"/>
      <c r="D444" s="266"/>
      <c r="E444" s="266"/>
      <c r="F444" s="266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64" t="s">
        <v>180</v>
      </c>
      <c r="B454" s="264"/>
      <c r="C454" s="264"/>
      <c r="D454" s="264"/>
      <c r="E454" s="264"/>
      <c r="F454" s="26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64" t="s">
        <v>87</v>
      </c>
      <c r="B464" s="264"/>
      <c r="C464" s="264"/>
      <c r="D464" s="264"/>
      <c r="E464" s="264"/>
      <c r="F464" s="26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9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64" t="s">
        <v>151</v>
      </c>
      <c r="B473" s="264"/>
      <c r="C473" s="264"/>
      <c r="D473" s="264"/>
      <c r="E473" s="264"/>
      <c r="F473" s="26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8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8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64" t="s">
        <v>152</v>
      </c>
      <c r="B494" s="264"/>
      <c r="C494" s="264"/>
      <c r="D494" s="264"/>
      <c r="E494" s="264"/>
      <c r="F494" s="26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8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20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mPvDeIZEhczmUzHMaitAB3swu5OwvjztXNADX2S8kR/dYEPz7AqJhI7ekyeDxHIGkjesVR33MvekhMma9Z6cfQ==" saltValue="2b9teVdRcKCthc5B7/lIjQ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topLeftCell="A168" zoomScale="60" zoomScaleNormal="60" workbookViewId="0">
      <selection activeCell="G195" sqref="G195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294"/>
      <c r="E1" s="294"/>
      <c r="F1" s="294"/>
      <c r="G1" s="294"/>
      <c r="H1" s="294"/>
      <c r="I1" s="294"/>
    </row>
    <row r="2" spans="1:9" s="36" customFormat="1" ht="24" x14ac:dyDescent="0.45">
      <c r="A2" s="35"/>
      <c r="B2" s="52">
        <v>1</v>
      </c>
      <c r="D2" s="217"/>
      <c r="E2" s="217"/>
      <c r="F2" s="217"/>
      <c r="G2" s="217"/>
      <c r="H2" s="217"/>
      <c r="I2" s="217"/>
    </row>
    <row r="3" spans="1:9" s="36" customFormat="1" ht="24" x14ac:dyDescent="0.45">
      <c r="A3" s="35"/>
      <c r="B3" s="52">
        <v>2</v>
      </c>
      <c r="D3" s="217"/>
      <c r="E3" s="217"/>
      <c r="F3" s="217"/>
      <c r="G3" s="217"/>
      <c r="H3" s="217"/>
      <c r="I3" s="217"/>
    </row>
    <row r="4" spans="1:9" s="36" customFormat="1" ht="16.5" customHeight="1" x14ac:dyDescent="0.45">
      <c r="A4" s="35"/>
      <c r="B4" s="52" t="s">
        <v>34</v>
      </c>
      <c r="D4" s="37"/>
      <c r="E4" s="217"/>
      <c r="F4" s="217"/>
      <c r="G4" s="217"/>
      <c r="H4" s="217"/>
      <c r="I4" s="217"/>
    </row>
    <row r="5" spans="1:9" s="36" customFormat="1" ht="16.5" customHeight="1" x14ac:dyDescent="0.45">
      <c r="A5" s="35"/>
      <c r="D5" s="217"/>
      <c r="E5" s="217"/>
      <c r="F5" s="217"/>
      <c r="G5" s="217"/>
      <c r="H5" s="217"/>
      <c r="I5" s="217"/>
    </row>
    <row r="6" spans="1:9" s="36" customFormat="1" ht="37.5" customHeight="1" x14ac:dyDescent="0.45">
      <c r="A6" s="278" t="s">
        <v>52</v>
      </c>
      <c r="B6" s="278"/>
      <c r="C6" s="278"/>
      <c r="D6" s="278"/>
      <c r="E6" s="278"/>
      <c r="F6" s="278"/>
      <c r="G6" s="217"/>
      <c r="H6" s="217"/>
      <c r="I6" s="217"/>
    </row>
    <row r="7" spans="1:9" s="36" customFormat="1" ht="21.75" customHeight="1" x14ac:dyDescent="0.45">
      <c r="A7" s="279" t="str">
        <f>'A1 Exploitation'!A8:F8</f>
        <v>Siliana</v>
      </c>
      <c r="B7" s="279"/>
      <c r="C7" s="279"/>
      <c r="D7" s="279"/>
      <c r="E7" s="279"/>
      <c r="F7" s="279"/>
      <c r="G7" s="217"/>
      <c r="H7" s="217"/>
      <c r="I7" s="217"/>
    </row>
    <row r="8" spans="1:9" s="36" customFormat="1" ht="24" x14ac:dyDescent="0.45">
      <c r="A8" s="38" t="s">
        <v>44</v>
      </c>
      <c r="B8" s="295">
        <f>'A6 Exploitation'!B9:F9</f>
        <v>0</v>
      </c>
      <c r="C8" s="295"/>
      <c r="D8" s="295"/>
      <c r="E8" s="295"/>
      <c r="F8" s="295"/>
      <c r="G8" s="217"/>
      <c r="H8" s="217"/>
      <c r="I8" s="217"/>
    </row>
    <row r="9" spans="1:9" s="36" customFormat="1" ht="24" x14ac:dyDescent="0.45">
      <c r="A9" s="39" t="s">
        <v>46</v>
      </c>
      <c r="B9" s="296">
        <f>'A6 Exploitation'!B10:F10</f>
        <v>0</v>
      </c>
      <c r="C9" s="296"/>
      <c r="D9" s="296"/>
      <c r="E9" s="296"/>
      <c r="F9" s="296"/>
      <c r="G9" s="217"/>
      <c r="H9" s="217"/>
      <c r="I9" s="217"/>
    </row>
    <row r="10" spans="1:9" s="36" customFormat="1" ht="24" x14ac:dyDescent="0.45">
      <c r="A10" s="38" t="s">
        <v>45</v>
      </c>
      <c r="B10" s="293">
        <f>'A6 Exploitation'!B11:F11</f>
        <v>0</v>
      </c>
      <c r="C10" s="293"/>
      <c r="D10" s="293"/>
      <c r="E10" s="293"/>
      <c r="F10" s="293"/>
      <c r="G10" s="217"/>
      <c r="H10" s="217"/>
      <c r="I10" s="217"/>
    </row>
    <row r="11" spans="1:9" s="36" customFormat="1" ht="24" x14ac:dyDescent="0.45">
      <c r="A11" s="38" t="s">
        <v>341</v>
      </c>
      <c r="B11" s="297">
        <f>D198</f>
        <v>0</v>
      </c>
      <c r="C11" s="297"/>
      <c r="D11" s="297"/>
      <c r="E11" s="297"/>
      <c r="F11" s="297"/>
      <c r="G11" s="217"/>
      <c r="H11" s="217"/>
      <c r="I11" s="217"/>
    </row>
    <row r="12" spans="1:9" s="36" customFormat="1" ht="22.5" x14ac:dyDescent="0.45">
      <c r="A12" s="35"/>
      <c r="D12" s="270"/>
      <c r="E12" s="270"/>
      <c r="F12" s="270"/>
      <c r="G12" s="270"/>
      <c r="H12" s="270"/>
      <c r="I12" s="40"/>
    </row>
    <row r="13" spans="1:9" s="36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2" t="s">
        <v>213</v>
      </c>
      <c r="F13" s="272" t="s">
        <v>214</v>
      </c>
    </row>
    <row r="14" spans="1:9" s="36" customFormat="1" ht="12.75" customHeight="1" x14ac:dyDescent="0.3">
      <c r="A14" s="271"/>
      <c r="B14" s="70" t="s">
        <v>36</v>
      </c>
      <c r="C14" s="70" t="s">
        <v>35</v>
      </c>
      <c r="D14" s="272"/>
      <c r="E14" s="272"/>
      <c r="F14" s="272"/>
    </row>
    <row r="15" spans="1:9" x14ac:dyDescent="0.3">
      <c r="A15" s="41"/>
      <c r="B15" s="41"/>
      <c r="C15" s="41"/>
      <c r="D15" s="41"/>
    </row>
    <row r="16" spans="1:9" ht="19.5" x14ac:dyDescent="0.4">
      <c r="A16" s="298" t="s">
        <v>0</v>
      </c>
      <c r="B16" s="299"/>
      <c r="C16" s="299"/>
      <c r="D16" s="299"/>
      <c r="E16" s="299"/>
      <c r="F16" s="299"/>
    </row>
    <row r="17" spans="1:6" x14ac:dyDescent="0.3">
      <c r="A17" s="41" t="s">
        <v>316</v>
      </c>
      <c r="B17" s="222">
        <v>0</v>
      </c>
      <c r="C17" s="222"/>
      <c r="D17" s="223"/>
      <c r="E17" s="222"/>
      <c r="F17" s="222"/>
    </row>
    <row r="18" spans="1:6" x14ac:dyDescent="0.3">
      <c r="A18" s="48" t="s">
        <v>89</v>
      </c>
      <c r="B18" s="222">
        <v>0</v>
      </c>
      <c r="C18" s="222"/>
      <c r="D18" s="223"/>
      <c r="E18" s="222"/>
      <c r="F18" s="222"/>
    </row>
    <row r="19" spans="1:6" x14ac:dyDescent="0.3">
      <c r="A19" s="41" t="s">
        <v>90</v>
      </c>
      <c r="B19" s="222">
        <v>0</v>
      </c>
      <c r="C19" s="222"/>
      <c r="D19" s="223"/>
      <c r="E19" s="223"/>
      <c r="F19" s="222"/>
    </row>
    <row r="20" spans="1:6" x14ac:dyDescent="0.3">
      <c r="A20" s="41" t="s">
        <v>164</v>
      </c>
      <c r="B20" s="222">
        <v>0</v>
      </c>
      <c r="C20" s="222"/>
      <c r="D20" s="224"/>
      <c r="E20" s="222"/>
      <c r="F20" s="222"/>
    </row>
    <row r="21" spans="1:6" x14ac:dyDescent="0.3">
      <c r="A21" s="87" t="s">
        <v>236</v>
      </c>
      <c r="B21" s="222">
        <v>0</v>
      </c>
      <c r="C21" s="222"/>
      <c r="D21" s="225"/>
      <c r="E21" s="222"/>
      <c r="F21" s="222"/>
    </row>
    <row r="22" spans="1:6" x14ac:dyDescent="0.3">
      <c r="A22" s="300" t="s">
        <v>38</v>
      </c>
      <c r="B22" s="287"/>
      <c r="C22" s="288"/>
      <c r="D22" s="216">
        <f>SUM(B17:C21)</f>
        <v>0</v>
      </c>
    </row>
    <row r="23" spans="1:6" x14ac:dyDescent="0.3">
      <c r="A23" s="284" t="s">
        <v>342</v>
      </c>
      <c r="B23" s="285"/>
      <c r="C23" s="286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82" t="s">
        <v>4</v>
      </c>
      <c r="B25" s="283"/>
      <c r="C25" s="283"/>
      <c r="D25" s="283"/>
      <c r="E25" s="283"/>
      <c r="F25" s="283"/>
    </row>
    <row r="26" spans="1:6" ht="18" x14ac:dyDescent="0.35">
      <c r="A26" s="76" t="s">
        <v>107</v>
      </c>
      <c r="B26" s="222" t="s">
        <v>34</v>
      </c>
      <c r="C26" s="249" t="str">
        <f>IF(B26=0, -5, "0")</f>
        <v>0</v>
      </c>
      <c r="D26" s="223"/>
      <c r="E26" s="223"/>
      <c r="F26" s="222"/>
    </row>
    <row r="27" spans="1:6" x14ac:dyDescent="0.3">
      <c r="A27" s="41" t="s">
        <v>99</v>
      </c>
      <c r="B27" s="222">
        <v>0</v>
      </c>
      <c r="C27" s="222"/>
      <c r="D27" s="223"/>
      <c r="E27" s="222"/>
      <c r="F27" s="222"/>
    </row>
    <row r="28" spans="1:6" x14ac:dyDescent="0.3">
      <c r="A28" s="41" t="s">
        <v>327</v>
      </c>
      <c r="B28" s="222">
        <v>0</v>
      </c>
      <c r="C28" s="222"/>
      <c r="D28" s="223"/>
      <c r="E28" s="222"/>
      <c r="F28" s="222"/>
    </row>
    <row r="29" spans="1:6" x14ac:dyDescent="0.3">
      <c r="A29" s="41" t="s">
        <v>335</v>
      </c>
      <c r="B29" s="222">
        <v>0</v>
      </c>
      <c r="C29" s="222"/>
      <c r="D29" s="226"/>
      <c r="E29" s="222"/>
      <c r="F29" s="222"/>
    </row>
    <row r="30" spans="1:6" x14ac:dyDescent="0.3">
      <c r="A30" s="41" t="s">
        <v>91</v>
      </c>
      <c r="B30" s="222">
        <v>0</v>
      </c>
      <c r="C30" s="222"/>
      <c r="D30" s="226"/>
      <c r="E30" s="222"/>
      <c r="F30" s="222"/>
    </row>
    <row r="31" spans="1:6" x14ac:dyDescent="0.3">
      <c r="A31" s="41" t="s">
        <v>340</v>
      </c>
      <c r="B31" s="222">
        <v>0</v>
      </c>
      <c r="C31" s="222"/>
      <c r="D31" s="226"/>
      <c r="E31" s="222"/>
      <c r="F31" s="222"/>
    </row>
    <row r="32" spans="1:6" x14ac:dyDescent="0.3">
      <c r="A32" s="284" t="s">
        <v>38</v>
      </c>
      <c r="B32" s="285"/>
      <c r="C32" s="286"/>
      <c r="D32" s="215">
        <f>SUM(B26:C31)</f>
        <v>0</v>
      </c>
    </row>
    <row r="33" spans="1:6" x14ac:dyDescent="0.3">
      <c r="A33" s="284" t="s">
        <v>342</v>
      </c>
      <c r="B33" s="285"/>
      <c r="C33" s="286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82" t="s">
        <v>246</v>
      </c>
      <c r="B35" s="283"/>
      <c r="C35" s="283"/>
      <c r="D35" s="283"/>
      <c r="E35" s="283"/>
      <c r="F35" s="283"/>
    </row>
    <row r="36" spans="1:6" s="50" customFormat="1" ht="18" x14ac:dyDescent="0.35">
      <c r="A36" s="76" t="s">
        <v>107</v>
      </c>
      <c r="B36" s="222" t="s">
        <v>34</v>
      </c>
      <c r="C36" s="249" t="str">
        <f>IF(B36=0, -5, "0")</f>
        <v>0</v>
      </c>
      <c r="D36" s="223"/>
      <c r="E36" s="222"/>
      <c r="F36" s="222"/>
    </row>
    <row r="37" spans="1:6" s="50" customFormat="1" x14ac:dyDescent="0.3">
      <c r="A37" s="41" t="s">
        <v>264</v>
      </c>
      <c r="B37" s="222">
        <v>0</v>
      </c>
      <c r="C37" s="222"/>
      <c r="D37" s="223"/>
      <c r="E37" s="222"/>
      <c r="F37" s="222"/>
    </row>
    <row r="38" spans="1:6" s="50" customFormat="1" x14ac:dyDescent="0.3">
      <c r="A38" s="41" t="s">
        <v>328</v>
      </c>
      <c r="B38" s="222">
        <v>0</v>
      </c>
      <c r="C38" s="222"/>
      <c r="D38" s="223"/>
      <c r="E38" s="222"/>
      <c r="F38" s="222"/>
    </row>
    <row r="39" spans="1:6" s="50" customFormat="1" x14ac:dyDescent="0.3">
      <c r="A39" s="41" t="s">
        <v>91</v>
      </c>
      <c r="B39" s="222">
        <v>0</v>
      </c>
      <c r="C39" s="222"/>
      <c r="D39" s="226"/>
      <c r="E39" s="222"/>
      <c r="F39" s="222"/>
    </row>
    <row r="40" spans="1:6" s="50" customFormat="1" x14ac:dyDescent="0.3">
      <c r="A40" s="41" t="s">
        <v>340</v>
      </c>
      <c r="B40" s="222">
        <v>0</v>
      </c>
      <c r="C40" s="222"/>
      <c r="D40" s="226"/>
      <c r="E40" s="222"/>
      <c r="F40" s="222"/>
    </row>
    <row r="41" spans="1:6" s="50" customFormat="1" x14ac:dyDescent="0.3">
      <c r="A41" s="284" t="s">
        <v>38</v>
      </c>
      <c r="B41" s="285"/>
      <c r="C41" s="286"/>
      <c r="D41" s="215">
        <f>SUM(B36:C40)</f>
        <v>0</v>
      </c>
      <c r="E41" s="37"/>
      <c r="F41" s="37"/>
    </row>
    <row r="42" spans="1:6" s="50" customFormat="1" x14ac:dyDescent="0.3">
      <c r="A42" s="284" t="s">
        <v>342</v>
      </c>
      <c r="B42" s="285"/>
      <c r="C42" s="286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291" t="s">
        <v>21</v>
      </c>
      <c r="B44" s="292"/>
      <c r="C44" s="292"/>
      <c r="D44" s="292"/>
      <c r="E44" s="292"/>
      <c r="F44" s="292"/>
    </row>
    <row r="45" spans="1:6" x14ac:dyDescent="0.3">
      <c r="A45" s="41" t="s">
        <v>317</v>
      </c>
      <c r="B45" s="222">
        <v>0</v>
      </c>
      <c r="C45" s="222"/>
      <c r="D45" s="226"/>
      <c r="E45" s="222"/>
      <c r="F45" s="222"/>
    </row>
    <row r="46" spans="1:6" x14ac:dyDescent="0.3">
      <c r="A46" s="41" t="s">
        <v>92</v>
      </c>
      <c r="B46" s="222">
        <v>0</v>
      </c>
      <c r="C46" s="222"/>
      <c r="D46" s="226"/>
      <c r="E46" s="222"/>
      <c r="F46" s="222"/>
    </row>
    <row r="47" spans="1:6" x14ac:dyDescent="0.3">
      <c r="A47" s="41" t="s">
        <v>262</v>
      </c>
      <c r="B47" s="222">
        <v>0</v>
      </c>
      <c r="C47" s="222"/>
      <c r="D47" s="223"/>
      <c r="E47" s="222"/>
      <c r="F47" s="222"/>
    </row>
    <row r="48" spans="1:6" x14ac:dyDescent="0.3">
      <c r="A48" s="41" t="s">
        <v>24</v>
      </c>
      <c r="B48" s="222">
        <v>0</v>
      </c>
      <c r="C48" s="222"/>
      <c r="D48" s="223"/>
      <c r="E48" s="222"/>
      <c r="F48" s="222"/>
    </row>
    <row r="49" spans="1:6" x14ac:dyDescent="0.3">
      <c r="A49" s="41" t="s">
        <v>93</v>
      </c>
      <c r="B49" s="222">
        <v>0</v>
      </c>
      <c r="C49" s="222"/>
      <c r="D49" s="223"/>
      <c r="E49" s="222"/>
      <c r="F49" s="222"/>
    </row>
    <row r="50" spans="1:6" ht="18" x14ac:dyDescent="0.35">
      <c r="A50" s="76" t="s">
        <v>343</v>
      </c>
      <c r="B50" s="222" t="s">
        <v>34</v>
      </c>
      <c r="C50" s="249" t="str">
        <f>IF(B50=0, -5, "0")</f>
        <v>0</v>
      </c>
      <c r="D50" s="226"/>
      <c r="E50" s="222"/>
      <c r="F50" s="222"/>
    </row>
    <row r="51" spans="1:6" x14ac:dyDescent="0.3">
      <c r="A51" s="284" t="s">
        <v>38</v>
      </c>
      <c r="B51" s="285"/>
      <c r="C51" s="286"/>
      <c r="D51" s="215">
        <f>SUM(B45:C50)</f>
        <v>0</v>
      </c>
    </row>
    <row r="52" spans="1:6" x14ac:dyDescent="0.3">
      <c r="A52" s="284" t="s">
        <v>342</v>
      </c>
      <c r="B52" s="285"/>
      <c r="C52" s="286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82" t="s">
        <v>8</v>
      </c>
      <c r="B54" s="283"/>
      <c r="C54" s="283"/>
      <c r="D54" s="283"/>
      <c r="E54" s="283"/>
      <c r="F54" s="283"/>
    </row>
    <row r="55" spans="1:6" ht="36" x14ac:dyDescent="0.35">
      <c r="A55" s="83" t="s">
        <v>197</v>
      </c>
      <c r="B55" s="222" t="s">
        <v>34</v>
      </c>
      <c r="C55" s="249" t="str">
        <f>IF(B55=0, -5, "0")</f>
        <v>0</v>
      </c>
      <c r="D55" s="226"/>
      <c r="E55" s="222"/>
      <c r="F55" s="222"/>
    </row>
    <row r="56" spans="1:6" x14ac:dyDescent="0.3">
      <c r="A56" s="49" t="s">
        <v>185</v>
      </c>
      <c r="B56" s="222">
        <v>0</v>
      </c>
      <c r="C56" s="222"/>
      <c r="D56" s="222"/>
      <c r="E56" s="227"/>
      <c r="F56" s="222"/>
    </row>
    <row r="57" spans="1:6" x14ac:dyDescent="0.3">
      <c r="A57" s="51" t="s">
        <v>282</v>
      </c>
      <c r="B57" s="222">
        <v>0</v>
      </c>
      <c r="C57" s="222"/>
      <c r="D57" s="223"/>
      <c r="E57" s="223"/>
      <c r="F57" s="222"/>
    </row>
    <row r="58" spans="1:6" x14ac:dyDescent="0.3">
      <c r="A58" s="51" t="s">
        <v>101</v>
      </c>
      <c r="B58" s="222">
        <v>0</v>
      </c>
      <c r="C58" s="222"/>
      <c r="D58" s="226"/>
      <c r="E58" s="222"/>
      <c r="F58" s="222"/>
    </row>
    <row r="59" spans="1:6" ht="36" x14ac:dyDescent="0.35">
      <c r="A59" s="83" t="s">
        <v>249</v>
      </c>
      <c r="B59" s="222" t="s">
        <v>34</v>
      </c>
      <c r="C59" s="249" t="str">
        <f>IF(B59=0, -5, "0")</f>
        <v>0</v>
      </c>
      <c r="D59" s="223"/>
      <c r="E59" s="222"/>
      <c r="F59" s="222"/>
    </row>
    <row r="60" spans="1:6" ht="18" x14ac:dyDescent="0.35">
      <c r="A60" s="76" t="s">
        <v>344</v>
      </c>
      <c r="B60" s="222" t="s">
        <v>34</v>
      </c>
      <c r="C60" s="249" t="str">
        <f>IF(B60=0, -5, "0")</f>
        <v>0</v>
      </c>
      <c r="D60" s="223"/>
      <c r="E60" s="222"/>
      <c r="F60" s="222"/>
    </row>
    <row r="61" spans="1:6" x14ac:dyDescent="0.3">
      <c r="A61" s="41" t="s">
        <v>340</v>
      </c>
      <c r="B61" s="222">
        <v>0</v>
      </c>
      <c r="C61" s="222"/>
      <c r="D61" s="226"/>
      <c r="E61" s="222"/>
      <c r="F61" s="222"/>
    </row>
    <row r="62" spans="1:6" x14ac:dyDescent="0.3">
      <c r="A62" s="284" t="s">
        <v>38</v>
      </c>
      <c r="B62" s="285"/>
      <c r="C62" s="286"/>
      <c r="D62" s="215">
        <f>SUM(B55:C61)</f>
        <v>0</v>
      </c>
    </row>
    <row r="63" spans="1:6" x14ac:dyDescent="0.3">
      <c r="A63" s="284" t="s">
        <v>342</v>
      </c>
      <c r="B63" s="285"/>
      <c r="C63" s="286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82" t="s">
        <v>143</v>
      </c>
      <c r="B65" s="283"/>
      <c r="C65" s="283"/>
      <c r="D65" s="283"/>
      <c r="E65" s="283"/>
      <c r="F65" s="283"/>
    </row>
    <row r="66" spans="1:6" ht="19.5" x14ac:dyDescent="0.4">
      <c r="A66" s="41" t="s">
        <v>318</v>
      </c>
      <c r="B66" s="228">
        <v>0</v>
      </c>
      <c r="C66" s="229"/>
      <c r="D66" s="230"/>
      <c r="E66" s="230"/>
      <c r="F66" s="222"/>
    </row>
    <row r="67" spans="1:6" ht="19.5" x14ac:dyDescent="0.4">
      <c r="A67" s="41" t="s">
        <v>319</v>
      </c>
      <c r="B67" s="228">
        <v>0</v>
      </c>
      <c r="C67" s="229"/>
      <c r="D67" s="223"/>
      <c r="E67" s="230"/>
      <c r="F67" s="222"/>
    </row>
    <row r="68" spans="1:6" ht="19.5" x14ac:dyDescent="0.4">
      <c r="A68" s="41" t="s">
        <v>340</v>
      </c>
      <c r="B68" s="228">
        <v>0</v>
      </c>
      <c r="C68" s="229"/>
      <c r="D68" s="231"/>
      <c r="E68" s="231"/>
      <c r="F68" s="222"/>
    </row>
    <row r="69" spans="1:6" ht="19.5" x14ac:dyDescent="0.4">
      <c r="A69" s="48" t="s">
        <v>285</v>
      </c>
      <c r="B69" s="228">
        <v>0</v>
      </c>
      <c r="C69" s="229"/>
      <c r="D69" s="231"/>
      <c r="E69" s="231"/>
      <c r="F69" s="222"/>
    </row>
    <row r="70" spans="1:6" ht="19.5" x14ac:dyDescent="0.4">
      <c r="A70" s="41" t="s">
        <v>93</v>
      </c>
      <c r="B70" s="228">
        <v>0</v>
      </c>
      <c r="C70" s="229"/>
      <c r="D70" s="231"/>
      <c r="E70" s="231"/>
      <c r="F70" s="222"/>
    </row>
    <row r="71" spans="1:6" ht="19.5" x14ac:dyDescent="0.4">
      <c r="A71" s="41" t="s">
        <v>336</v>
      </c>
      <c r="B71" s="228">
        <v>0</v>
      </c>
      <c r="C71" s="229"/>
      <c r="D71" s="227"/>
      <c r="E71" s="227"/>
      <c r="F71" s="222"/>
    </row>
    <row r="72" spans="1:6" ht="19.5" x14ac:dyDescent="0.4">
      <c r="A72" s="41" t="s">
        <v>103</v>
      </c>
      <c r="B72" s="228">
        <v>0</v>
      </c>
      <c r="C72" s="229"/>
      <c r="D72" s="222"/>
      <c r="E72" s="222"/>
      <c r="F72" s="222"/>
    </row>
    <row r="73" spans="1:6" x14ac:dyDescent="0.3">
      <c r="A73" s="48" t="s">
        <v>345</v>
      </c>
      <c r="B73" s="228">
        <v>0</v>
      </c>
      <c r="C73" s="222"/>
      <c r="D73" s="232"/>
      <c r="E73" s="232"/>
      <c r="F73" s="222"/>
    </row>
    <row r="74" spans="1:6" ht="36" x14ac:dyDescent="0.35">
      <c r="A74" s="89" t="s">
        <v>215</v>
      </c>
      <c r="B74" s="228" t="s">
        <v>34</v>
      </c>
      <c r="C74" s="249" t="str">
        <f>IF(B74=0, -5, "0")</f>
        <v>0</v>
      </c>
      <c r="D74" s="233"/>
      <c r="E74" s="233"/>
      <c r="F74" s="222"/>
    </row>
    <row r="75" spans="1:6" ht="18" x14ac:dyDescent="0.35">
      <c r="A75" s="89" t="s">
        <v>265</v>
      </c>
      <c r="B75" s="228" t="s">
        <v>34</v>
      </c>
      <c r="C75" s="249" t="str">
        <f>IF(B75=0, -5, "0")</f>
        <v>0</v>
      </c>
      <c r="D75" s="233"/>
      <c r="E75" s="233"/>
      <c r="F75" s="222"/>
    </row>
    <row r="76" spans="1:6" ht="18" x14ac:dyDescent="0.35">
      <c r="A76" s="89" t="s">
        <v>332</v>
      </c>
      <c r="B76" s="228" t="s">
        <v>34</v>
      </c>
      <c r="C76" s="249" t="str">
        <f>IF(B76=0, -5, "0")</f>
        <v>0</v>
      </c>
      <c r="D76" s="223"/>
      <c r="E76" s="233"/>
      <c r="F76" s="222"/>
    </row>
    <row r="77" spans="1:6" s="50" customFormat="1" x14ac:dyDescent="0.3">
      <c r="A77" s="49" t="s">
        <v>263</v>
      </c>
      <c r="B77" s="228">
        <v>0</v>
      </c>
      <c r="C77" s="234"/>
      <c r="D77" s="223"/>
      <c r="E77" s="235"/>
      <c r="F77" s="234"/>
    </row>
    <row r="78" spans="1:6" x14ac:dyDescent="0.3">
      <c r="A78" s="41" t="s">
        <v>198</v>
      </c>
      <c r="B78" s="228">
        <v>0</v>
      </c>
      <c r="C78" s="222"/>
      <c r="D78" s="235"/>
      <c r="E78" s="233"/>
      <c r="F78" s="222"/>
    </row>
    <row r="79" spans="1:6" ht="36" x14ac:dyDescent="0.35">
      <c r="A79" s="83" t="s">
        <v>184</v>
      </c>
      <c r="B79" s="228" t="s">
        <v>34</v>
      </c>
      <c r="C79" s="249" t="str">
        <f>IF(B79=0, -5, "0")</f>
        <v>0</v>
      </c>
      <c r="D79" s="235"/>
      <c r="E79" s="233"/>
      <c r="F79" s="222"/>
    </row>
    <row r="80" spans="1:6" x14ac:dyDescent="0.3">
      <c r="A80" s="41" t="s">
        <v>346</v>
      </c>
      <c r="B80" s="228">
        <v>0</v>
      </c>
      <c r="C80" s="222"/>
      <c r="D80" s="235"/>
      <c r="E80" s="236"/>
      <c r="F80" s="222"/>
    </row>
    <row r="81" spans="1:6" ht="18" x14ac:dyDescent="0.35">
      <c r="A81" s="88" t="s">
        <v>344</v>
      </c>
      <c r="B81" s="228" t="s">
        <v>34</v>
      </c>
      <c r="C81" s="249" t="str">
        <f>IF(B81=0, -5, "0")</f>
        <v>0</v>
      </c>
      <c r="D81" s="235"/>
      <c r="E81" s="237"/>
      <c r="F81" s="222"/>
    </row>
    <row r="82" spans="1:6" x14ac:dyDescent="0.3">
      <c r="A82" s="41" t="s">
        <v>94</v>
      </c>
      <c r="B82" s="228">
        <v>0</v>
      </c>
      <c r="C82" s="222"/>
      <c r="D82" s="235"/>
      <c r="E82" s="236"/>
      <c r="F82" s="222"/>
    </row>
    <row r="83" spans="1:6" x14ac:dyDescent="0.3">
      <c r="A83" s="284" t="s">
        <v>38</v>
      </c>
      <c r="B83" s="285"/>
      <c r="C83" s="286"/>
      <c r="D83" s="215">
        <f>SUM(B66:C82)</f>
        <v>0</v>
      </c>
    </row>
    <row r="84" spans="1:6" x14ac:dyDescent="0.3">
      <c r="A84" s="284" t="s">
        <v>342</v>
      </c>
      <c r="B84" s="285"/>
      <c r="C84" s="286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82" t="s">
        <v>237</v>
      </c>
      <c r="B86" s="283"/>
      <c r="C86" s="283"/>
      <c r="D86" s="283"/>
      <c r="E86" s="283"/>
      <c r="F86" s="283"/>
    </row>
    <row r="87" spans="1:6" ht="34.5" x14ac:dyDescent="0.4">
      <c r="A87" s="93" t="s">
        <v>320</v>
      </c>
      <c r="B87" s="238">
        <v>0</v>
      </c>
      <c r="C87" s="229"/>
      <c r="D87" s="223"/>
      <c r="E87" s="223"/>
      <c r="F87" s="222"/>
    </row>
    <row r="88" spans="1:6" ht="19.5" x14ac:dyDescent="0.4">
      <c r="A88" s="41" t="s">
        <v>319</v>
      </c>
      <c r="B88" s="238">
        <v>0</v>
      </c>
      <c r="C88" s="229"/>
      <c r="D88" s="223"/>
      <c r="E88" s="222"/>
      <c r="F88" s="222"/>
    </row>
    <row r="89" spans="1:6" ht="19.5" x14ac:dyDescent="0.4">
      <c r="A89" s="41" t="s">
        <v>347</v>
      </c>
      <c r="B89" s="238">
        <v>0</v>
      </c>
      <c r="C89" s="229"/>
      <c r="D89" s="235"/>
      <c r="E89" s="222"/>
      <c r="F89" s="222"/>
    </row>
    <row r="90" spans="1:6" ht="34.5" x14ac:dyDescent="0.4">
      <c r="A90" s="51" t="s">
        <v>348</v>
      </c>
      <c r="B90" s="238">
        <v>0</v>
      </c>
      <c r="C90" s="229"/>
      <c r="D90" s="235"/>
      <c r="E90" s="222"/>
      <c r="F90" s="222"/>
    </row>
    <row r="91" spans="1:6" ht="19.5" x14ac:dyDescent="0.4">
      <c r="A91" s="48" t="s">
        <v>286</v>
      </c>
      <c r="B91" s="238">
        <v>0</v>
      </c>
      <c r="C91" s="229"/>
      <c r="D91" s="235"/>
      <c r="E91" s="222"/>
      <c r="F91" s="222"/>
    </row>
    <row r="92" spans="1:6" ht="36" x14ac:dyDescent="0.35">
      <c r="A92" s="89" t="s">
        <v>261</v>
      </c>
      <c r="B92" s="238" t="s">
        <v>34</v>
      </c>
      <c r="C92" s="249" t="str">
        <f>IF(B92=0, -5, "0")</f>
        <v>0</v>
      </c>
      <c r="D92" s="36"/>
      <c r="E92" s="222"/>
      <c r="F92" s="222"/>
    </row>
    <row r="93" spans="1:6" ht="18" x14ac:dyDescent="0.35">
      <c r="A93" s="76" t="s">
        <v>266</v>
      </c>
      <c r="B93" s="238" t="s">
        <v>34</v>
      </c>
      <c r="C93" s="252" t="str">
        <f>IF(B93=0, -5, "0")</f>
        <v>0</v>
      </c>
      <c r="D93" s="223"/>
      <c r="E93" s="222"/>
      <c r="F93" s="222"/>
    </row>
    <row r="94" spans="1:6" x14ac:dyDescent="0.3">
      <c r="A94" s="48" t="s">
        <v>182</v>
      </c>
      <c r="B94" s="238">
        <v>0</v>
      </c>
      <c r="C94" s="222"/>
      <c r="D94" s="223"/>
      <c r="E94" s="222"/>
      <c r="F94" s="222"/>
    </row>
    <row r="95" spans="1:6" x14ac:dyDescent="0.3">
      <c r="A95" s="53" t="s">
        <v>329</v>
      </c>
      <c r="B95" s="238">
        <v>0</v>
      </c>
      <c r="C95" s="222"/>
      <c r="D95" s="223"/>
      <c r="E95" s="222"/>
      <c r="F95" s="222"/>
    </row>
    <row r="96" spans="1:6" x14ac:dyDescent="0.3">
      <c r="A96" s="53" t="s">
        <v>330</v>
      </c>
      <c r="B96" s="238">
        <v>0</v>
      </c>
      <c r="C96" s="222"/>
      <c r="D96" s="223"/>
      <c r="E96" s="222"/>
      <c r="F96" s="222"/>
    </row>
    <row r="97" spans="1:6" x14ac:dyDescent="0.3">
      <c r="A97" s="41" t="s">
        <v>147</v>
      </c>
      <c r="B97" s="238">
        <v>0</v>
      </c>
      <c r="C97" s="222"/>
      <c r="D97" s="223"/>
      <c r="E97" s="222"/>
      <c r="F97" s="222"/>
    </row>
    <row r="98" spans="1:6" ht="36" x14ac:dyDescent="0.35">
      <c r="A98" s="89" t="s">
        <v>216</v>
      </c>
      <c r="B98" s="238" t="s">
        <v>34</v>
      </c>
      <c r="C98" s="249" t="str">
        <f>IF(B98=0, -5, "0")</f>
        <v>0</v>
      </c>
      <c r="D98" s="223"/>
      <c r="E98" s="222"/>
      <c r="F98" s="222"/>
    </row>
    <row r="99" spans="1:6" ht="18" x14ac:dyDescent="0.35">
      <c r="A99" s="88" t="s">
        <v>344</v>
      </c>
      <c r="B99" s="238" t="s">
        <v>34</v>
      </c>
      <c r="C99" s="249" t="str">
        <f>IF(B99=0, -5, "0")</f>
        <v>0</v>
      </c>
      <c r="D99" s="223"/>
      <c r="E99" s="222"/>
      <c r="F99" s="222"/>
    </row>
    <row r="100" spans="1:6" x14ac:dyDescent="0.3">
      <c r="A100" s="94" t="s">
        <v>263</v>
      </c>
      <c r="B100" s="238">
        <v>0</v>
      </c>
      <c r="C100" s="222"/>
      <c r="D100" s="223"/>
      <c r="E100" s="222"/>
      <c r="F100" s="222"/>
    </row>
    <row r="101" spans="1:6" x14ac:dyDescent="0.3">
      <c r="A101" s="284" t="s">
        <v>38</v>
      </c>
      <c r="B101" s="285"/>
      <c r="C101" s="286"/>
      <c r="D101" s="215">
        <f>SUM(B87:C100)</f>
        <v>0</v>
      </c>
    </row>
    <row r="102" spans="1:6" x14ac:dyDescent="0.3">
      <c r="A102" s="284" t="s">
        <v>342</v>
      </c>
      <c r="B102" s="285"/>
      <c r="C102" s="286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82" t="s">
        <v>238</v>
      </c>
      <c r="B105" s="283"/>
      <c r="C105" s="283"/>
      <c r="D105" s="283"/>
      <c r="E105" s="283"/>
      <c r="F105" s="283"/>
    </row>
    <row r="106" spans="1:6" s="50" customFormat="1" ht="34.5" x14ac:dyDescent="0.4">
      <c r="A106" s="93" t="s">
        <v>321</v>
      </c>
      <c r="B106" s="238">
        <v>0</v>
      </c>
      <c r="C106" s="229"/>
      <c r="D106" s="235"/>
      <c r="E106" s="222"/>
      <c r="F106" s="222"/>
    </row>
    <row r="107" spans="1:6" s="50" customFormat="1" ht="19.5" x14ac:dyDescent="0.4">
      <c r="A107" s="41" t="s">
        <v>207</v>
      </c>
      <c r="B107" s="238">
        <v>0</v>
      </c>
      <c r="C107" s="229"/>
      <c r="D107" s="235"/>
      <c r="E107" s="222"/>
      <c r="F107" s="222"/>
    </row>
    <row r="108" spans="1:6" s="50" customFormat="1" ht="19.5" x14ac:dyDescent="0.4">
      <c r="A108" s="41" t="s">
        <v>337</v>
      </c>
      <c r="B108" s="238">
        <v>0</v>
      </c>
      <c r="C108" s="229"/>
      <c r="D108" s="235"/>
      <c r="E108" s="222"/>
      <c r="F108" s="222"/>
    </row>
    <row r="109" spans="1:6" s="50" customFormat="1" ht="19.5" x14ac:dyDescent="0.4">
      <c r="A109" s="122" t="s">
        <v>338</v>
      </c>
      <c r="B109" s="238">
        <v>0</v>
      </c>
      <c r="C109" s="229"/>
      <c r="D109" s="235"/>
      <c r="E109" s="222"/>
      <c r="F109" s="222"/>
    </row>
    <row r="110" spans="1:6" s="50" customFormat="1" ht="34.5" x14ac:dyDescent="0.4">
      <c r="A110" s="49" t="s">
        <v>286</v>
      </c>
      <c r="B110" s="238">
        <v>0</v>
      </c>
      <c r="C110" s="229"/>
      <c r="D110" s="235"/>
      <c r="E110" s="222"/>
      <c r="F110" s="222"/>
    </row>
    <row r="111" spans="1:6" s="50" customFormat="1" ht="36" x14ac:dyDescent="0.35">
      <c r="A111" s="89" t="s">
        <v>261</v>
      </c>
      <c r="B111" s="238" t="s">
        <v>34</v>
      </c>
      <c r="C111" s="249" t="str">
        <f>IF(B111=0, -5, "0")</f>
        <v>0</v>
      </c>
      <c r="D111" s="240"/>
      <c r="E111" s="222"/>
      <c r="F111" s="222"/>
    </row>
    <row r="112" spans="1:6" s="50" customFormat="1" x14ac:dyDescent="0.3">
      <c r="A112" s="49" t="s">
        <v>182</v>
      </c>
      <c r="B112" s="238">
        <v>0</v>
      </c>
      <c r="C112" s="222"/>
      <c r="D112" s="223"/>
      <c r="E112" s="222"/>
      <c r="F112" s="222"/>
    </row>
    <row r="113" spans="1:6" s="50" customFormat="1" x14ac:dyDescent="0.3">
      <c r="A113" s="122" t="s">
        <v>329</v>
      </c>
      <c r="B113" s="238">
        <v>0</v>
      </c>
      <c r="C113" s="222"/>
      <c r="D113" s="223"/>
      <c r="E113" s="222"/>
      <c r="F113" s="222"/>
    </row>
    <row r="114" spans="1:6" s="50" customFormat="1" ht="36" x14ac:dyDescent="0.35">
      <c r="A114" s="89" t="s">
        <v>361</v>
      </c>
      <c r="B114" s="238" t="s">
        <v>34</v>
      </c>
      <c r="C114" s="249" t="str">
        <f>IF(B114=0, -5, "0")</f>
        <v>0</v>
      </c>
      <c r="D114" s="223"/>
      <c r="E114" s="222"/>
      <c r="F114" s="222"/>
    </row>
    <row r="115" spans="1:6" s="50" customFormat="1" ht="18" x14ac:dyDescent="0.35">
      <c r="A115" s="89" t="s">
        <v>366</v>
      </c>
      <c r="B115" s="238" t="s">
        <v>34</v>
      </c>
      <c r="C115" s="249" t="str">
        <f>IF(B115=0, -5, "0")</f>
        <v>0</v>
      </c>
      <c r="D115" s="223"/>
      <c r="E115" s="222"/>
      <c r="F115" s="234"/>
    </row>
    <row r="116" spans="1:6" s="50" customFormat="1" x14ac:dyDescent="0.3">
      <c r="A116" s="94" t="s">
        <v>263</v>
      </c>
      <c r="B116" s="238">
        <v>0</v>
      </c>
      <c r="C116" s="222"/>
      <c r="D116" s="235"/>
      <c r="E116" s="222"/>
      <c r="F116" s="222"/>
    </row>
    <row r="117" spans="1:6" s="50" customFormat="1" x14ac:dyDescent="0.3">
      <c r="A117" s="284" t="s">
        <v>38</v>
      </c>
      <c r="B117" s="285"/>
      <c r="C117" s="286"/>
      <c r="D117" s="215">
        <f>SUM(B106:C116)</f>
        <v>0</v>
      </c>
      <c r="E117" s="37"/>
      <c r="F117" s="37"/>
    </row>
    <row r="118" spans="1:6" s="50" customFormat="1" x14ac:dyDescent="0.3">
      <c r="A118" s="284" t="s">
        <v>342</v>
      </c>
      <c r="B118" s="285"/>
      <c r="C118" s="286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82" t="s">
        <v>208</v>
      </c>
      <c r="B120" s="283"/>
      <c r="C120" s="283"/>
      <c r="D120" s="283"/>
      <c r="E120" s="283"/>
      <c r="F120" s="283"/>
    </row>
    <row r="121" spans="1:6" x14ac:dyDescent="0.3">
      <c r="A121" s="87" t="s">
        <v>322</v>
      </c>
      <c r="B121" s="239">
        <v>0</v>
      </c>
      <c r="C121" s="222"/>
      <c r="D121" s="241"/>
      <c r="E121" s="241"/>
      <c r="F121" s="222"/>
    </row>
    <row r="122" spans="1:6" x14ac:dyDescent="0.3">
      <c r="A122" s="87" t="s">
        <v>319</v>
      </c>
      <c r="B122" s="239">
        <v>0</v>
      </c>
      <c r="C122" s="222"/>
      <c r="D122" s="223"/>
      <c r="E122" s="223"/>
      <c r="F122" s="222"/>
    </row>
    <row r="123" spans="1:6" ht="19.5" x14ac:dyDescent="0.4">
      <c r="A123" s="41" t="s">
        <v>340</v>
      </c>
      <c r="B123" s="239">
        <v>0</v>
      </c>
      <c r="C123" s="229"/>
      <c r="D123" s="223"/>
      <c r="E123" s="223"/>
      <c r="F123" s="222"/>
    </row>
    <row r="124" spans="1:6" ht="19.5" x14ac:dyDescent="0.4">
      <c r="A124" s="48" t="s">
        <v>285</v>
      </c>
      <c r="B124" s="239">
        <v>0</v>
      </c>
      <c r="C124" s="229"/>
      <c r="D124" s="223"/>
      <c r="E124" s="223"/>
      <c r="F124" s="222"/>
    </row>
    <row r="125" spans="1:6" ht="19.5" x14ac:dyDescent="0.4">
      <c r="A125" s="41" t="s">
        <v>339</v>
      </c>
      <c r="B125" s="239">
        <v>0</v>
      </c>
      <c r="C125" s="229"/>
      <c r="D125" s="235"/>
      <c r="E125" s="230"/>
      <c r="F125" s="222"/>
    </row>
    <row r="126" spans="1:6" ht="36" x14ac:dyDescent="0.35">
      <c r="A126" s="83" t="s">
        <v>239</v>
      </c>
      <c r="B126" s="239" t="s">
        <v>34</v>
      </c>
      <c r="C126" s="250" t="str">
        <f>IF(B126=0, -5, "0")</f>
        <v>0</v>
      </c>
      <c r="D126" s="235"/>
      <c r="E126" s="230"/>
      <c r="F126" s="222"/>
    </row>
    <row r="127" spans="1:6" ht="18" x14ac:dyDescent="0.35">
      <c r="A127" s="76" t="s">
        <v>267</v>
      </c>
      <c r="B127" s="239" t="s">
        <v>34</v>
      </c>
      <c r="C127" s="250" t="str">
        <f>IF(B127=0, -5, "0")</f>
        <v>0</v>
      </c>
      <c r="D127" s="223"/>
      <c r="E127" s="223"/>
      <c r="F127" s="222"/>
    </row>
    <row r="128" spans="1:6" x14ac:dyDescent="0.3">
      <c r="A128" s="48" t="s">
        <v>183</v>
      </c>
      <c r="B128" s="239">
        <v>0</v>
      </c>
      <c r="C128" s="242"/>
      <c r="D128" s="223"/>
      <c r="E128" s="223"/>
      <c r="F128" s="222"/>
    </row>
    <row r="129" spans="1:6" ht="36" x14ac:dyDescent="0.35">
      <c r="A129" s="83" t="s">
        <v>217</v>
      </c>
      <c r="B129" s="239" t="s">
        <v>34</v>
      </c>
      <c r="C129" s="250" t="str">
        <f>IF(B129=0, -5, "0")</f>
        <v>0</v>
      </c>
      <c r="D129" s="223"/>
      <c r="E129" s="223"/>
      <c r="F129" s="222"/>
    </row>
    <row r="130" spans="1:6" x14ac:dyDescent="0.3">
      <c r="A130" s="51" t="s">
        <v>323</v>
      </c>
      <c r="B130" s="239">
        <v>0</v>
      </c>
      <c r="C130" s="242"/>
      <c r="D130" s="223"/>
      <c r="E130" s="223"/>
      <c r="F130" s="222"/>
    </row>
    <row r="131" spans="1:6" ht="18" x14ac:dyDescent="0.35">
      <c r="A131" s="88" t="s">
        <v>366</v>
      </c>
      <c r="B131" s="239" t="s">
        <v>34</v>
      </c>
      <c r="C131" s="250" t="str">
        <f>IF(B131=0, -5, "0")</f>
        <v>0</v>
      </c>
      <c r="D131" s="235"/>
      <c r="E131" s="230"/>
      <c r="F131" s="234"/>
    </row>
    <row r="132" spans="1:6" x14ac:dyDescent="0.3">
      <c r="A132" s="284" t="s">
        <v>38</v>
      </c>
      <c r="B132" s="285"/>
      <c r="C132" s="286"/>
      <c r="D132" s="215">
        <f>SUM(B121:C131)</f>
        <v>0</v>
      </c>
    </row>
    <row r="133" spans="1:6" x14ac:dyDescent="0.3">
      <c r="A133" s="284" t="s">
        <v>342</v>
      </c>
      <c r="B133" s="285"/>
      <c r="C133" s="286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82" t="s">
        <v>78</v>
      </c>
      <c r="B135" s="283"/>
      <c r="C135" s="283"/>
      <c r="D135" s="283"/>
      <c r="E135" s="283"/>
      <c r="F135" s="283"/>
    </row>
    <row r="136" spans="1:6" ht="19.5" x14ac:dyDescent="0.4">
      <c r="A136" s="51" t="s">
        <v>349</v>
      </c>
      <c r="B136" s="238">
        <v>0</v>
      </c>
      <c r="C136" s="229"/>
      <c r="D136" s="231"/>
      <c r="E136" s="222"/>
      <c r="F136" s="222"/>
    </row>
    <row r="137" spans="1:6" ht="18" x14ac:dyDescent="0.35">
      <c r="A137" s="76" t="s">
        <v>140</v>
      </c>
      <c r="B137" s="238" t="s">
        <v>34</v>
      </c>
      <c r="C137" s="251" t="str">
        <f>IF(B137=0, -5, "0")</f>
        <v>0</v>
      </c>
      <c r="D137" s="243"/>
      <c r="E137" s="222"/>
      <c r="F137" s="222"/>
    </row>
    <row r="138" spans="1:6" x14ac:dyDescent="0.3">
      <c r="A138" s="49" t="s">
        <v>324</v>
      </c>
      <c r="B138" s="238">
        <v>0</v>
      </c>
      <c r="C138" s="223"/>
      <c r="D138" s="243"/>
      <c r="E138" s="222"/>
      <c r="F138" s="222"/>
    </row>
    <row r="139" spans="1:6" x14ac:dyDescent="0.3">
      <c r="A139" s="95" t="s">
        <v>325</v>
      </c>
      <c r="B139" s="238">
        <v>0</v>
      </c>
      <c r="C139" s="223"/>
      <c r="D139" s="244"/>
      <c r="E139" s="222"/>
      <c r="F139" s="222"/>
    </row>
    <row r="140" spans="1:6" s="50" customFormat="1" x14ac:dyDescent="0.3">
      <c r="A140" s="49" t="s">
        <v>350</v>
      </c>
      <c r="B140" s="238">
        <v>0</v>
      </c>
      <c r="C140" s="245"/>
      <c r="D140" s="234"/>
      <c r="E140" s="234"/>
      <c r="F140" s="234"/>
    </row>
    <row r="141" spans="1:6" x14ac:dyDescent="0.3">
      <c r="A141" s="51" t="s">
        <v>331</v>
      </c>
      <c r="B141" s="238">
        <v>0</v>
      </c>
      <c r="C141" s="223"/>
      <c r="D141" s="226"/>
      <c r="E141" s="222"/>
      <c r="F141" s="222"/>
    </row>
    <row r="142" spans="1:6" x14ac:dyDescent="0.3">
      <c r="A142" s="51" t="s">
        <v>351</v>
      </c>
      <c r="B142" s="238">
        <v>0</v>
      </c>
      <c r="C142" s="223"/>
      <c r="D142" s="226"/>
      <c r="E142" s="222"/>
      <c r="F142" s="222"/>
    </row>
    <row r="143" spans="1:6" ht="18" x14ac:dyDescent="0.35">
      <c r="A143" s="76" t="s">
        <v>268</v>
      </c>
      <c r="B143" s="238" t="s">
        <v>34</v>
      </c>
      <c r="C143" s="251" t="str">
        <f>IF(B143=0, -5, "0")</f>
        <v>0</v>
      </c>
      <c r="D143" s="227"/>
      <c r="E143" s="222"/>
      <c r="F143" s="222"/>
    </row>
    <row r="144" spans="1:6" ht="18" x14ac:dyDescent="0.35">
      <c r="A144" s="76" t="s">
        <v>218</v>
      </c>
      <c r="B144" s="238" t="s">
        <v>34</v>
      </c>
      <c r="C144" s="251" t="str">
        <f>IF(B144=0, -5, "0")</f>
        <v>0</v>
      </c>
      <c r="D144" s="227"/>
      <c r="E144" s="222"/>
      <c r="F144" s="222"/>
    </row>
    <row r="145" spans="1:6" x14ac:dyDescent="0.3">
      <c r="A145" s="51" t="s">
        <v>104</v>
      </c>
      <c r="B145" s="238">
        <v>0</v>
      </c>
      <c r="C145" s="223"/>
      <c r="D145" s="226"/>
      <c r="E145" s="222"/>
      <c r="F145" s="222"/>
    </row>
    <row r="146" spans="1:6" x14ac:dyDescent="0.3">
      <c r="A146" s="93" t="s">
        <v>240</v>
      </c>
      <c r="B146" s="238">
        <v>0</v>
      </c>
      <c r="C146" s="223"/>
      <c r="D146" s="226"/>
      <c r="E146" s="222"/>
      <c r="F146" s="222"/>
    </row>
    <row r="147" spans="1:6" x14ac:dyDescent="0.3">
      <c r="A147" s="41" t="s">
        <v>352</v>
      </c>
      <c r="B147" s="238">
        <v>0</v>
      </c>
      <c r="C147" s="223"/>
      <c r="D147" s="244"/>
      <c r="E147" s="222"/>
      <c r="F147" s="222"/>
    </row>
    <row r="148" spans="1:6" x14ac:dyDescent="0.3">
      <c r="A148" s="284" t="s">
        <v>38</v>
      </c>
      <c r="B148" s="285"/>
      <c r="C148" s="286"/>
      <c r="D148" s="215">
        <f>SUM(B136:C147)</f>
        <v>0</v>
      </c>
    </row>
    <row r="149" spans="1:6" x14ac:dyDescent="0.3">
      <c r="A149" s="284" t="s">
        <v>342</v>
      </c>
      <c r="B149" s="285"/>
      <c r="C149" s="286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82" t="s">
        <v>243</v>
      </c>
      <c r="B151" s="283"/>
      <c r="C151" s="283"/>
      <c r="D151" s="283"/>
      <c r="E151" s="283"/>
      <c r="F151" s="283"/>
    </row>
    <row r="152" spans="1:6" x14ac:dyDescent="0.3">
      <c r="A152" s="93" t="s">
        <v>326</v>
      </c>
      <c r="B152" s="222">
        <v>0</v>
      </c>
      <c r="C152" s="222"/>
      <c r="D152" s="223"/>
      <c r="E152" s="222"/>
      <c r="F152" s="222"/>
    </row>
    <row r="153" spans="1:6" x14ac:dyDescent="0.3">
      <c r="A153" s="41" t="s">
        <v>162</v>
      </c>
      <c r="B153" s="222">
        <v>0</v>
      </c>
      <c r="C153" s="222"/>
      <c r="D153" s="223"/>
      <c r="E153" s="222"/>
      <c r="F153" s="222"/>
    </row>
    <row r="154" spans="1:6" ht="18" x14ac:dyDescent="0.35">
      <c r="A154" s="76" t="s">
        <v>353</v>
      </c>
      <c r="B154" s="222" t="s">
        <v>34</v>
      </c>
      <c r="C154" s="249" t="str">
        <f>IF(B154=0, -5, "0")</f>
        <v>0</v>
      </c>
      <c r="D154" s="223"/>
      <c r="E154" s="222"/>
      <c r="F154" s="222"/>
    </row>
    <row r="155" spans="1:6" ht="18" x14ac:dyDescent="0.35">
      <c r="A155" s="76" t="s">
        <v>354</v>
      </c>
      <c r="B155" s="222" t="s">
        <v>34</v>
      </c>
      <c r="C155" s="249" t="str">
        <f>IF(B155=0, -5, "0")</f>
        <v>0</v>
      </c>
      <c r="D155" s="223"/>
      <c r="E155" s="222"/>
      <c r="F155" s="222"/>
    </row>
    <row r="156" spans="1:6" ht="18" x14ac:dyDescent="0.35">
      <c r="A156" s="76" t="s">
        <v>355</v>
      </c>
      <c r="B156" s="222" t="s">
        <v>34</v>
      </c>
      <c r="C156" s="249" t="str">
        <f>IF(B156=0, -5, "0")</f>
        <v>0</v>
      </c>
      <c r="D156" s="223"/>
      <c r="E156" s="222"/>
      <c r="F156" s="222"/>
    </row>
    <row r="157" spans="1:6" ht="33" x14ac:dyDescent="0.3">
      <c r="A157" s="197" t="s">
        <v>219</v>
      </c>
      <c r="B157" s="222">
        <v>0</v>
      </c>
      <c r="C157" s="222"/>
      <c r="D157" s="246"/>
      <c r="E157" s="222"/>
      <c r="F157" s="222"/>
    </row>
    <row r="158" spans="1:6" x14ac:dyDescent="0.3">
      <c r="A158" s="196" t="s">
        <v>376</v>
      </c>
      <c r="B158" s="222">
        <v>0</v>
      </c>
      <c r="C158" s="222"/>
      <c r="D158" s="247"/>
      <c r="E158" s="222"/>
      <c r="F158" s="222"/>
    </row>
    <row r="159" spans="1:6" x14ac:dyDescent="0.3">
      <c r="A159" s="196" t="s">
        <v>181</v>
      </c>
      <c r="B159" s="222">
        <v>0</v>
      </c>
      <c r="C159" s="222"/>
      <c r="D159" s="247"/>
      <c r="E159" s="222"/>
      <c r="F159" s="222"/>
    </row>
    <row r="160" spans="1:6" x14ac:dyDescent="0.3">
      <c r="A160" s="284" t="s">
        <v>38</v>
      </c>
      <c r="B160" s="287"/>
      <c r="C160" s="288"/>
      <c r="D160" s="216">
        <f>SUM(B152:C159)</f>
        <v>0</v>
      </c>
    </row>
    <row r="161" spans="1:6" x14ac:dyDescent="0.3">
      <c r="A161" s="284" t="s">
        <v>342</v>
      </c>
      <c r="B161" s="285"/>
      <c r="C161" s="286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82" t="s">
        <v>85</v>
      </c>
      <c r="B163" s="283"/>
      <c r="C163" s="283"/>
      <c r="D163" s="283"/>
      <c r="E163" s="283"/>
      <c r="F163" s="283"/>
    </row>
    <row r="164" spans="1:6" ht="18" x14ac:dyDescent="0.35">
      <c r="A164" s="76" t="s">
        <v>333</v>
      </c>
      <c r="B164" s="222" t="s">
        <v>34</v>
      </c>
      <c r="C164" s="249" t="str">
        <f>IF(B164=0, -5, "0")</f>
        <v>0</v>
      </c>
      <c r="D164" s="222"/>
      <c r="E164" s="222"/>
      <c r="F164" s="222"/>
    </row>
    <row r="165" spans="1:6" x14ac:dyDescent="0.3">
      <c r="A165" s="41" t="s">
        <v>334</v>
      </c>
      <c r="B165" s="222">
        <v>0</v>
      </c>
      <c r="C165" s="222"/>
      <c r="D165" s="223"/>
      <c r="E165" s="222"/>
      <c r="F165" s="222"/>
    </row>
    <row r="166" spans="1:6" x14ac:dyDescent="0.3">
      <c r="A166" s="87" t="s">
        <v>241</v>
      </c>
      <c r="B166" s="222">
        <v>0</v>
      </c>
      <c r="C166" s="222"/>
      <c r="D166" s="223"/>
      <c r="E166" s="222"/>
      <c r="F166" s="222"/>
    </row>
    <row r="167" spans="1:6" x14ac:dyDescent="0.3">
      <c r="A167" s="41" t="s">
        <v>95</v>
      </c>
      <c r="B167" s="222">
        <v>0</v>
      </c>
      <c r="C167" s="222"/>
      <c r="D167" s="222"/>
      <c r="E167" s="223"/>
      <c r="F167" s="222"/>
    </row>
    <row r="168" spans="1:6" x14ac:dyDescent="0.3">
      <c r="A168" s="284" t="s">
        <v>38</v>
      </c>
      <c r="B168" s="285"/>
      <c r="C168" s="286"/>
      <c r="D168" s="215">
        <f>SUM(B164:C167)</f>
        <v>0</v>
      </c>
    </row>
    <row r="169" spans="1:6" x14ac:dyDescent="0.3">
      <c r="A169" s="284" t="s">
        <v>342</v>
      </c>
      <c r="B169" s="285"/>
      <c r="C169" s="286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89" t="s">
        <v>17</v>
      </c>
      <c r="B171" s="290"/>
      <c r="C171" s="290"/>
      <c r="D171" s="290"/>
      <c r="E171" s="290"/>
      <c r="F171" s="290"/>
    </row>
    <row r="172" spans="1:6" x14ac:dyDescent="0.3">
      <c r="A172" s="48" t="s">
        <v>202</v>
      </c>
      <c r="B172" s="222">
        <v>0</v>
      </c>
      <c r="C172" s="222"/>
      <c r="D172" s="248"/>
      <c r="E172" s="222"/>
      <c r="F172" s="222"/>
    </row>
    <row r="173" spans="1:6" x14ac:dyDescent="0.3">
      <c r="A173" s="41" t="s">
        <v>96</v>
      </c>
      <c r="B173" s="222">
        <v>0</v>
      </c>
      <c r="C173" s="222"/>
      <c r="D173" s="248"/>
      <c r="E173" s="222"/>
      <c r="F173" s="222"/>
    </row>
    <row r="174" spans="1:6" x14ac:dyDescent="0.3">
      <c r="A174" s="87" t="s">
        <v>220</v>
      </c>
      <c r="B174" s="222">
        <v>0</v>
      </c>
      <c r="C174" s="222"/>
      <c r="D174" s="223"/>
      <c r="E174" s="222"/>
      <c r="F174" s="222"/>
    </row>
    <row r="175" spans="1:6" x14ac:dyDescent="0.3">
      <c r="A175" s="41" t="s">
        <v>163</v>
      </c>
      <c r="B175" s="222">
        <v>0</v>
      </c>
      <c r="C175" s="222"/>
      <c r="D175" s="223"/>
      <c r="E175" s="223"/>
      <c r="F175" s="222"/>
    </row>
    <row r="176" spans="1:6" x14ac:dyDescent="0.3">
      <c r="A176" s="284" t="s">
        <v>38</v>
      </c>
      <c r="B176" s="285"/>
      <c r="C176" s="286"/>
      <c r="D176" s="215">
        <f>SUM(B172:C175)</f>
        <v>0</v>
      </c>
    </row>
    <row r="177" spans="1:6" x14ac:dyDescent="0.3">
      <c r="A177" s="284" t="s">
        <v>342</v>
      </c>
      <c r="B177" s="285"/>
      <c r="C177" s="286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82" t="s">
        <v>87</v>
      </c>
      <c r="B179" s="283"/>
      <c r="C179" s="283"/>
      <c r="D179" s="283"/>
      <c r="E179" s="283"/>
      <c r="F179" s="283"/>
    </row>
    <row r="180" spans="1:6" x14ac:dyDescent="0.3">
      <c r="A180" s="87" t="s">
        <v>364</v>
      </c>
      <c r="B180" s="222">
        <v>0</v>
      </c>
      <c r="C180" s="222"/>
      <c r="D180" s="223"/>
      <c r="E180" s="223"/>
      <c r="F180" s="222"/>
    </row>
    <row r="181" spans="1:6" x14ac:dyDescent="0.3">
      <c r="A181" s="95" t="s">
        <v>247</v>
      </c>
      <c r="B181" s="222">
        <v>0</v>
      </c>
      <c r="C181" s="222"/>
      <c r="D181" s="223"/>
      <c r="E181" s="168"/>
      <c r="F181" s="222"/>
    </row>
    <row r="182" spans="1:6" x14ac:dyDescent="0.3">
      <c r="A182" s="41" t="s">
        <v>97</v>
      </c>
      <c r="B182" s="222">
        <v>0</v>
      </c>
      <c r="C182" s="222"/>
      <c r="D182" s="223"/>
      <c r="E182" s="222"/>
      <c r="F182" s="222"/>
    </row>
    <row r="183" spans="1:6" x14ac:dyDescent="0.3">
      <c r="A183" s="48" t="s">
        <v>269</v>
      </c>
      <c r="B183" s="222">
        <v>0</v>
      </c>
      <c r="C183" s="222"/>
      <c r="D183" s="223"/>
      <c r="E183" s="222"/>
      <c r="F183" s="222"/>
    </row>
    <row r="184" spans="1:6" x14ac:dyDescent="0.3">
      <c r="A184" s="41" t="s">
        <v>356</v>
      </c>
      <c r="B184" s="222">
        <v>0</v>
      </c>
      <c r="C184" s="222"/>
      <c r="D184" s="223"/>
      <c r="E184" s="222"/>
      <c r="F184" s="222"/>
    </row>
    <row r="185" spans="1:6" x14ac:dyDescent="0.3">
      <c r="A185" s="284" t="s">
        <v>38</v>
      </c>
      <c r="B185" s="285"/>
      <c r="C185" s="286"/>
      <c r="D185" s="215">
        <f>SUM(B180:C184)</f>
        <v>0</v>
      </c>
    </row>
    <row r="186" spans="1:6" x14ac:dyDescent="0.3">
      <c r="A186" s="284" t="s">
        <v>342</v>
      </c>
      <c r="B186" s="285"/>
      <c r="C186" s="286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82" t="s">
        <v>242</v>
      </c>
      <c r="B188" s="283"/>
      <c r="C188" s="283"/>
      <c r="D188" s="283"/>
      <c r="E188" s="283"/>
      <c r="F188" s="283"/>
    </row>
    <row r="189" spans="1:6" x14ac:dyDescent="0.3">
      <c r="A189" s="41" t="s">
        <v>357</v>
      </c>
      <c r="B189" s="222">
        <v>0</v>
      </c>
      <c r="C189" s="222"/>
      <c r="D189" s="222"/>
      <c r="E189" s="222"/>
      <c r="F189" s="222"/>
    </row>
    <row r="190" spans="1:6" ht="18" x14ac:dyDescent="0.35">
      <c r="A190" s="160" t="s">
        <v>365</v>
      </c>
      <c r="B190" s="222" t="s">
        <v>34</v>
      </c>
      <c r="C190" s="249" t="str">
        <f>IF(B190=0, -5, "0")</f>
        <v>0</v>
      </c>
      <c r="D190" s="222"/>
      <c r="E190" s="222"/>
      <c r="F190" s="234"/>
    </row>
    <row r="191" spans="1:6" x14ac:dyDescent="0.3">
      <c r="A191" s="48" t="s">
        <v>360</v>
      </c>
      <c r="B191" s="222">
        <v>0</v>
      </c>
      <c r="C191" s="222"/>
      <c r="D191" s="222"/>
      <c r="E191" s="222"/>
      <c r="F191" s="222"/>
    </row>
    <row r="192" spans="1:6" x14ac:dyDescent="0.3">
      <c r="A192" s="96" t="s">
        <v>212</v>
      </c>
      <c r="B192" s="222">
        <v>0</v>
      </c>
      <c r="C192" s="222"/>
      <c r="D192" s="222"/>
      <c r="E192" s="222"/>
      <c r="F192" s="222"/>
    </row>
    <row r="193" spans="1:4" x14ac:dyDescent="0.3">
      <c r="A193" s="284" t="s">
        <v>38</v>
      </c>
      <c r="B193" s="285"/>
      <c r="C193" s="286"/>
      <c r="D193" s="97">
        <f>SUM(B189:C192)</f>
        <v>0</v>
      </c>
    </row>
    <row r="194" spans="1:4" x14ac:dyDescent="0.3">
      <c r="A194" s="284" t="s">
        <v>342</v>
      </c>
      <c r="B194" s="285"/>
      <c r="C194" s="286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1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a/3hwN4o8OcIKhYtBp3QRlit0U6bx6WsrlvyhPoXqMjtnrXH64v/Qs+4FwcdNhGDwCKPub7s5Feoxe8s38QamQ==" saltValue="9kNGr+eBAjmZxmg/1Rlr3A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topLeftCell="A490" zoomScaleNormal="100" zoomScaleSheetLayoutView="90" workbookViewId="0">
      <selection activeCell="D505" sqref="D505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77"/>
      <c r="E1" s="277"/>
      <c r="F1" s="277"/>
      <c r="G1" s="277"/>
      <c r="H1" s="277"/>
      <c r="I1" s="277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78" t="s">
        <v>201</v>
      </c>
      <c r="B7" s="278"/>
      <c r="C7" s="278"/>
      <c r="D7" s="278"/>
      <c r="E7" s="278"/>
      <c r="F7" s="278"/>
      <c r="G7" s="124"/>
      <c r="H7" s="124"/>
      <c r="I7" s="124"/>
    </row>
    <row r="8" spans="1:9" ht="29.25" x14ac:dyDescent="0.45">
      <c r="A8" s="279" t="str">
        <f>'Page de garde'!D18</f>
        <v>Siliana</v>
      </c>
      <c r="B8" s="279"/>
      <c r="C8" s="279"/>
      <c r="D8" s="279"/>
      <c r="E8" s="279"/>
      <c r="F8" s="279"/>
      <c r="G8" s="126"/>
      <c r="H8" s="126"/>
      <c r="I8" s="124"/>
    </row>
    <row r="9" spans="1:9" ht="24" x14ac:dyDescent="0.45">
      <c r="A9" s="38" t="s">
        <v>44</v>
      </c>
      <c r="B9" s="280" t="s">
        <v>412</v>
      </c>
      <c r="C9" s="280"/>
      <c r="D9" s="280"/>
      <c r="E9" s="280"/>
      <c r="F9" s="280"/>
      <c r="G9" s="126"/>
      <c r="H9" s="126"/>
      <c r="I9" s="124"/>
    </row>
    <row r="10" spans="1:9" ht="24" x14ac:dyDescent="0.45">
      <c r="A10" s="39" t="s">
        <v>46</v>
      </c>
      <c r="B10" s="281" t="s">
        <v>413</v>
      </c>
      <c r="C10" s="281"/>
      <c r="D10" s="281"/>
      <c r="E10" s="281"/>
      <c r="F10" s="281"/>
      <c r="G10" s="126"/>
      <c r="H10" s="126"/>
      <c r="I10" s="124"/>
    </row>
    <row r="11" spans="1:9" ht="24" x14ac:dyDescent="0.45">
      <c r="A11" s="38" t="s">
        <v>45</v>
      </c>
      <c r="B11" s="276">
        <v>42783</v>
      </c>
      <c r="C11" s="276"/>
      <c r="D11" s="276"/>
      <c r="E11" s="276"/>
      <c r="F11" s="276"/>
      <c r="G11" s="126"/>
      <c r="H11" s="126"/>
      <c r="I11" s="124"/>
    </row>
    <row r="12" spans="1:9" ht="24" x14ac:dyDescent="0.45">
      <c r="A12" s="38" t="s">
        <v>276</v>
      </c>
      <c r="B12" s="269">
        <f>D505</f>
        <v>0.9086206896551724</v>
      </c>
      <c r="C12" s="269"/>
      <c r="D12" s="269"/>
      <c r="E12" s="269"/>
      <c r="F12" s="269"/>
      <c r="G12" s="126"/>
      <c r="H12" s="126"/>
      <c r="I12" s="124"/>
    </row>
    <row r="13" spans="1:9" ht="22.5" x14ac:dyDescent="0.45">
      <c r="A13" s="35"/>
      <c r="B13" s="36"/>
      <c r="C13" s="36"/>
      <c r="D13" s="270"/>
      <c r="E13" s="270"/>
      <c r="F13" s="270"/>
      <c r="G13" s="270"/>
      <c r="H13" s="270"/>
      <c r="I13" s="3"/>
    </row>
    <row r="14" spans="1:9" ht="16.5" customHeight="1" x14ac:dyDescent="0.3">
      <c r="A14" s="271" t="s">
        <v>32</v>
      </c>
      <c r="B14" s="272" t="s">
        <v>33</v>
      </c>
      <c r="C14" s="272"/>
      <c r="D14" s="272" t="s">
        <v>48</v>
      </c>
      <c r="E14" s="273" t="s">
        <v>358</v>
      </c>
      <c r="F14" s="272" t="s">
        <v>214</v>
      </c>
      <c r="G14" s="36"/>
      <c r="H14" s="36"/>
    </row>
    <row r="15" spans="1:9" ht="16.5" customHeight="1" x14ac:dyDescent="0.3">
      <c r="A15" s="271"/>
      <c r="B15" s="77" t="s">
        <v>36</v>
      </c>
      <c r="C15" s="77" t="s">
        <v>35</v>
      </c>
      <c r="D15" s="272"/>
      <c r="E15" s="273"/>
      <c r="F15" s="272"/>
      <c r="G15" s="36"/>
      <c r="H15" s="36"/>
    </row>
    <row r="16" spans="1:9" ht="18" x14ac:dyDescent="0.35">
      <c r="A16" s="264" t="s">
        <v>0</v>
      </c>
      <c r="B16" s="264"/>
      <c r="C16" s="264"/>
      <c r="D16" s="264"/>
      <c r="E16" s="264"/>
      <c r="F16" s="264"/>
      <c r="G16" s="36"/>
      <c r="H16" s="36"/>
    </row>
    <row r="17" spans="1:8" ht="18" x14ac:dyDescent="0.3">
      <c r="A17" s="182">
        <f>B11</f>
        <v>42783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74" t="s">
        <v>1</v>
      </c>
      <c r="B18" s="275"/>
      <c r="C18" s="275"/>
      <c r="D18" s="275"/>
      <c r="E18" s="275"/>
      <c r="F18" s="275"/>
    </row>
    <row r="19" spans="1:8" x14ac:dyDescent="0.25">
      <c r="A19" s="17" t="s">
        <v>10</v>
      </c>
      <c r="B19" s="136">
        <v>2</v>
      </c>
      <c r="C19" s="136"/>
      <c r="D19" s="135" t="s">
        <v>414</v>
      </c>
      <c r="E19" s="66"/>
      <c r="F19" s="66"/>
    </row>
    <row r="20" spans="1:8" x14ac:dyDescent="0.25">
      <c r="A20" s="17" t="s">
        <v>211</v>
      </c>
      <c r="B20" s="170">
        <v>2</v>
      </c>
      <c r="C20" s="136"/>
      <c r="D20" s="135"/>
      <c r="E20" s="66"/>
      <c r="F20" s="66"/>
    </row>
    <row r="21" spans="1:8" x14ac:dyDescent="0.25">
      <c r="A21" s="17" t="s">
        <v>98</v>
      </c>
      <c r="B21" s="170">
        <v>2</v>
      </c>
      <c r="C21" s="136"/>
      <c r="D21" s="135"/>
      <c r="E21" s="66"/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8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8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/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73.5" customHeight="1" x14ac:dyDescent="0.25">
      <c r="A33" s="99" t="s">
        <v>11</v>
      </c>
      <c r="B33" s="170">
        <v>2</v>
      </c>
      <c r="C33" s="218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8"/>
      <c r="E35" s="66"/>
      <c r="F35" s="66"/>
    </row>
    <row r="36" spans="1:7" ht="45" x14ac:dyDescent="0.25">
      <c r="A36" s="109" t="s">
        <v>287</v>
      </c>
      <c r="B36" s="170">
        <v>2</v>
      </c>
      <c r="C36" s="131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26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64" t="s">
        <v>137</v>
      </c>
      <c r="B43" s="264"/>
      <c r="C43" s="264"/>
      <c r="D43" s="264"/>
      <c r="E43" s="264"/>
      <c r="F43" s="264"/>
    </row>
    <row r="44" spans="1:7" x14ac:dyDescent="0.25">
      <c r="A44" s="183">
        <f>B11</f>
        <v>42783</v>
      </c>
      <c r="B44" s="6"/>
      <c r="C44" s="7"/>
      <c r="D44" s="6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33" t="s">
        <v>109</v>
      </c>
      <c r="B46" s="137">
        <v>2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ht="15.75" customHeight="1" x14ac:dyDescent="0.25">
      <c r="A48" s="33" t="s">
        <v>297</v>
      </c>
      <c r="B48" s="170">
        <v>2</v>
      </c>
      <c r="C48" s="145"/>
      <c r="D48" s="163"/>
      <c r="E48" s="148"/>
      <c r="F48" s="66"/>
    </row>
    <row r="49" spans="1:6" x14ac:dyDescent="0.25">
      <c r="A49" s="33" t="s">
        <v>28</v>
      </c>
      <c r="B49" s="170">
        <v>2</v>
      </c>
      <c r="C49" s="137"/>
      <c r="D49" s="139"/>
      <c r="E49" s="66"/>
      <c r="F49" s="66"/>
    </row>
    <row r="50" spans="1:6" ht="21" customHeight="1" x14ac:dyDescent="0.25">
      <c r="A50" s="43" t="s">
        <v>141</v>
      </c>
      <c r="B50" s="170">
        <v>0</v>
      </c>
      <c r="C50" s="137"/>
      <c r="D50" s="139" t="s">
        <v>415</v>
      </c>
      <c r="E50" s="156" t="s">
        <v>416</v>
      </c>
      <c r="F50" s="66"/>
    </row>
    <row r="51" spans="1:6" ht="18" x14ac:dyDescent="0.35">
      <c r="A51" s="76" t="s">
        <v>7</v>
      </c>
      <c r="B51" s="170">
        <v>2</v>
      </c>
      <c r="C51" s="218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8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0.875</v>
      </c>
    </row>
    <row r="56" spans="1:6" x14ac:dyDescent="0.25">
      <c r="A56" s="9"/>
      <c r="B56" s="6"/>
      <c r="C56" s="7"/>
      <c r="D56" s="6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ht="18" customHeight="1" x14ac:dyDescent="0.25">
      <c r="A59" s="17" t="s">
        <v>204</v>
      </c>
      <c r="B59" s="170">
        <v>2</v>
      </c>
      <c r="C59" s="145"/>
      <c r="D59" s="162"/>
      <c r="E59" s="146"/>
      <c r="F59" s="148"/>
    </row>
    <row r="60" spans="1:6" x14ac:dyDescent="0.25">
      <c r="A60" s="24" t="s">
        <v>142</v>
      </c>
      <c r="B60" s="170">
        <v>2</v>
      </c>
      <c r="C60" s="144"/>
      <c r="D60" s="143"/>
      <c r="E60" s="147"/>
      <c r="F60" s="66"/>
    </row>
    <row r="61" spans="1:6" x14ac:dyDescent="0.25">
      <c r="A61" s="24" t="s">
        <v>123</v>
      </c>
      <c r="B61" s="170">
        <v>2</v>
      </c>
      <c r="C61" s="144"/>
      <c r="D61" s="143"/>
      <c r="E61" s="147"/>
      <c r="F61" s="66"/>
    </row>
    <row r="62" spans="1:6" ht="18" x14ac:dyDescent="0.35">
      <c r="A62" s="76" t="s">
        <v>67</v>
      </c>
      <c r="B62" s="170">
        <v>2</v>
      </c>
      <c r="C62" s="218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42"/>
      <c r="E63" s="147"/>
      <c r="F63" s="66"/>
    </row>
    <row r="64" spans="1:6" ht="36" x14ac:dyDescent="0.25">
      <c r="A64" s="108" t="s">
        <v>272</v>
      </c>
      <c r="B64" s="170">
        <v>2</v>
      </c>
      <c r="C64" s="218" t="str">
        <f>IF(B64=0, -5, "0")</f>
        <v>0</v>
      </c>
      <c r="D64" s="142"/>
      <c r="E64" s="147"/>
      <c r="F64" s="66"/>
    </row>
    <row r="65" spans="1:7" ht="33.6" customHeight="1" x14ac:dyDescent="0.3">
      <c r="A65" s="49" t="s">
        <v>271</v>
      </c>
      <c r="B65" s="170">
        <v>2</v>
      </c>
      <c r="C65" s="171"/>
      <c r="D65" s="146"/>
      <c r="E65" s="173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>
        <v>2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9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x14ac:dyDescent="0.25">
      <c r="A74" s="17" t="s">
        <v>188</v>
      </c>
      <c r="B74" s="170">
        <v>2</v>
      </c>
      <c r="C74" s="145"/>
      <c r="D74" s="152"/>
      <c r="E74" s="148"/>
      <c r="F74" s="67"/>
      <c r="G74" s="172"/>
    </row>
    <row r="75" spans="1:7" s="31" customFormat="1" ht="22.5" customHeight="1" x14ac:dyDescent="0.35">
      <c r="A75" s="179" t="s">
        <v>289</v>
      </c>
      <c r="B75" s="170">
        <v>2</v>
      </c>
      <c r="C75" s="219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9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42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18" x14ac:dyDescent="0.35">
      <c r="A87" s="76" t="s">
        <v>59</v>
      </c>
      <c r="B87" s="170">
        <v>2</v>
      </c>
      <c r="C87" s="218" t="str">
        <f>IF(B87=0, -5, "0")</f>
        <v>0</v>
      </c>
      <c r="D87" s="157"/>
      <c r="E87" s="66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ht="30" x14ac:dyDescent="0.25">
      <c r="A90" s="17" t="s">
        <v>293</v>
      </c>
      <c r="B90" s="170">
        <v>0</v>
      </c>
      <c r="C90" s="153"/>
      <c r="D90" s="156" t="s">
        <v>417</v>
      </c>
      <c r="E90" s="156" t="s">
        <v>418</v>
      </c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1</v>
      </c>
      <c r="C92" s="154"/>
      <c r="D92" s="253">
        <v>0.7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12</v>
      </c>
    </row>
    <row r="94" spans="1:6" x14ac:dyDescent="0.25">
      <c r="A94" s="19" t="s">
        <v>37</v>
      </c>
      <c r="B94" s="20"/>
      <c r="C94" s="21"/>
      <c r="D94" s="63">
        <f>D93/(COUNT(B85:C91)*2)</f>
        <v>0.8571428571428571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68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0.94444444444444442</v>
      </c>
    </row>
    <row r="98" spans="1:6" x14ac:dyDescent="0.25">
      <c r="A98" s="5"/>
      <c r="B98" s="6"/>
      <c r="C98" s="7"/>
      <c r="D98" s="6"/>
    </row>
    <row r="99" spans="1:6" ht="18" x14ac:dyDescent="0.35">
      <c r="A99" s="264" t="s">
        <v>129</v>
      </c>
      <c r="B99" s="264"/>
      <c r="C99" s="264"/>
      <c r="D99" s="264"/>
      <c r="E99" s="264"/>
      <c r="F99" s="264"/>
    </row>
    <row r="100" spans="1:6" x14ac:dyDescent="0.25">
      <c r="A100" s="183">
        <f>B11</f>
        <v>42783</v>
      </c>
      <c r="B100" s="6"/>
      <c r="C100" s="7"/>
      <c r="D100" s="6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x14ac:dyDescent="0.25">
      <c r="A104" s="33" t="s">
        <v>100</v>
      </c>
      <c r="B104" s="170">
        <v>2</v>
      </c>
      <c r="C104" s="145"/>
    </row>
    <row r="105" spans="1:6" x14ac:dyDescent="0.25">
      <c r="A105" s="33" t="s">
        <v>28</v>
      </c>
      <c r="B105" s="170">
        <v>2</v>
      </c>
      <c r="C105" s="153"/>
      <c r="D105" s="149"/>
      <c r="E105" s="147"/>
      <c r="F105" s="66"/>
    </row>
    <row r="106" spans="1:6" ht="105" x14ac:dyDescent="0.25">
      <c r="A106" s="33" t="s">
        <v>174</v>
      </c>
      <c r="B106" s="170">
        <v>0</v>
      </c>
      <c r="C106" s="153"/>
      <c r="D106" s="129" t="s">
        <v>433</v>
      </c>
      <c r="E106" s="129" t="s">
        <v>434</v>
      </c>
      <c r="F106" s="66"/>
    </row>
    <row r="107" spans="1:6" ht="18" x14ac:dyDescent="0.35">
      <c r="A107" s="76" t="s">
        <v>59</v>
      </c>
      <c r="B107" s="170">
        <v>2</v>
      </c>
      <c r="C107" s="218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>
        <v>2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8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14</v>
      </c>
    </row>
    <row r="111" spans="1:6" x14ac:dyDescent="0.25">
      <c r="A111" s="19" t="s">
        <v>37</v>
      </c>
      <c r="B111" s="20"/>
      <c r="C111" s="21"/>
      <c r="D111" s="63">
        <f>D110/(COUNT(B102:C109)*2)</f>
        <v>0.875</v>
      </c>
    </row>
    <row r="112" spans="1:6" x14ac:dyDescent="0.25">
      <c r="A112" s="9"/>
      <c r="B112" s="6"/>
      <c r="C112" s="7"/>
      <c r="D112" s="6"/>
    </row>
    <row r="113" spans="1:6" ht="18" x14ac:dyDescent="0.25">
      <c r="A113" s="265" t="s">
        <v>133</v>
      </c>
      <c r="B113" s="266"/>
      <c r="C113" s="266"/>
      <c r="D113" s="266"/>
      <c r="E113" s="266"/>
      <c r="F113" s="266"/>
    </row>
    <row r="114" spans="1:6" x14ac:dyDescent="0.25">
      <c r="A114" s="17" t="s">
        <v>314</v>
      </c>
      <c r="B114" s="153">
        <v>2</v>
      </c>
      <c r="C114" s="153"/>
      <c r="D114" s="142"/>
      <c r="E114" s="142"/>
      <c r="F114" s="147"/>
    </row>
    <row r="115" spans="1:6" ht="30" x14ac:dyDescent="0.25">
      <c r="A115" s="18" t="s">
        <v>294</v>
      </c>
      <c r="B115" s="170">
        <v>0</v>
      </c>
      <c r="C115" s="153"/>
      <c r="D115" s="146" t="s">
        <v>420</v>
      </c>
      <c r="E115" s="146" t="s">
        <v>419</v>
      </c>
      <c r="F115" s="66"/>
    </row>
    <row r="116" spans="1:6" x14ac:dyDescent="0.25">
      <c r="A116" s="18" t="s">
        <v>71</v>
      </c>
      <c r="B116" s="170">
        <v>2</v>
      </c>
      <c r="C116" s="153"/>
      <c r="D116" s="143"/>
      <c r="E116" s="148"/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>
        <v>2</v>
      </c>
      <c r="C119" s="153"/>
      <c r="D119" s="12"/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8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>
        <v>2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42"/>
      <c r="F123" s="147"/>
    </row>
    <row r="124" spans="1:6" x14ac:dyDescent="0.25">
      <c r="A124" s="17" t="s">
        <v>278</v>
      </c>
      <c r="B124" s="170">
        <v>2</v>
      </c>
      <c r="C124" s="153"/>
      <c r="D124" s="149"/>
      <c r="E124" s="148"/>
      <c r="F124" s="147"/>
    </row>
    <row r="125" spans="1:6" ht="53.25" customHeight="1" x14ac:dyDescent="0.25">
      <c r="A125" s="108" t="s">
        <v>272</v>
      </c>
      <c r="B125" s="170">
        <v>2</v>
      </c>
      <c r="C125" s="218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8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>
        <v>2</v>
      </c>
      <c r="C129" s="219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>
        <v>2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38</v>
      </c>
    </row>
    <row r="135" spans="1:6" x14ac:dyDescent="0.25">
      <c r="A135" s="19" t="s">
        <v>37</v>
      </c>
      <c r="B135" s="20"/>
      <c r="C135" s="21"/>
      <c r="D135" s="63">
        <f>D134/(COUNT(B114:C133)*2)</f>
        <v>0.95</v>
      </c>
    </row>
    <row r="136" spans="1:6" x14ac:dyDescent="0.25">
      <c r="A136" s="9"/>
      <c r="B136" s="6"/>
      <c r="C136" s="7"/>
      <c r="D136" s="6"/>
    </row>
    <row r="137" spans="1:6" ht="18" x14ac:dyDescent="0.25">
      <c r="A137" s="265" t="s">
        <v>73</v>
      </c>
      <c r="B137" s="266"/>
      <c r="C137" s="266"/>
      <c r="D137" s="266"/>
      <c r="E137" s="266"/>
      <c r="F137" s="266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1</v>
      </c>
      <c r="C139" s="153"/>
      <c r="D139" s="143" t="s">
        <v>421</v>
      </c>
      <c r="E139" s="147"/>
      <c r="F139" s="147"/>
    </row>
    <row r="140" spans="1:6" ht="18" x14ac:dyDescent="0.35">
      <c r="A140" s="76" t="s">
        <v>59</v>
      </c>
      <c r="B140" s="170">
        <v>2</v>
      </c>
      <c r="C140" s="218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>
        <v>2</v>
      </c>
      <c r="C141" s="218" t="str">
        <f>IF(B141=0, -5, "0")</f>
        <v>0</v>
      </c>
      <c r="D141" s="12"/>
      <c r="E141" s="142"/>
      <c r="F141" s="147"/>
    </row>
    <row r="142" spans="1:6" ht="60" x14ac:dyDescent="0.3">
      <c r="A142" s="53" t="s">
        <v>149</v>
      </c>
      <c r="B142" s="170">
        <v>0</v>
      </c>
      <c r="C142" s="153"/>
      <c r="D142" s="149" t="s">
        <v>422</v>
      </c>
      <c r="E142" s="143" t="s">
        <v>423</v>
      </c>
      <c r="F142" s="147"/>
    </row>
    <row r="143" spans="1:6" ht="18" x14ac:dyDescent="0.35">
      <c r="A143" s="83" t="s">
        <v>273</v>
      </c>
      <c r="B143" s="170">
        <v>2</v>
      </c>
      <c r="C143" s="218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1</v>
      </c>
      <c r="C145" s="154"/>
      <c r="D145" s="134">
        <v>0.8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11</v>
      </c>
    </row>
    <row r="147" spans="1:6" x14ac:dyDescent="0.25">
      <c r="A147" s="19" t="s">
        <v>37</v>
      </c>
      <c r="B147" s="20"/>
      <c r="C147" s="21"/>
      <c r="D147" s="63">
        <f>D146/(COUNT(B138:C144)*2)</f>
        <v>0.7857142857142857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63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0.9</v>
      </c>
    </row>
    <row r="151" spans="1:6" x14ac:dyDescent="0.25">
      <c r="A151" s="9"/>
      <c r="B151" s="6"/>
      <c r="C151" s="7"/>
      <c r="D151" s="6"/>
    </row>
    <row r="152" spans="1:6" ht="18" x14ac:dyDescent="0.35">
      <c r="A152" s="264" t="s">
        <v>130</v>
      </c>
      <c r="B152" s="264"/>
      <c r="C152" s="264"/>
      <c r="D152" s="264"/>
      <c r="E152" s="264"/>
      <c r="F152" s="264"/>
    </row>
    <row r="153" spans="1:6" x14ac:dyDescent="0.25">
      <c r="A153" s="183">
        <f>B11</f>
        <v>42783</v>
      </c>
      <c r="B153" s="6"/>
      <c r="C153" s="7"/>
      <c r="D153" s="59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23" t="s">
        <v>132</v>
      </c>
      <c r="B155" s="153">
        <v>2</v>
      </c>
      <c r="C155" s="153"/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x14ac:dyDescent="0.25">
      <c r="A158" s="33" t="s">
        <v>136</v>
      </c>
      <c r="B158" s="170">
        <v>2</v>
      </c>
      <c r="C158" s="153"/>
      <c r="D158" s="149"/>
      <c r="E158" s="66"/>
      <c r="F158" s="66"/>
    </row>
    <row r="159" spans="1:6" ht="30" x14ac:dyDescent="0.25">
      <c r="A159" s="23" t="s">
        <v>190</v>
      </c>
      <c r="B159" s="170">
        <v>2</v>
      </c>
      <c r="C159" s="153"/>
      <c r="D159" s="142"/>
      <c r="E159" s="66"/>
      <c r="F159" s="66"/>
    </row>
    <row r="160" spans="1:6" ht="18" x14ac:dyDescent="0.35">
      <c r="A160" s="76" t="s">
        <v>59</v>
      </c>
      <c r="B160" s="170">
        <v>2</v>
      </c>
      <c r="C160" s="218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65" t="s">
        <v>134</v>
      </c>
      <c r="B166" s="266"/>
      <c r="C166" s="266"/>
      <c r="D166" s="266"/>
      <c r="E166" s="266"/>
      <c r="F166" s="266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ht="45" x14ac:dyDescent="0.25">
      <c r="A168" s="18" t="s">
        <v>102</v>
      </c>
      <c r="B168" s="170">
        <v>0</v>
      </c>
      <c r="C168" s="153"/>
      <c r="D168" s="142" t="s">
        <v>442</v>
      </c>
      <c r="E168" s="168" t="s">
        <v>445</v>
      </c>
      <c r="F168" s="66"/>
    </row>
    <row r="169" spans="1:6" ht="45" x14ac:dyDescent="0.25">
      <c r="A169" s="18" t="s">
        <v>135</v>
      </c>
      <c r="B169" s="170">
        <v>0</v>
      </c>
      <c r="C169" s="153"/>
      <c r="D169" s="168" t="s">
        <v>443</v>
      </c>
      <c r="E169" s="168" t="s">
        <v>444</v>
      </c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8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8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9"/>
      <c r="E175" s="147"/>
      <c r="F175" s="66"/>
    </row>
    <row r="176" spans="1:6" ht="36" x14ac:dyDescent="0.35">
      <c r="A176" s="86" t="s">
        <v>209</v>
      </c>
      <c r="B176" s="170">
        <v>2</v>
      </c>
      <c r="C176" s="218" t="str">
        <f>IF(B176=0, -5, "0")</f>
        <v>0</v>
      </c>
      <c r="D176" s="142"/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9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1</v>
      </c>
      <c r="C185" s="154"/>
      <c r="D185" s="134">
        <v>0.8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32</v>
      </c>
    </row>
    <row r="187" spans="1:7" x14ac:dyDescent="0.25">
      <c r="A187" s="19" t="s">
        <v>37</v>
      </c>
      <c r="B187" s="20"/>
      <c r="C187" s="21"/>
      <c r="D187" s="63">
        <f>D186/(COUNT(B167:C184)*2)</f>
        <v>0.88888888888888884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48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0.92307692307692313</v>
      </c>
    </row>
    <row r="191" spans="1:7" x14ac:dyDescent="0.25">
      <c r="A191" s="9"/>
      <c r="B191" s="6"/>
      <c r="C191" s="7"/>
      <c r="D191" s="6"/>
    </row>
    <row r="192" spans="1:7" ht="18" x14ac:dyDescent="0.35">
      <c r="A192" s="264" t="s">
        <v>167</v>
      </c>
      <c r="B192" s="264"/>
      <c r="C192" s="264"/>
      <c r="D192" s="264"/>
      <c r="E192" s="264"/>
      <c r="F192" s="264"/>
    </row>
    <row r="193" spans="1:7" x14ac:dyDescent="0.25">
      <c r="A193" s="189">
        <f>B11</f>
        <v>42783</v>
      </c>
      <c r="B193" s="6"/>
      <c r="C193" s="7"/>
      <c r="D193" s="6"/>
    </row>
    <row r="194" spans="1:7" ht="18" x14ac:dyDescent="0.25">
      <c r="A194" s="265" t="s">
        <v>158</v>
      </c>
      <c r="B194" s="266"/>
      <c r="C194" s="266"/>
      <c r="D194" s="266"/>
      <c r="E194" s="266"/>
      <c r="F194" s="266"/>
    </row>
    <row r="195" spans="1:7" ht="36" x14ac:dyDescent="0.35">
      <c r="A195" s="83" t="s">
        <v>27</v>
      </c>
      <c r="B195" s="153">
        <v>2</v>
      </c>
      <c r="C195" s="218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>
        <v>2</v>
      </c>
      <c r="C196" s="153"/>
      <c r="D196" s="142"/>
      <c r="E196" s="147"/>
      <c r="F196" s="66"/>
    </row>
    <row r="197" spans="1:7" x14ac:dyDescent="0.25">
      <c r="A197" s="33" t="s">
        <v>297</v>
      </c>
      <c r="B197" s="170">
        <v>2</v>
      </c>
      <c r="C197" s="153"/>
      <c r="D197" s="142"/>
      <c r="E197" s="173"/>
      <c r="F197" s="66"/>
    </row>
    <row r="198" spans="1:7" x14ac:dyDescent="0.25">
      <c r="A198" s="23" t="s">
        <v>100</v>
      </c>
      <c r="B198" s="170">
        <v>2</v>
      </c>
      <c r="C198" s="153"/>
      <c r="D198" s="142"/>
      <c r="E198" s="147"/>
      <c r="F198" s="66"/>
    </row>
    <row r="199" spans="1:7" x14ac:dyDescent="0.25">
      <c r="A199" s="23" t="s">
        <v>154</v>
      </c>
      <c r="B199" s="170">
        <v>2</v>
      </c>
      <c r="C199" s="153"/>
      <c r="D199" s="142"/>
      <c r="E199" s="147"/>
      <c r="F199" s="66"/>
    </row>
    <row r="200" spans="1:7" x14ac:dyDescent="0.25">
      <c r="A200" s="33" t="s">
        <v>153</v>
      </c>
      <c r="B200" s="170">
        <v>2</v>
      </c>
      <c r="C200" s="153"/>
      <c r="D200" s="142"/>
      <c r="E200" s="147"/>
      <c r="F200" s="66"/>
    </row>
    <row r="201" spans="1:7" x14ac:dyDescent="0.25">
      <c r="A201" s="33" t="s">
        <v>28</v>
      </c>
      <c r="B201" s="170">
        <v>2</v>
      </c>
      <c r="C201" s="153"/>
      <c r="D201" s="142"/>
      <c r="E201" s="147"/>
      <c r="F201" s="66"/>
    </row>
    <row r="202" spans="1:7" x14ac:dyDescent="0.25">
      <c r="A202" s="33" t="s">
        <v>155</v>
      </c>
      <c r="B202" s="170">
        <v>2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>
        <v>2</v>
      </c>
      <c r="C203" s="218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>
        <v>2</v>
      </c>
      <c r="C204" s="218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65" t="s">
        <v>76</v>
      </c>
      <c r="B209" s="266"/>
      <c r="C209" s="266"/>
      <c r="D209" s="266"/>
      <c r="E209" s="266"/>
      <c r="F209" s="266"/>
    </row>
    <row r="210" spans="1:7" x14ac:dyDescent="0.25">
      <c r="A210" s="17" t="s">
        <v>314</v>
      </c>
      <c r="B210" s="153">
        <v>2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>
        <v>2</v>
      </c>
      <c r="C211" s="218" t="str">
        <f>IF(B211=0, -5, "0")</f>
        <v>0</v>
      </c>
      <c r="D211" s="142"/>
      <c r="E211" s="147"/>
      <c r="F211" s="66"/>
    </row>
    <row r="212" spans="1:7" ht="45" x14ac:dyDescent="0.25">
      <c r="A212" s="18" t="s">
        <v>192</v>
      </c>
      <c r="B212" s="170">
        <v>0</v>
      </c>
      <c r="C212" s="153"/>
      <c r="D212" s="143" t="s">
        <v>448</v>
      </c>
      <c r="E212" s="143" t="s">
        <v>449</v>
      </c>
      <c r="F212" s="66"/>
    </row>
    <row r="213" spans="1:7" ht="42.75" customHeight="1" x14ac:dyDescent="0.25">
      <c r="A213" s="17" t="s">
        <v>176</v>
      </c>
      <c r="B213" s="170">
        <v>2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>
        <v>2</v>
      </c>
      <c r="C214" s="218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>
        <v>2</v>
      </c>
      <c r="C215" s="153"/>
      <c r="D215" s="149"/>
      <c r="E215" s="147"/>
      <c r="F215" s="66"/>
    </row>
    <row r="216" spans="1:7" x14ac:dyDescent="0.25">
      <c r="A216" s="18" t="s">
        <v>70</v>
      </c>
      <c r="B216" s="170">
        <v>2</v>
      </c>
      <c r="C216" s="153"/>
      <c r="D216" s="12"/>
      <c r="E216" s="142"/>
      <c r="F216" s="66"/>
    </row>
    <row r="217" spans="1:7" x14ac:dyDescent="0.25">
      <c r="A217" s="17" t="s">
        <v>291</v>
      </c>
      <c r="B217" s="170">
        <v>2</v>
      </c>
      <c r="C217" s="153"/>
      <c r="D217" s="12"/>
      <c r="E217" s="147"/>
      <c r="F217" s="66"/>
    </row>
    <row r="218" spans="1:7" ht="45" x14ac:dyDescent="0.25">
      <c r="A218" s="18" t="s">
        <v>188</v>
      </c>
      <c r="B218" s="170">
        <v>0</v>
      </c>
      <c r="C218" s="153"/>
      <c r="D218" s="142" t="s">
        <v>450</v>
      </c>
      <c r="E218" s="168" t="s">
        <v>451</v>
      </c>
      <c r="F218" s="66"/>
    </row>
    <row r="219" spans="1:7" ht="33" x14ac:dyDescent="0.3">
      <c r="A219" s="49" t="s">
        <v>178</v>
      </c>
      <c r="B219" s="170">
        <v>2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>
        <v>2</v>
      </c>
      <c r="C220" s="153"/>
      <c r="D220" s="149"/>
      <c r="E220" s="147"/>
      <c r="F220" s="66"/>
    </row>
    <row r="221" spans="1:7" x14ac:dyDescent="0.25">
      <c r="A221" s="24" t="s">
        <v>159</v>
      </c>
      <c r="B221" s="170">
        <v>2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>
        <v>2</v>
      </c>
      <c r="C222" s="218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>
        <v>2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>
        <v>2</v>
      </c>
      <c r="C224" s="219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>
        <v>2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>
        <v>2</v>
      </c>
      <c r="C226" s="153"/>
      <c r="D226" s="69"/>
      <c r="E226" s="147"/>
      <c r="F226" s="66"/>
    </row>
    <row r="227" spans="1:6" ht="30" x14ac:dyDescent="0.25">
      <c r="A227" s="24" t="s">
        <v>248</v>
      </c>
      <c r="B227" s="170">
        <v>1</v>
      </c>
      <c r="C227" s="153"/>
      <c r="D227" s="142" t="s">
        <v>452</v>
      </c>
      <c r="E227" s="147"/>
      <c r="F227" s="66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33</v>
      </c>
    </row>
    <row r="230" spans="1:6" x14ac:dyDescent="0.25">
      <c r="A230" s="19" t="s">
        <v>37</v>
      </c>
      <c r="B230" s="20"/>
      <c r="C230" s="21"/>
      <c r="D230" s="63">
        <f>D229/(COUNT(B210:C228)*2)</f>
        <v>0.86842105263157898</v>
      </c>
    </row>
    <row r="231" spans="1:6" x14ac:dyDescent="0.25">
      <c r="A231" s="9"/>
      <c r="B231" s="6"/>
      <c r="C231" s="7"/>
      <c r="D231" s="6"/>
    </row>
    <row r="232" spans="1:6" ht="18" x14ac:dyDescent="0.25">
      <c r="A232" s="265" t="s">
        <v>191</v>
      </c>
      <c r="B232" s="266"/>
      <c r="C232" s="266"/>
      <c r="D232" s="266"/>
      <c r="E232" s="266"/>
      <c r="F232" s="266"/>
    </row>
    <row r="233" spans="1:6" x14ac:dyDescent="0.25">
      <c r="A233" s="17" t="s">
        <v>314</v>
      </c>
      <c r="B233" s="145">
        <v>2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>
        <v>2</v>
      </c>
      <c r="C234" s="153"/>
      <c r="D234" s="155"/>
      <c r="E234" s="66"/>
      <c r="F234" s="66"/>
    </row>
    <row r="235" spans="1:6" ht="18" x14ac:dyDescent="0.35">
      <c r="A235" s="76" t="s">
        <v>59</v>
      </c>
      <c r="B235" s="171">
        <v>2</v>
      </c>
      <c r="C235" s="218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>
        <v>2</v>
      </c>
      <c r="C236" s="218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>
        <v>2</v>
      </c>
      <c r="C237" s="153"/>
      <c r="D237" s="157"/>
      <c r="E237" s="66"/>
      <c r="F237" s="66"/>
    </row>
    <row r="238" spans="1:6" x14ac:dyDescent="0.25">
      <c r="A238" s="18" t="s">
        <v>55</v>
      </c>
      <c r="B238" s="171">
        <v>2</v>
      </c>
      <c r="C238" s="153"/>
      <c r="D238" s="158"/>
      <c r="E238" s="66"/>
      <c r="F238" s="66"/>
    </row>
    <row r="239" spans="1:6" ht="73.5" customHeight="1" x14ac:dyDescent="0.25">
      <c r="A239" s="17" t="s">
        <v>299</v>
      </c>
      <c r="B239" s="171">
        <v>2</v>
      </c>
      <c r="C239" s="145"/>
      <c r="D239" s="165"/>
      <c r="E239" s="148"/>
      <c r="F239" s="66"/>
    </row>
    <row r="240" spans="1:6" x14ac:dyDescent="0.25">
      <c r="A240" s="17" t="s">
        <v>156</v>
      </c>
      <c r="B240" s="171">
        <v>2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>
        <v>2</v>
      </c>
      <c r="C241" s="154"/>
      <c r="D241" s="254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71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0.93421052631578949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64" t="s">
        <v>78</v>
      </c>
      <c r="B248" s="264"/>
      <c r="C248" s="264"/>
      <c r="D248" s="264"/>
      <c r="E248" s="264"/>
      <c r="F248" s="264"/>
    </row>
    <row r="249" spans="1:6" s="3" customFormat="1" x14ac:dyDescent="0.25">
      <c r="A249" s="183">
        <f>B11</f>
        <v>42783</v>
      </c>
      <c r="B249" s="6"/>
      <c r="C249" s="7"/>
      <c r="D249" s="6"/>
    </row>
    <row r="250" spans="1:6" s="3" customFormat="1" ht="18" x14ac:dyDescent="0.25">
      <c r="A250" s="265" t="s">
        <v>79</v>
      </c>
      <c r="B250" s="266"/>
      <c r="C250" s="266"/>
      <c r="D250" s="266"/>
      <c r="E250" s="266"/>
      <c r="F250" s="266"/>
    </row>
    <row r="251" spans="1:6" s="3" customFormat="1" ht="36" x14ac:dyDescent="0.35">
      <c r="A251" s="83" t="s">
        <v>27</v>
      </c>
      <c r="B251" s="27">
        <v>1</v>
      </c>
      <c r="C251" s="218" t="str">
        <f>IF(B251=0, -5, "0")</f>
        <v>0</v>
      </c>
      <c r="D251" s="4" t="s">
        <v>455</v>
      </c>
      <c r="E251" s="67"/>
      <c r="F251" s="67"/>
    </row>
    <row r="252" spans="1:6" s="3" customFormat="1" ht="22.5" customHeight="1" x14ac:dyDescent="0.25">
      <c r="A252" s="23" t="s">
        <v>148</v>
      </c>
      <c r="B252" s="170">
        <v>2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>
        <v>2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>
        <v>2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>
        <v>2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>
        <v>2</v>
      </c>
      <c r="C256" s="218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>
        <v>2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>
        <v>2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>
        <v>2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>
        <v>2</v>
      </c>
      <c r="C260" s="218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>
        <v>2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>
        <v>2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23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0.95833333333333337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65" t="s">
        <v>81</v>
      </c>
      <c r="B266" s="266"/>
      <c r="C266" s="266"/>
      <c r="D266" s="266"/>
      <c r="E266" s="266"/>
      <c r="F266" s="266"/>
    </row>
    <row r="267" spans="1:6" s="3" customFormat="1" x14ac:dyDescent="0.25">
      <c r="A267" s="152" t="s">
        <v>368</v>
      </c>
      <c r="B267" s="145">
        <v>2</v>
      </c>
      <c r="C267" s="145"/>
      <c r="E267" s="148"/>
      <c r="F267" s="67"/>
    </row>
    <row r="268" spans="1:6" s="3" customFormat="1" ht="30" x14ac:dyDescent="0.25">
      <c r="A268" s="18" t="s">
        <v>206</v>
      </c>
      <c r="B268" s="171">
        <v>2</v>
      </c>
      <c r="C268" s="27"/>
      <c r="D268" s="11" t="s">
        <v>456</v>
      </c>
      <c r="E268" s="67"/>
      <c r="F268" s="67"/>
    </row>
    <row r="269" spans="1:6" s="3" customFormat="1" x14ac:dyDescent="0.25">
      <c r="A269" s="17" t="s">
        <v>312</v>
      </c>
      <c r="B269" s="171">
        <v>2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>
        <v>2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>
        <v>2</v>
      </c>
      <c r="C271" s="218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>
        <v>2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>
        <v>2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>
        <v>2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>
        <v>2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>
        <v>2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>
        <v>2</v>
      </c>
      <c r="C277" s="219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>
        <v>2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>
        <v>2</v>
      </c>
      <c r="C279" s="219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>
        <v>2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>
        <v>2</v>
      </c>
      <c r="C281" s="27"/>
      <c r="D281" s="11"/>
      <c r="E281" s="67"/>
      <c r="F281" s="67"/>
    </row>
    <row r="282" spans="1:6" s="3" customFormat="1" ht="60" x14ac:dyDescent="0.25">
      <c r="A282" s="24" t="s">
        <v>248</v>
      </c>
      <c r="B282" s="171">
        <v>1</v>
      </c>
      <c r="C282" s="27"/>
      <c r="D282" s="11" t="s">
        <v>457</v>
      </c>
      <c r="E282" s="67"/>
      <c r="F282" s="67"/>
    </row>
    <row r="283" spans="1:6" s="3" customFormat="1" ht="45" customHeight="1" x14ac:dyDescent="0.25">
      <c r="A283" s="213" t="s">
        <v>199</v>
      </c>
      <c r="B283" s="171">
        <v>2</v>
      </c>
      <c r="C283" s="27"/>
      <c r="D283" s="11"/>
      <c r="E283" s="67"/>
      <c r="F283" s="67"/>
    </row>
    <row r="284" spans="1:6" s="3" customFormat="1" ht="39.75" customHeight="1" x14ac:dyDescent="0.25">
      <c r="A284" s="101" t="s">
        <v>287</v>
      </c>
      <c r="B284" s="171">
        <v>1</v>
      </c>
      <c r="C284" s="29"/>
      <c r="D284" s="254">
        <v>0.33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33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0.97058823529411764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56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0.96551724137931039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64" t="s">
        <v>4</v>
      </c>
      <c r="B291" s="264"/>
      <c r="C291" s="264"/>
      <c r="D291" s="264"/>
      <c r="E291" s="264"/>
      <c r="F291" s="264"/>
    </row>
    <row r="292" spans="1:7" x14ac:dyDescent="0.25">
      <c r="A292" s="192">
        <f>B11</f>
        <v>42783</v>
      </c>
      <c r="B292" s="6"/>
      <c r="C292" s="7"/>
      <c r="D292" s="59"/>
    </row>
    <row r="293" spans="1:7" ht="18" x14ac:dyDescent="0.25">
      <c r="A293" s="265" t="s">
        <v>19</v>
      </c>
      <c r="B293" s="266"/>
      <c r="C293" s="266"/>
      <c r="D293" s="266"/>
      <c r="E293" s="266"/>
      <c r="F293" s="266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ht="30" x14ac:dyDescent="0.25">
      <c r="A295" s="22" t="s">
        <v>6</v>
      </c>
      <c r="B295" s="170">
        <v>1</v>
      </c>
      <c r="C295" s="153"/>
      <c r="D295" s="142" t="s">
        <v>458</v>
      </c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8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15</v>
      </c>
    </row>
    <row r="303" spans="1:7" x14ac:dyDescent="0.25">
      <c r="A303" s="19" t="s">
        <v>37</v>
      </c>
      <c r="B303" s="20"/>
      <c r="C303" s="21"/>
      <c r="D303" s="63">
        <f>D302/(COUNT(B294:C301)*2)</f>
        <v>0.9375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265" t="s">
        <v>122</v>
      </c>
      <c r="B305" s="266"/>
      <c r="C305" s="266"/>
      <c r="D305" s="266"/>
      <c r="E305" s="266"/>
      <c r="F305" s="266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x14ac:dyDescent="0.25">
      <c r="A307" s="169" t="s">
        <v>373</v>
      </c>
      <c r="B307" s="171">
        <v>2</v>
      </c>
      <c r="C307" s="153"/>
      <c r="D307" s="142"/>
      <c r="E307" s="147"/>
      <c r="F307" s="66"/>
    </row>
    <row r="308" spans="1:6" ht="19.5" customHeight="1" x14ac:dyDescent="0.25">
      <c r="A308" s="18" t="s">
        <v>5</v>
      </c>
      <c r="B308" s="171">
        <v>2</v>
      </c>
      <c r="C308" s="153"/>
      <c r="D308" s="157"/>
      <c r="E308" s="147"/>
      <c r="F308" s="66"/>
    </row>
    <row r="309" spans="1:6" ht="46.5" x14ac:dyDescent="0.35">
      <c r="A309" s="76" t="s">
        <v>367</v>
      </c>
      <c r="B309" s="171">
        <v>0</v>
      </c>
      <c r="C309" s="218">
        <f>IF(B309=0, -5, "0")</f>
        <v>-5</v>
      </c>
      <c r="D309" s="98" t="s">
        <v>459</v>
      </c>
      <c r="E309" s="98" t="s">
        <v>460</v>
      </c>
      <c r="F309" s="66"/>
    </row>
    <row r="310" spans="1:6" x14ac:dyDescent="0.25">
      <c r="A310" s="17" t="s">
        <v>108</v>
      </c>
      <c r="B310" s="171">
        <v>2</v>
      </c>
      <c r="C310" s="153"/>
      <c r="D310" s="156"/>
      <c r="E310" s="142"/>
      <c r="F310" s="66"/>
    </row>
    <row r="311" spans="1:6" ht="18" x14ac:dyDescent="0.35">
      <c r="A311" s="76" t="s">
        <v>61</v>
      </c>
      <c r="B311" s="171">
        <v>2</v>
      </c>
      <c r="C311" s="218" t="str">
        <f>IF(B311=0, -5, "0")</f>
        <v>0</v>
      </c>
      <c r="D311" s="157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5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9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134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15</v>
      </c>
    </row>
    <row r="319" spans="1:6" x14ac:dyDescent="0.25">
      <c r="A319" s="19" t="s">
        <v>37</v>
      </c>
      <c r="B319" s="20"/>
      <c r="C319" s="21"/>
      <c r="D319" s="63">
        <f>D318/(COUNT(B306:C316)*2)</f>
        <v>0.625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0.75</v>
      </c>
    </row>
    <row r="323" spans="1:9" x14ac:dyDescent="0.25">
      <c r="A323" s="9"/>
      <c r="B323" s="6"/>
      <c r="C323" s="7"/>
      <c r="D323" s="6"/>
    </row>
    <row r="324" spans="1:9" ht="18" x14ac:dyDescent="0.35">
      <c r="A324" s="264" t="s">
        <v>21</v>
      </c>
      <c r="B324" s="264"/>
      <c r="C324" s="264"/>
      <c r="D324" s="264"/>
      <c r="E324" s="264"/>
      <c r="F324" s="264"/>
    </row>
    <row r="325" spans="1:9" x14ac:dyDescent="0.25">
      <c r="A325" s="193">
        <f>B11</f>
        <v>42783</v>
      </c>
      <c r="B325" s="6"/>
      <c r="C325" s="7"/>
      <c r="D325" s="6"/>
    </row>
    <row r="326" spans="1:9" ht="18" x14ac:dyDescent="0.25">
      <c r="A326" s="265" t="s">
        <v>12</v>
      </c>
      <c r="B326" s="266"/>
      <c r="C326" s="266"/>
      <c r="D326" s="266"/>
      <c r="E326" s="266"/>
      <c r="F326" s="266"/>
    </row>
    <row r="327" spans="1:9" ht="16.5" customHeight="1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x14ac:dyDescent="0.25">
      <c r="A328" s="17" t="s">
        <v>51</v>
      </c>
      <c r="B328" s="170">
        <v>2</v>
      </c>
      <c r="C328" s="153"/>
      <c r="E328" s="147"/>
      <c r="F328" s="66"/>
    </row>
    <row r="329" spans="1:9" ht="14.25" customHeight="1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8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8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8" t="str">
        <f>IF(B333=0, -5, "0")</f>
        <v>0</v>
      </c>
      <c r="D333" s="129"/>
      <c r="E333" s="147"/>
      <c r="F333" s="66"/>
    </row>
    <row r="334" spans="1:9" ht="30" x14ac:dyDescent="0.25">
      <c r="A334" s="17" t="s">
        <v>304</v>
      </c>
      <c r="B334" s="170">
        <v>2</v>
      </c>
      <c r="C334" s="145"/>
      <c r="D334" s="162"/>
      <c r="E334" s="146"/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65" t="s">
        <v>25</v>
      </c>
      <c r="B339" s="266"/>
      <c r="C339" s="266"/>
      <c r="D339" s="266"/>
      <c r="E339" s="266"/>
      <c r="F339" s="266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31.5" x14ac:dyDescent="0.35">
      <c r="A341" s="76" t="s">
        <v>7</v>
      </c>
      <c r="B341" s="170">
        <v>0</v>
      </c>
      <c r="C341" s="218">
        <f>IF(B341=0, -5, "0")</f>
        <v>-5</v>
      </c>
      <c r="D341" s="142" t="s">
        <v>461</v>
      </c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x14ac:dyDescent="0.25">
      <c r="A344" s="24" t="s">
        <v>111</v>
      </c>
      <c r="B344" s="170">
        <v>2</v>
      </c>
      <c r="C344" s="153"/>
      <c r="D344" s="143"/>
      <c r="E344" s="66"/>
      <c r="F344" s="66"/>
    </row>
    <row r="345" spans="1:6" ht="58.15" customHeight="1" x14ac:dyDescent="0.25">
      <c r="A345" s="101" t="s">
        <v>287</v>
      </c>
      <c r="B345" s="170">
        <v>0</v>
      </c>
      <c r="C345" s="154"/>
      <c r="D345" s="255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3</v>
      </c>
    </row>
    <row r="347" spans="1:6" x14ac:dyDescent="0.25">
      <c r="A347" s="19" t="s">
        <v>37</v>
      </c>
      <c r="B347" s="20"/>
      <c r="C347" s="21"/>
      <c r="D347" s="63">
        <f>D346/(COUNT(B340:C344)*2)</f>
        <v>0.25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21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0.7</v>
      </c>
    </row>
    <row r="351" spans="1:6" x14ac:dyDescent="0.25">
      <c r="A351" s="9"/>
      <c r="B351" s="6"/>
      <c r="C351" s="7"/>
      <c r="D351" s="6"/>
    </row>
    <row r="352" spans="1:6" ht="18" x14ac:dyDescent="0.35">
      <c r="A352" s="264" t="s">
        <v>8</v>
      </c>
      <c r="B352" s="264"/>
      <c r="C352" s="264"/>
      <c r="D352" s="264"/>
      <c r="E352" s="264"/>
      <c r="F352" s="264"/>
    </row>
    <row r="353" spans="1:6" x14ac:dyDescent="0.25">
      <c r="A353" s="183">
        <f>B11</f>
        <v>42783</v>
      </c>
      <c r="B353" s="6"/>
      <c r="C353" s="7"/>
      <c r="D353" s="59"/>
    </row>
    <row r="354" spans="1:6" ht="16.5" x14ac:dyDescent="0.25">
      <c r="A354" s="267" t="s">
        <v>113</v>
      </c>
      <c r="B354" s="268"/>
      <c r="C354" s="268"/>
      <c r="D354" s="268"/>
      <c r="E354" s="268"/>
      <c r="F354" s="268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8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0</v>
      </c>
      <c r="C361" s="28"/>
      <c r="D361" s="10" t="s">
        <v>463</v>
      </c>
      <c r="E361" s="66" t="s">
        <v>462</v>
      </c>
      <c r="F361" s="66"/>
    </row>
    <row r="362" spans="1:6" x14ac:dyDescent="0.25">
      <c r="A362" s="23" t="s">
        <v>27</v>
      </c>
      <c r="B362" s="170">
        <v>1</v>
      </c>
      <c r="C362" s="27"/>
      <c r="D362" s="10" t="s">
        <v>464</v>
      </c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13</v>
      </c>
    </row>
    <row r="364" spans="1:6" x14ac:dyDescent="0.25">
      <c r="A364" s="19" t="s">
        <v>37</v>
      </c>
      <c r="B364" s="20"/>
      <c r="C364" s="21"/>
      <c r="D364" s="63">
        <f>D363/(COUNT(B355:C362)*2)</f>
        <v>0.8125</v>
      </c>
    </row>
    <row r="365" spans="1:6" x14ac:dyDescent="0.25">
      <c r="A365" s="9"/>
      <c r="B365" s="6"/>
      <c r="C365" s="7"/>
      <c r="D365" s="6"/>
    </row>
    <row r="366" spans="1:6" ht="18" x14ac:dyDescent="0.25">
      <c r="A366" s="265" t="s">
        <v>25</v>
      </c>
      <c r="B366" s="266"/>
      <c r="C366" s="266"/>
      <c r="D366" s="266"/>
      <c r="E366" s="266"/>
      <c r="F366" s="266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7.25" customHeight="1" x14ac:dyDescent="0.35">
      <c r="A369" s="76" t="s">
        <v>59</v>
      </c>
      <c r="B369" s="171">
        <v>2</v>
      </c>
      <c r="C369" s="218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13.5" customHeight="1" x14ac:dyDescent="0.35">
      <c r="A374" s="76" t="s">
        <v>115</v>
      </c>
      <c r="B374" s="171">
        <v>2</v>
      </c>
      <c r="C374" s="218" t="str">
        <f>IF(B374=0, -5, "0")</f>
        <v>0</v>
      </c>
      <c r="D374" s="142"/>
      <c r="E374" s="66"/>
      <c r="F374" s="66"/>
    </row>
    <row r="375" spans="1:6" ht="31.5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65" t="s">
        <v>124</v>
      </c>
      <c r="B382" s="266"/>
      <c r="C382" s="266"/>
      <c r="D382" s="266"/>
      <c r="E382" s="266"/>
      <c r="F382" s="266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8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5" customHeight="1" x14ac:dyDescent="0.35">
      <c r="A387" s="76" t="s">
        <v>115</v>
      </c>
      <c r="B387" s="170">
        <v>2</v>
      </c>
      <c r="C387" s="218" t="str">
        <f>IF(B387=0, -5, "0")</f>
        <v>0</v>
      </c>
      <c r="D387" s="4"/>
      <c r="E387" s="66"/>
      <c r="F387" s="66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65" t="s">
        <v>29</v>
      </c>
      <c r="B391" s="266"/>
      <c r="C391" s="266"/>
      <c r="D391" s="266"/>
      <c r="E391" s="266"/>
      <c r="F391" s="266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8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8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27.75" customHeight="1" x14ac:dyDescent="0.25">
      <c r="A398" s="109" t="s">
        <v>287</v>
      </c>
      <c r="B398" s="171">
        <v>1</v>
      </c>
      <c r="C398" s="154"/>
      <c r="D398" s="253">
        <v>0.33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59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0.95161290322580649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64" t="s">
        <v>125</v>
      </c>
      <c r="B405" s="264"/>
      <c r="C405" s="264"/>
      <c r="D405" s="264"/>
      <c r="E405" s="264"/>
      <c r="F405" s="264"/>
    </row>
    <row r="406" spans="1:6" x14ac:dyDescent="0.25">
      <c r="A406" s="192">
        <f>B11</f>
        <v>42783</v>
      </c>
      <c r="B406" s="6"/>
      <c r="C406" s="7"/>
      <c r="D406" s="6"/>
    </row>
    <row r="407" spans="1:6" ht="16.5" x14ac:dyDescent="0.25">
      <c r="A407" s="267" t="s">
        <v>19</v>
      </c>
      <c r="B407" s="268"/>
      <c r="C407" s="268"/>
      <c r="D407" s="268"/>
      <c r="E407" s="268"/>
      <c r="F407" s="268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70">
        <v>2</v>
      </c>
      <c r="C410" s="27"/>
      <c r="D410" s="68"/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66"/>
      <c r="F412" s="66"/>
    </row>
    <row r="413" spans="1:6" ht="18" x14ac:dyDescent="0.35">
      <c r="A413" s="76" t="s">
        <v>54</v>
      </c>
      <c r="B413" s="170">
        <v>2</v>
      </c>
      <c r="C413" s="218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67" t="s">
        <v>122</v>
      </c>
      <c r="B418" s="268"/>
      <c r="C418" s="268"/>
      <c r="D418" s="268"/>
      <c r="E418" s="268"/>
      <c r="F418" s="268"/>
    </row>
    <row r="419" spans="1:6" ht="16.5" x14ac:dyDescent="0.25">
      <c r="A419" s="107" t="s">
        <v>127</v>
      </c>
      <c r="B419" s="170">
        <v>2</v>
      </c>
      <c r="C419" s="218" t="str">
        <f>IF(B419=0, -5, "0")</f>
        <v>0</v>
      </c>
      <c r="D419" s="4"/>
      <c r="E419" s="66"/>
      <c r="F419" s="66"/>
    </row>
    <row r="420" spans="1:6" ht="30" x14ac:dyDescent="0.25">
      <c r="A420" s="17" t="s">
        <v>281</v>
      </c>
      <c r="B420" s="170">
        <v>2</v>
      </c>
      <c r="C420" s="27"/>
      <c r="D420" s="4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8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ht="45" customHeight="1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9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2</v>
      </c>
      <c r="C428" s="29"/>
      <c r="D428" s="134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64" t="s">
        <v>374</v>
      </c>
      <c r="B435" s="264"/>
      <c r="C435" s="264"/>
      <c r="D435" s="264"/>
      <c r="E435" s="264"/>
      <c r="F435" s="264"/>
    </row>
    <row r="436" spans="1:7" s="167" customFormat="1" x14ac:dyDescent="0.25">
      <c r="A436" s="195">
        <f>+B11</f>
        <v>42783</v>
      </c>
      <c r="B436" s="6"/>
      <c r="C436" s="7"/>
      <c r="D436" s="6"/>
    </row>
    <row r="437" spans="1:7" ht="18" x14ac:dyDescent="0.25">
      <c r="A437" s="265" t="s">
        <v>375</v>
      </c>
      <c r="B437" s="266"/>
      <c r="C437" s="266"/>
      <c r="D437" s="266"/>
      <c r="E437" s="266"/>
      <c r="F437" s="266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8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65" t="s">
        <v>31</v>
      </c>
      <c r="B444" s="266"/>
      <c r="C444" s="266"/>
      <c r="D444" s="266"/>
      <c r="E444" s="266"/>
      <c r="F444" s="266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134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64" t="s">
        <v>180</v>
      </c>
      <c r="B454" s="264"/>
      <c r="C454" s="264"/>
      <c r="D454" s="264"/>
      <c r="E454" s="264"/>
      <c r="F454" s="26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49"/>
      <c r="E457" s="66"/>
      <c r="F457" s="66"/>
    </row>
    <row r="458" spans="1:6" ht="17.25" customHeight="1" x14ac:dyDescent="0.25">
      <c r="A458" s="32" t="s">
        <v>86</v>
      </c>
      <c r="B458" s="170">
        <v>0</v>
      </c>
      <c r="C458" s="145"/>
      <c r="D458" s="162" t="s">
        <v>467</v>
      </c>
      <c r="E458" s="168" t="s">
        <v>425</v>
      </c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39.75" customHeight="1" x14ac:dyDescent="0.25">
      <c r="A460" s="116" t="s">
        <v>287</v>
      </c>
      <c r="B460" s="170">
        <v>2</v>
      </c>
      <c r="C460" s="154"/>
      <c r="D460" s="254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6</v>
      </c>
    </row>
    <row r="462" spans="1:6" x14ac:dyDescent="0.25">
      <c r="A462" s="19" t="s">
        <v>37</v>
      </c>
      <c r="B462" s="20"/>
      <c r="C462" s="21"/>
      <c r="D462" s="63">
        <f>D461/(COUNT(B456:C459)*2)</f>
        <v>0.75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264" t="s">
        <v>87</v>
      </c>
      <c r="B464" s="264"/>
      <c r="C464" s="264"/>
      <c r="D464" s="264"/>
      <c r="E464" s="264"/>
      <c r="F464" s="26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2</v>
      </c>
      <c r="C466" s="145"/>
      <c r="D466" s="146"/>
      <c r="E466" s="148"/>
      <c r="F466" s="66"/>
    </row>
    <row r="467" spans="1:7" ht="18" customHeight="1" x14ac:dyDescent="0.3">
      <c r="A467" s="181" t="s">
        <v>306</v>
      </c>
      <c r="B467" s="171">
        <v>0</v>
      </c>
      <c r="C467" s="219">
        <f>IF(B467=0, -5, "0")</f>
        <v>-5</v>
      </c>
      <c r="D467" s="146" t="s">
        <v>468</v>
      </c>
      <c r="E467" s="146" t="s">
        <v>469</v>
      </c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-1</v>
      </c>
    </row>
    <row r="471" spans="1:7" x14ac:dyDescent="0.25">
      <c r="A471" s="19" t="s">
        <v>37</v>
      </c>
      <c r="B471" s="20"/>
      <c r="C471" s="21"/>
      <c r="D471" s="63">
        <f>D470/(COUNT(B466:C468)*2)</f>
        <v>-0.125</v>
      </c>
    </row>
    <row r="472" spans="1:7" x14ac:dyDescent="0.25">
      <c r="A472" s="14"/>
      <c r="B472" s="6"/>
      <c r="C472" s="7"/>
      <c r="D472" s="6"/>
    </row>
    <row r="473" spans="1:7" ht="18" x14ac:dyDescent="0.35">
      <c r="A473" s="264" t="s">
        <v>151</v>
      </c>
      <c r="B473" s="264"/>
      <c r="C473" s="264"/>
      <c r="D473" s="264"/>
      <c r="E473" s="264"/>
      <c r="F473" s="26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8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8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2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42"/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>
        <v>2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>
        <v>2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1</v>
      </c>
      <c r="C490" s="154"/>
      <c r="D490" s="178">
        <v>0.625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30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1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64" t="s">
        <v>152</v>
      </c>
      <c r="B494" s="264"/>
      <c r="C494" s="264"/>
      <c r="D494" s="264"/>
      <c r="E494" s="264"/>
      <c r="F494" s="264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8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134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20">
        <f>AVERAGE(D36,D92,D145,D185,D241,D284,D317,D345,D398,D428,D447,D460,D469,D490,D499)</f>
        <v>0.82750000000000001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527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0.9086206896551724</v>
      </c>
    </row>
  </sheetData>
  <sheetProtection algorithmName="SHA-512" hashValue="eCdU1HI/+xGnLNiwGVEMoZb7iYkX9ImFv2JslePBaIO7OIBa4uAbxrWB9esz/JrFA8WRV2tr42uFZeRWboF1Jw==" saltValue="zD700vC57BQmE7M93Tq8Eg==" spinCount="100000" sheet="1" objects="1" scenarios="1"/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topLeftCell="A47" zoomScaleNormal="100" workbookViewId="0">
      <selection activeCell="A64" sqref="A64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294"/>
      <c r="E1" s="294"/>
      <c r="F1" s="294"/>
      <c r="G1" s="294"/>
      <c r="H1" s="294"/>
      <c r="I1" s="294"/>
    </row>
    <row r="2" spans="1:9" s="36" customFormat="1" ht="24" x14ac:dyDescent="0.4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" x14ac:dyDescent="0.4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4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4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45">
      <c r="A6" s="278" t="s">
        <v>52</v>
      </c>
      <c r="B6" s="278"/>
      <c r="C6" s="278"/>
      <c r="D6" s="278"/>
      <c r="E6" s="278"/>
      <c r="F6" s="278"/>
      <c r="G6" s="126"/>
      <c r="H6" s="126"/>
      <c r="I6" s="126"/>
    </row>
    <row r="7" spans="1:9" s="36" customFormat="1" ht="21.75" customHeight="1" x14ac:dyDescent="0.45">
      <c r="A7" s="279" t="str">
        <f>'A1 Exploitation'!A8:F8</f>
        <v>Siliana</v>
      </c>
      <c r="B7" s="279"/>
      <c r="C7" s="279"/>
      <c r="D7" s="279"/>
      <c r="E7" s="279"/>
      <c r="F7" s="279"/>
      <c r="G7" s="126"/>
      <c r="H7" s="126"/>
      <c r="I7" s="126"/>
    </row>
    <row r="8" spans="1:9" s="36" customFormat="1" ht="24" x14ac:dyDescent="0.45">
      <c r="A8" s="38" t="s">
        <v>44</v>
      </c>
      <c r="B8" s="295" t="str">
        <f>'A1 Exploitation'!B9:F9</f>
        <v>Dr Hatem  KARAA</v>
      </c>
      <c r="C8" s="295"/>
      <c r="D8" s="295"/>
      <c r="E8" s="295"/>
      <c r="F8" s="295"/>
      <c r="G8" s="126"/>
      <c r="H8" s="126"/>
      <c r="I8" s="126"/>
    </row>
    <row r="9" spans="1:9" s="36" customFormat="1" ht="24" x14ac:dyDescent="0.45">
      <c r="A9" s="39" t="s">
        <v>46</v>
      </c>
      <c r="B9" s="296" t="str">
        <f>'A1 Exploitation'!B10:F10</f>
        <v>Melle Hajer Taghouti &amp; Ramzi Basti</v>
      </c>
      <c r="C9" s="296"/>
      <c r="D9" s="296"/>
      <c r="E9" s="296"/>
      <c r="F9" s="296"/>
      <c r="G9" s="126"/>
      <c r="H9" s="126"/>
      <c r="I9" s="126"/>
    </row>
    <row r="10" spans="1:9" s="36" customFormat="1" ht="24" x14ac:dyDescent="0.45">
      <c r="A10" s="38" t="s">
        <v>45</v>
      </c>
      <c r="B10" s="293">
        <f>'A1 Exploitation'!B11:F11</f>
        <v>42783</v>
      </c>
      <c r="C10" s="293"/>
      <c r="D10" s="293"/>
      <c r="E10" s="293"/>
      <c r="F10" s="293"/>
      <c r="G10" s="126"/>
      <c r="H10" s="126"/>
      <c r="I10" s="126"/>
    </row>
    <row r="11" spans="1:9" s="36" customFormat="1" ht="24" x14ac:dyDescent="0.45">
      <c r="A11" s="38" t="s">
        <v>341</v>
      </c>
      <c r="B11" s="297">
        <f>D198</f>
        <v>0.89473684210526316</v>
      </c>
      <c r="C11" s="297"/>
      <c r="D11" s="297"/>
      <c r="E11" s="297"/>
      <c r="F11" s="297"/>
      <c r="G11" s="126"/>
      <c r="H11" s="126"/>
      <c r="I11" s="126"/>
    </row>
    <row r="12" spans="1:9" s="36" customFormat="1" ht="22.5" x14ac:dyDescent="0.45">
      <c r="A12" s="35"/>
      <c r="D12" s="270"/>
      <c r="E12" s="270"/>
      <c r="F12" s="270"/>
      <c r="G12" s="270"/>
      <c r="H12" s="270"/>
      <c r="I12" s="40"/>
    </row>
    <row r="13" spans="1:9" s="36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2" t="s">
        <v>213</v>
      </c>
      <c r="F13" s="272" t="s">
        <v>214</v>
      </c>
    </row>
    <row r="14" spans="1:9" s="36" customFormat="1" ht="12.75" customHeight="1" x14ac:dyDescent="0.3">
      <c r="A14" s="271"/>
      <c r="B14" s="70" t="s">
        <v>36</v>
      </c>
      <c r="C14" s="70" t="s">
        <v>35</v>
      </c>
      <c r="D14" s="272"/>
      <c r="E14" s="272"/>
      <c r="F14" s="272"/>
    </row>
    <row r="15" spans="1:9" x14ac:dyDescent="0.3">
      <c r="A15" s="41"/>
      <c r="B15" s="41"/>
      <c r="C15" s="41"/>
      <c r="D15" s="41"/>
    </row>
    <row r="16" spans="1:9" ht="19.5" x14ac:dyDescent="0.4">
      <c r="A16" s="298" t="s">
        <v>0</v>
      </c>
      <c r="B16" s="299"/>
      <c r="C16" s="299"/>
      <c r="D16" s="299"/>
      <c r="E16" s="299"/>
      <c r="F16" s="299"/>
    </row>
    <row r="17" spans="1:6" ht="49.5" x14ac:dyDescent="0.3">
      <c r="A17" s="41" t="s">
        <v>316</v>
      </c>
      <c r="B17" s="222">
        <v>0</v>
      </c>
      <c r="C17" s="222"/>
      <c r="D17" s="223" t="s">
        <v>424</v>
      </c>
      <c r="E17" s="223" t="s">
        <v>425</v>
      </c>
      <c r="F17" s="222"/>
    </row>
    <row r="18" spans="1:6" x14ac:dyDescent="0.3">
      <c r="A18" s="48" t="s">
        <v>89</v>
      </c>
      <c r="B18" s="222">
        <v>2</v>
      </c>
      <c r="C18" s="222"/>
      <c r="D18" s="223"/>
      <c r="E18" s="222"/>
      <c r="F18" s="222"/>
    </row>
    <row r="19" spans="1:6" x14ac:dyDescent="0.3">
      <c r="A19" s="41" t="s">
        <v>90</v>
      </c>
      <c r="B19" s="222">
        <v>1</v>
      </c>
      <c r="C19" s="222"/>
      <c r="D19" s="223" t="s">
        <v>426</v>
      </c>
      <c r="E19" s="223"/>
      <c r="F19" s="222"/>
    </row>
    <row r="20" spans="1:6" x14ac:dyDescent="0.3">
      <c r="A20" s="41" t="s">
        <v>164</v>
      </c>
      <c r="B20" s="222">
        <v>2</v>
      </c>
      <c r="C20" s="222"/>
      <c r="D20" s="224"/>
      <c r="E20" s="222"/>
      <c r="F20" s="222"/>
    </row>
    <row r="21" spans="1:6" x14ac:dyDescent="0.3">
      <c r="A21" s="87" t="s">
        <v>236</v>
      </c>
      <c r="B21" s="222">
        <v>2</v>
      </c>
      <c r="C21" s="222"/>
      <c r="D21" s="225"/>
      <c r="E21" s="222"/>
      <c r="F21" s="222"/>
    </row>
    <row r="22" spans="1:6" x14ac:dyDescent="0.3">
      <c r="A22" s="300" t="s">
        <v>38</v>
      </c>
      <c r="B22" s="287"/>
      <c r="C22" s="288"/>
      <c r="D22" s="127">
        <f>SUM(B17:C21)</f>
        <v>7</v>
      </c>
    </row>
    <row r="23" spans="1:6" x14ac:dyDescent="0.3">
      <c r="A23" s="284" t="s">
        <v>342</v>
      </c>
      <c r="B23" s="285"/>
      <c r="C23" s="286"/>
      <c r="D23" s="65">
        <f>D22/(COUNT(B17:C21)*2)</f>
        <v>0.7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82" t="s">
        <v>4</v>
      </c>
      <c r="B25" s="283"/>
      <c r="C25" s="283"/>
      <c r="D25" s="283"/>
      <c r="E25" s="283"/>
      <c r="F25" s="283"/>
    </row>
    <row r="26" spans="1:6" ht="18" x14ac:dyDescent="0.35">
      <c r="A26" s="76" t="s">
        <v>107</v>
      </c>
      <c r="B26" s="222">
        <v>2</v>
      </c>
      <c r="C26" s="249" t="str">
        <f>IF(B26=0, -5, "0")</f>
        <v>0</v>
      </c>
      <c r="D26" s="223"/>
      <c r="E26" s="223"/>
      <c r="F26" s="222"/>
    </row>
    <row r="27" spans="1:6" x14ac:dyDescent="0.3">
      <c r="A27" s="41" t="s">
        <v>99</v>
      </c>
      <c r="B27" s="222">
        <v>2</v>
      </c>
      <c r="C27" s="222"/>
      <c r="D27" s="223"/>
      <c r="E27" s="222"/>
      <c r="F27" s="222"/>
    </row>
    <row r="28" spans="1:6" x14ac:dyDescent="0.3">
      <c r="A28" s="41" t="s">
        <v>327</v>
      </c>
      <c r="B28" s="222">
        <v>2</v>
      </c>
      <c r="C28" s="222"/>
      <c r="D28" s="223"/>
      <c r="E28" s="222"/>
      <c r="F28" s="222"/>
    </row>
    <row r="29" spans="1:6" x14ac:dyDescent="0.3">
      <c r="A29" s="41" t="s">
        <v>335</v>
      </c>
      <c r="B29" s="222">
        <v>2</v>
      </c>
      <c r="C29" s="222"/>
      <c r="D29" s="226"/>
      <c r="E29" s="222"/>
      <c r="F29" s="222"/>
    </row>
    <row r="30" spans="1:6" x14ac:dyDescent="0.3">
      <c r="A30" s="41" t="s">
        <v>91</v>
      </c>
      <c r="B30" s="222">
        <v>2</v>
      </c>
      <c r="C30" s="222"/>
      <c r="D30" s="226"/>
      <c r="E30" s="222"/>
      <c r="F30" s="222"/>
    </row>
    <row r="31" spans="1:6" x14ac:dyDescent="0.3">
      <c r="A31" s="41" t="s">
        <v>340</v>
      </c>
      <c r="B31" s="222">
        <v>2</v>
      </c>
      <c r="C31" s="222"/>
      <c r="D31" s="226"/>
      <c r="E31" s="222"/>
      <c r="F31" s="222"/>
    </row>
    <row r="32" spans="1:6" x14ac:dyDescent="0.3">
      <c r="A32" s="284" t="s">
        <v>38</v>
      </c>
      <c r="B32" s="285"/>
      <c r="C32" s="286"/>
      <c r="D32" s="125">
        <f>SUM(B26:C31)</f>
        <v>12</v>
      </c>
    </row>
    <row r="33" spans="1:6" x14ac:dyDescent="0.3">
      <c r="A33" s="284" t="s">
        <v>342</v>
      </c>
      <c r="B33" s="285"/>
      <c r="C33" s="286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82" t="s">
        <v>246</v>
      </c>
      <c r="B35" s="283"/>
      <c r="C35" s="283"/>
      <c r="D35" s="283"/>
      <c r="E35" s="283"/>
      <c r="F35" s="283"/>
    </row>
    <row r="36" spans="1:6" s="50" customFormat="1" ht="18" x14ac:dyDescent="0.35">
      <c r="A36" s="76" t="s">
        <v>107</v>
      </c>
      <c r="B36" s="222">
        <v>2</v>
      </c>
      <c r="C36" s="249" t="str">
        <f>IF(B36=0, -5, "0")</f>
        <v>0</v>
      </c>
      <c r="D36" s="223"/>
      <c r="E36" s="222"/>
      <c r="F36" s="222"/>
    </row>
    <row r="37" spans="1:6" s="50" customFormat="1" x14ac:dyDescent="0.3">
      <c r="A37" s="41" t="s">
        <v>264</v>
      </c>
      <c r="B37" s="222">
        <v>2</v>
      </c>
      <c r="C37" s="222"/>
      <c r="D37" s="223"/>
      <c r="E37" s="222"/>
      <c r="F37" s="222"/>
    </row>
    <row r="38" spans="1:6" s="50" customFormat="1" x14ac:dyDescent="0.3">
      <c r="A38" s="41" t="s">
        <v>328</v>
      </c>
      <c r="B38" s="222">
        <v>2</v>
      </c>
      <c r="C38" s="222"/>
      <c r="D38" s="223"/>
      <c r="E38" s="222"/>
      <c r="F38" s="222"/>
    </row>
    <row r="39" spans="1:6" s="50" customFormat="1" x14ac:dyDescent="0.3">
      <c r="A39" s="41" t="s">
        <v>91</v>
      </c>
      <c r="B39" s="222">
        <v>2</v>
      </c>
      <c r="C39" s="222"/>
      <c r="D39" s="226"/>
      <c r="E39" s="222"/>
      <c r="F39" s="222"/>
    </row>
    <row r="40" spans="1:6" s="50" customFormat="1" x14ac:dyDescent="0.3">
      <c r="A40" s="41" t="s">
        <v>340</v>
      </c>
      <c r="B40" s="222">
        <v>2</v>
      </c>
      <c r="C40" s="222"/>
      <c r="D40" s="226"/>
      <c r="E40" s="222"/>
      <c r="F40" s="222"/>
    </row>
    <row r="41" spans="1:6" s="50" customFormat="1" x14ac:dyDescent="0.3">
      <c r="A41" s="284" t="s">
        <v>38</v>
      </c>
      <c r="B41" s="285"/>
      <c r="C41" s="286"/>
      <c r="D41" s="125">
        <f>SUM(B36:C40)</f>
        <v>10</v>
      </c>
      <c r="E41" s="37"/>
      <c r="F41" s="37"/>
    </row>
    <row r="42" spans="1:6" s="50" customFormat="1" x14ac:dyDescent="0.3">
      <c r="A42" s="284" t="s">
        <v>342</v>
      </c>
      <c r="B42" s="285"/>
      <c r="C42" s="286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291" t="s">
        <v>21</v>
      </c>
      <c r="B44" s="292"/>
      <c r="C44" s="292"/>
      <c r="D44" s="292"/>
      <c r="E44" s="292"/>
      <c r="F44" s="292"/>
    </row>
    <row r="45" spans="1:6" x14ac:dyDescent="0.3">
      <c r="A45" s="41" t="s">
        <v>317</v>
      </c>
      <c r="B45" s="222">
        <v>2</v>
      </c>
      <c r="C45" s="222"/>
      <c r="D45" s="226"/>
      <c r="E45" s="222"/>
      <c r="F45" s="222"/>
    </row>
    <row r="46" spans="1:6" x14ac:dyDescent="0.3">
      <c r="A46" s="41" t="s">
        <v>92</v>
      </c>
      <c r="B46" s="222">
        <v>2</v>
      </c>
      <c r="C46" s="222"/>
      <c r="D46" s="226"/>
      <c r="E46" s="222"/>
      <c r="F46" s="222"/>
    </row>
    <row r="47" spans="1:6" x14ac:dyDescent="0.3">
      <c r="A47" s="41" t="s">
        <v>262</v>
      </c>
      <c r="B47" s="222">
        <v>2</v>
      </c>
      <c r="C47" s="222"/>
      <c r="D47" s="223"/>
      <c r="E47" s="222"/>
      <c r="F47" s="222"/>
    </row>
    <row r="48" spans="1:6" x14ac:dyDescent="0.3">
      <c r="A48" s="41" t="s">
        <v>24</v>
      </c>
      <c r="B48" s="222">
        <v>2</v>
      </c>
      <c r="C48" s="222"/>
      <c r="D48" s="223"/>
      <c r="E48" s="222"/>
      <c r="F48" s="222"/>
    </row>
    <row r="49" spans="1:6" x14ac:dyDescent="0.3">
      <c r="A49" s="41" t="s">
        <v>93</v>
      </c>
      <c r="B49" s="222">
        <v>2</v>
      </c>
      <c r="C49" s="222"/>
      <c r="D49" s="223"/>
      <c r="E49" s="222"/>
      <c r="F49" s="222"/>
    </row>
    <row r="50" spans="1:6" ht="18" x14ac:dyDescent="0.35">
      <c r="A50" s="76" t="s">
        <v>343</v>
      </c>
      <c r="B50" s="222">
        <v>2</v>
      </c>
      <c r="C50" s="249" t="str">
        <f>IF(B50=0, -5, "0")</f>
        <v>0</v>
      </c>
      <c r="D50" s="226"/>
      <c r="E50" s="222"/>
      <c r="F50" s="222"/>
    </row>
    <row r="51" spans="1:6" x14ac:dyDescent="0.3">
      <c r="A51" s="284" t="s">
        <v>38</v>
      </c>
      <c r="B51" s="285"/>
      <c r="C51" s="286"/>
      <c r="D51" s="125">
        <f>SUM(B45:C50)</f>
        <v>12</v>
      </c>
    </row>
    <row r="52" spans="1:6" x14ac:dyDescent="0.3">
      <c r="A52" s="284" t="s">
        <v>342</v>
      </c>
      <c r="B52" s="285"/>
      <c r="C52" s="286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82" t="s">
        <v>8</v>
      </c>
      <c r="B54" s="283"/>
      <c r="C54" s="283"/>
      <c r="D54" s="283"/>
      <c r="E54" s="283"/>
      <c r="F54" s="283"/>
    </row>
    <row r="55" spans="1:6" ht="36" x14ac:dyDescent="0.35">
      <c r="A55" s="83" t="s">
        <v>197</v>
      </c>
      <c r="B55" s="222">
        <v>2</v>
      </c>
      <c r="C55" s="249" t="str">
        <f>IF(B55=0, -5, "0")</f>
        <v>0</v>
      </c>
      <c r="D55" s="226"/>
      <c r="E55" s="222"/>
      <c r="F55" s="222"/>
    </row>
    <row r="56" spans="1:6" x14ac:dyDescent="0.3">
      <c r="A56" s="49" t="s">
        <v>185</v>
      </c>
      <c r="B56" s="222">
        <v>2</v>
      </c>
      <c r="C56" s="222"/>
      <c r="D56" s="222"/>
      <c r="E56" s="227"/>
      <c r="F56" s="222"/>
    </row>
    <row r="57" spans="1:6" x14ac:dyDescent="0.3">
      <c r="A57" s="51" t="s">
        <v>282</v>
      </c>
      <c r="B57" s="222">
        <v>2</v>
      </c>
      <c r="C57" s="222"/>
      <c r="D57" s="223"/>
      <c r="E57" s="223"/>
      <c r="F57" s="222"/>
    </row>
    <row r="58" spans="1:6" x14ac:dyDescent="0.3">
      <c r="A58" s="51" t="s">
        <v>101</v>
      </c>
      <c r="B58" s="222">
        <v>2</v>
      </c>
      <c r="C58" s="222"/>
      <c r="D58" s="226"/>
      <c r="E58" s="222"/>
      <c r="F58" s="222"/>
    </row>
    <row r="59" spans="1:6" ht="36" x14ac:dyDescent="0.35">
      <c r="A59" s="83" t="s">
        <v>249</v>
      </c>
      <c r="B59" s="222">
        <v>2</v>
      </c>
      <c r="C59" s="249" t="str">
        <f>IF(B59=0, -5, "0")</f>
        <v>0</v>
      </c>
      <c r="D59" s="223"/>
      <c r="E59" s="222"/>
      <c r="F59" s="222"/>
    </row>
    <row r="60" spans="1:6" ht="18" x14ac:dyDescent="0.35">
      <c r="A60" s="76" t="s">
        <v>344</v>
      </c>
      <c r="B60" s="222">
        <v>2</v>
      </c>
      <c r="C60" s="249" t="str">
        <f>IF(B60=0, -5, "0")</f>
        <v>0</v>
      </c>
      <c r="D60" s="223"/>
      <c r="E60" s="222"/>
      <c r="F60" s="222"/>
    </row>
    <row r="61" spans="1:6" x14ac:dyDescent="0.3">
      <c r="A61" s="41" t="s">
        <v>340</v>
      </c>
      <c r="B61" s="222">
        <v>2</v>
      </c>
      <c r="C61" s="222"/>
      <c r="D61" s="226"/>
      <c r="E61" s="222"/>
      <c r="F61" s="222"/>
    </row>
    <row r="62" spans="1:6" x14ac:dyDescent="0.3">
      <c r="A62" s="284" t="s">
        <v>38</v>
      </c>
      <c r="B62" s="285"/>
      <c r="C62" s="286"/>
      <c r="D62" s="125">
        <f>SUM(B55:C61)</f>
        <v>14</v>
      </c>
    </row>
    <row r="63" spans="1:6" x14ac:dyDescent="0.3">
      <c r="A63" s="284" t="s">
        <v>342</v>
      </c>
      <c r="B63" s="285"/>
      <c r="C63" s="286"/>
      <c r="D63" s="65">
        <f>D62/(COUNT(B55:C61)*2)</f>
        <v>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82" t="s">
        <v>143</v>
      </c>
      <c r="B65" s="283"/>
      <c r="C65" s="283"/>
      <c r="D65" s="283"/>
      <c r="E65" s="283"/>
      <c r="F65" s="283"/>
    </row>
    <row r="66" spans="1:6" ht="19.5" x14ac:dyDescent="0.4">
      <c r="A66" s="41" t="s">
        <v>318</v>
      </c>
      <c r="B66" s="228">
        <v>2</v>
      </c>
      <c r="C66" s="229"/>
      <c r="D66" s="230"/>
      <c r="E66" s="230"/>
      <c r="F66" s="222"/>
    </row>
    <row r="67" spans="1:6" ht="19.5" x14ac:dyDescent="0.4">
      <c r="A67" s="41" t="s">
        <v>319</v>
      </c>
      <c r="B67" s="228">
        <v>2</v>
      </c>
      <c r="C67" s="229"/>
      <c r="D67" s="223"/>
      <c r="E67" s="230"/>
      <c r="F67" s="222"/>
    </row>
    <row r="68" spans="1:6" ht="47.25" x14ac:dyDescent="0.4">
      <c r="A68" s="41" t="s">
        <v>340</v>
      </c>
      <c r="B68" s="228">
        <v>0</v>
      </c>
      <c r="C68" s="229"/>
      <c r="D68" s="231" t="s">
        <v>429</v>
      </c>
      <c r="E68" s="231" t="s">
        <v>430</v>
      </c>
      <c r="F68" s="222"/>
    </row>
    <row r="69" spans="1:6" ht="19.5" x14ac:dyDescent="0.4">
      <c r="A69" s="48" t="s">
        <v>285</v>
      </c>
      <c r="B69" s="228">
        <v>2</v>
      </c>
      <c r="C69" s="229"/>
      <c r="D69" s="231"/>
      <c r="E69" s="231"/>
      <c r="F69" s="222"/>
    </row>
    <row r="70" spans="1:6" ht="19.5" x14ac:dyDescent="0.4">
      <c r="A70" s="41" t="s">
        <v>93</v>
      </c>
      <c r="B70" s="228" t="s">
        <v>34</v>
      </c>
      <c r="C70" s="229"/>
      <c r="D70" s="231"/>
      <c r="E70" s="231"/>
      <c r="F70" s="222"/>
    </row>
    <row r="71" spans="1:6" ht="19.5" x14ac:dyDescent="0.4">
      <c r="A71" s="41" t="s">
        <v>336</v>
      </c>
      <c r="B71" s="228">
        <v>2</v>
      </c>
      <c r="C71" s="229"/>
      <c r="D71" s="227"/>
      <c r="E71" s="227"/>
      <c r="F71" s="222"/>
    </row>
    <row r="72" spans="1:6" ht="19.5" x14ac:dyDescent="0.4">
      <c r="A72" s="41" t="s">
        <v>103</v>
      </c>
      <c r="B72" s="228">
        <v>2</v>
      </c>
      <c r="C72" s="229"/>
      <c r="D72" s="222"/>
      <c r="E72" s="222"/>
      <c r="F72" s="222"/>
    </row>
    <row r="73" spans="1:6" x14ac:dyDescent="0.3">
      <c r="A73" s="48" t="s">
        <v>345</v>
      </c>
      <c r="B73" s="228" t="s">
        <v>34</v>
      </c>
      <c r="C73" s="222"/>
      <c r="D73" s="232"/>
      <c r="E73" s="232"/>
      <c r="F73" s="222"/>
    </row>
    <row r="74" spans="1:6" ht="36" x14ac:dyDescent="0.35">
      <c r="A74" s="89" t="s">
        <v>215</v>
      </c>
      <c r="B74" s="228">
        <v>2</v>
      </c>
      <c r="C74" s="249" t="str">
        <f>IF(B74=0, -5, "0")</f>
        <v>0</v>
      </c>
      <c r="D74" s="233"/>
      <c r="E74" s="233"/>
      <c r="F74" s="222"/>
    </row>
    <row r="75" spans="1:6" ht="18" x14ac:dyDescent="0.35">
      <c r="A75" s="89" t="s">
        <v>265</v>
      </c>
      <c r="B75" s="228">
        <v>2</v>
      </c>
      <c r="C75" s="249" t="str">
        <f>IF(B75=0, -5, "0")</f>
        <v>0</v>
      </c>
      <c r="D75" s="233"/>
      <c r="E75" s="233"/>
      <c r="F75" s="222"/>
    </row>
    <row r="76" spans="1:6" ht="18" x14ac:dyDescent="0.35">
      <c r="A76" s="89" t="s">
        <v>332</v>
      </c>
      <c r="B76" s="228">
        <v>2</v>
      </c>
      <c r="C76" s="249" t="str">
        <f>IF(B76=0, -5, "0")</f>
        <v>0</v>
      </c>
      <c r="D76" s="223"/>
      <c r="E76" s="233"/>
      <c r="F76" s="222"/>
    </row>
    <row r="77" spans="1:6" s="50" customFormat="1" ht="30.75" x14ac:dyDescent="0.3">
      <c r="A77" s="49" t="s">
        <v>263</v>
      </c>
      <c r="B77" s="228">
        <v>0</v>
      </c>
      <c r="C77" s="234"/>
      <c r="D77" s="235" t="s">
        <v>427</v>
      </c>
      <c r="E77" s="235" t="s">
        <v>428</v>
      </c>
      <c r="F77" s="234"/>
    </row>
    <row r="78" spans="1:6" x14ac:dyDescent="0.3">
      <c r="A78" s="41" t="s">
        <v>198</v>
      </c>
      <c r="B78" s="228">
        <v>2</v>
      </c>
      <c r="C78" s="222"/>
      <c r="D78" s="235"/>
      <c r="E78" s="233"/>
      <c r="F78" s="222"/>
    </row>
    <row r="79" spans="1:6" ht="36" x14ac:dyDescent="0.35">
      <c r="A79" s="83" t="s">
        <v>184</v>
      </c>
      <c r="B79" s="228">
        <v>2</v>
      </c>
      <c r="C79" s="249" t="str">
        <f>IF(B79=0, -5, "0")</f>
        <v>0</v>
      </c>
      <c r="D79" s="235"/>
      <c r="E79" s="233"/>
      <c r="F79" s="222"/>
    </row>
    <row r="80" spans="1:6" x14ac:dyDescent="0.3">
      <c r="A80" s="41" t="s">
        <v>346</v>
      </c>
      <c r="B80" s="228">
        <v>2</v>
      </c>
      <c r="C80" s="222"/>
      <c r="D80" s="235"/>
      <c r="E80" s="236"/>
      <c r="F80" s="222"/>
    </row>
    <row r="81" spans="1:6" ht="18" x14ac:dyDescent="0.35">
      <c r="A81" s="88" t="s">
        <v>344</v>
      </c>
      <c r="B81" s="228">
        <v>2</v>
      </c>
      <c r="C81" s="249" t="str">
        <f>IF(B81=0, -5, "0")</f>
        <v>0</v>
      </c>
      <c r="D81" s="235"/>
      <c r="E81" s="237"/>
      <c r="F81" s="222"/>
    </row>
    <row r="82" spans="1:6" x14ac:dyDescent="0.3">
      <c r="A82" s="41" t="s">
        <v>94</v>
      </c>
      <c r="B82" s="228">
        <v>2</v>
      </c>
      <c r="C82" s="222"/>
      <c r="D82" s="235"/>
      <c r="E82" s="236"/>
      <c r="F82" s="222"/>
    </row>
    <row r="83" spans="1:6" x14ac:dyDescent="0.3">
      <c r="A83" s="284" t="s">
        <v>38</v>
      </c>
      <c r="B83" s="285"/>
      <c r="C83" s="286"/>
      <c r="D83" s="125">
        <f>SUM(B66:C82)</f>
        <v>26</v>
      </c>
    </row>
    <row r="84" spans="1:6" x14ac:dyDescent="0.3">
      <c r="A84" s="284" t="s">
        <v>342</v>
      </c>
      <c r="B84" s="285"/>
      <c r="C84" s="286"/>
      <c r="D84" s="65">
        <f>D83/(COUNT(B66:C82)*2)</f>
        <v>0.8666666666666667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82" t="s">
        <v>237</v>
      </c>
      <c r="B86" s="283"/>
      <c r="C86" s="283"/>
      <c r="D86" s="283"/>
      <c r="E86" s="283"/>
      <c r="F86" s="283"/>
    </row>
    <row r="87" spans="1:6" ht="34.5" x14ac:dyDescent="0.4">
      <c r="A87" s="93" t="s">
        <v>320</v>
      </c>
      <c r="B87" s="238">
        <v>2</v>
      </c>
      <c r="C87" s="229"/>
      <c r="D87" s="223"/>
      <c r="E87" s="223"/>
      <c r="F87" s="222"/>
    </row>
    <row r="88" spans="1:6" ht="19.5" x14ac:dyDescent="0.4">
      <c r="A88" s="41" t="s">
        <v>319</v>
      </c>
      <c r="B88" s="238">
        <v>1</v>
      </c>
      <c r="C88" s="229"/>
      <c r="D88" s="235" t="s">
        <v>438</v>
      </c>
      <c r="E88" s="222"/>
      <c r="F88" s="222"/>
    </row>
    <row r="89" spans="1:6" ht="19.5" x14ac:dyDescent="0.4">
      <c r="A89" s="41" t="s">
        <v>347</v>
      </c>
      <c r="B89" s="238">
        <v>2</v>
      </c>
      <c r="C89" s="229"/>
      <c r="D89" s="235"/>
      <c r="E89" s="222"/>
      <c r="F89" s="222"/>
    </row>
    <row r="90" spans="1:6" ht="34.5" x14ac:dyDescent="0.4">
      <c r="A90" s="51" t="s">
        <v>348</v>
      </c>
      <c r="B90" s="238">
        <v>2</v>
      </c>
      <c r="C90" s="229"/>
      <c r="D90" s="235"/>
      <c r="E90" s="222"/>
      <c r="F90" s="222"/>
    </row>
    <row r="91" spans="1:6" ht="32.25" x14ac:dyDescent="0.4">
      <c r="A91" s="48" t="s">
        <v>286</v>
      </c>
      <c r="B91" s="238">
        <v>1</v>
      </c>
      <c r="C91" s="229"/>
      <c r="D91" s="235" t="s">
        <v>439</v>
      </c>
      <c r="E91" s="222"/>
      <c r="F91" s="222"/>
    </row>
    <row r="92" spans="1:6" ht="36" x14ac:dyDescent="0.35">
      <c r="A92" s="89" t="s">
        <v>261</v>
      </c>
      <c r="B92" s="238" t="s">
        <v>34</v>
      </c>
      <c r="C92" s="249" t="str">
        <f>IF(B92=0, -5, "0")</f>
        <v>0</v>
      </c>
      <c r="D92" s="36"/>
      <c r="E92" s="222"/>
      <c r="F92" s="222"/>
    </row>
    <row r="93" spans="1:6" ht="18" x14ac:dyDescent="0.35">
      <c r="A93" s="76" t="s">
        <v>266</v>
      </c>
      <c r="B93" s="238">
        <v>2</v>
      </c>
      <c r="C93" s="239" t="str">
        <f>IF(B93=0, -5, "0")</f>
        <v>0</v>
      </c>
      <c r="D93" s="223"/>
      <c r="E93" s="222"/>
      <c r="F93" s="222"/>
    </row>
    <row r="94" spans="1:6" ht="45.75" x14ac:dyDescent="0.3">
      <c r="A94" s="48" t="s">
        <v>182</v>
      </c>
      <c r="B94" s="238">
        <v>0</v>
      </c>
      <c r="C94" s="222"/>
      <c r="D94" s="235" t="s">
        <v>440</v>
      </c>
      <c r="E94" s="235" t="s">
        <v>441</v>
      </c>
      <c r="F94" s="222"/>
    </row>
    <row r="95" spans="1:6" x14ac:dyDescent="0.3">
      <c r="A95" s="53" t="s">
        <v>329</v>
      </c>
      <c r="B95" s="238">
        <v>2</v>
      </c>
      <c r="C95" s="222"/>
      <c r="D95" s="223"/>
      <c r="E95" s="222"/>
      <c r="F95" s="222"/>
    </row>
    <row r="96" spans="1:6" x14ac:dyDescent="0.3">
      <c r="A96" s="53" t="s">
        <v>330</v>
      </c>
      <c r="B96" s="238">
        <v>2</v>
      </c>
      <c r="C96" s="222"/>
      <c r="D96" s="223"/>
      <c r="E96" s="222"/>
      <c r="F96" s="222"/>
    </row>
    <row r="97" spans="1:6" x14ac:dyDescent="0.3">
      <c r="A97" s="41" t="s">
        <v>147</v>
      </c>
      <c r="B97" s="238">
        <v>2</v>
      </c>
      <c r="C97" s="222"/>
      <c r="D97" s="223"/>
      <c r="E97" s="222"/>
      <c r="F97" s="222"/>
    </row>
    <row r="98" spans="1:6" ht="36" x14ac:dyDescent="0.35">
      <c r="A98" s="89" t="s">
        <v>216</v>
      </c>
      <c r="B98" s="238">
        <v>2</v>
      </c>
      <c r="C98" s="249" t="str">
        <f>IF(B98=0, -5, "0")</f>
        <v>0</v>
      </c>
      <c r="D98" s="223"/>
      <c r="E98" s="222"/>
      <c r="F98" s="222"/>
    </row>
    <row r="99" spans="1:6" ht="18" x14ac:dyDescent="0.35">
      <c r="A99" s="88" t="s">
        <v>344</v>
      </c>
      <c r="B99" s="238">
        <v>2</v>
      </c>
      <c r="C99" s="249" t="str">
        <f>IF(B99=0, -5, "0")</f>
        <v>0</v>
      </c>
      <c r="D99" s="223"/>
      <c r="E99" s="222"/>
      <c r="F99" s="222"/>
    </row>
    <row r="100" spans="1:6" x14ac:dyDescent="0.3">
      <c r="A100" s="94" t="s">
        <v>263</v>
      </c>
      <c r="B100" s="238">
        <v>2</v>
      </c>
      <c r="C100" s="222"/>
      <c r="D100" s="223"/>
      <c r="E100" s="222"/>
      <c r="F100" s="222"/>
    </row>
    <row r="101" spans="1:6" x14ac:dyDescent="0.3">
      <c r="A101" s="284" t="s">
        <v>38</v>
      </c>
      <c r="B101" s="285"/>
      <c r="C101" s="286"/>
      <c r="D101" s="125">
        <f>SUM(B87:C100)</f>
        <v>22</v>
      </c>
    </row>
    <row r="102" spans="1:6" x14ac:dyDescent="0.3">
      <c r="A102" s="284" t="s">
        <v>342</v>
      </c>
      <c r="B102" s="285"/>
      <c r="C102" s="286"/>
      <c r="D102" s="65">
        <f>D101/(COUNT(B87:C100)*2)</f>
        <v>0.84615384615384615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82" t="s">
        <v>238</v>
      </c>
      <c r="B105" s="283"/>
      <c r="C105" s="283"/>
      <c r="D105" s="283"/>
      <c r="E105" s="283"/>
      <c r="F105" s="283"/>
    </row>
    <row r="106" spans="1:6" s="50" customFormat="1" ht="34.5" x14ac:dyDescent="0.4">
      <c r="A106" s="93" t="s">
        <v>321</v>
      </c>
      <c r="B106" s="238">
        <v>2</v>
      </c>
      <c r="C106" s="229"/>
      <c r="D106" s="235"/>
      <c r="E106" s="222"/>
      <c r="F106" s="222"/>
    </row>
    <row r="107" spans="1:6" s="50" customFormat="1" ht="19.5" x14ac:dyDescent="0.4">
      <c r="A107" s="41" t="s">
        <v>207</v>
      </c>
      <c r="B107" s="238">
        <v>2</v>
      </c>
      <c r="C107" s="229"/>
      <c r="D107" s="235"/>
      <c r="E107" s="222"/>
      <c r="F107" s="222"/>
    </row>
    <row r="108" spans="1:6" s="50" customFormat="1" ht="19.5" x14ac:dyDescent="0.4">
      <c r="A108" s="41" t="s">
        <v>337</v>
      </c>
      <c r="B108" s="238">
        <v>2</v>
      </c>
      <c r="C108" s="229"/>
      <c r="D108" s="235"/>
      <c r="E108" s="222"/>
      <c r="F108" s="222"/>
    </row>
    <row r="109" spans="1:6" s="50" customFormat="1" ht="19.5" x14ac:dyDescent="0.4">
      <c r="A109" s="122" t="s">
        <v>338</v>
      </c>
      <c r="B109" s="238">
        <v>2</v>
      </c>
      <c r="C109" s="229"/>
      <c r="D109" s="235"/>
      <c r="E109" s="222"/>
      <c r="F109" s="222"/>
    </row>
    <row r="110" spans="1:6" s="50" customFormat="1" ht="34.5" x14ac:dyDescent="0.4">
      <c r="A110" s="49" t="s">
        <v>286</v>
      </c>
      <c r="B110" s="238">
        <v>2</v>
      </c>
      <c r="C110" s="229"/>
      <c r="D110" s="235"/>
      <c r="E110" s="222"/>
      <c r="F110" s="222"/>
    </row>
    <row r="111" spans="1:6" s="50" customFormat="1" ht="36" x14ac:dyDescent="0.35">
      <c r="A111" s="89" t="s">
        <v>261</v>
      </c>
      <c r="B111" s="238">
        <v>2</v>
      </c>
      <c r="C111" s="249" t="str">
        <f>IF(B111=0, -5, "0")</f>
        <v>0</v>
      </c>
      <c r="D111" s="240"/>
      <c r="E111" s="222"/>
      <c r="F111" s="222"/>
    </row>
    <row r="112" spans="1:6" s="50" customFormat="1" ht="30.75" x14ac:dyDescent="0.3">
      <c r="A112" s="49" t="s">
        <v>182</v>
      </c>
      <c r="B112" s="238">
        <v>0</v>
      </c>
      <c r="C112" s="222"/>
      <c r="D112" s="235" t="s">
        <v>446</v>
      </c>
      <c r="E112" s="235" t="s">
        <v>447</v>
      </c>
      <c r="F112" s="222"/>
    </row>
    <row r="113" spans="1:6" s="50" customFormat="1" x14ac:dyDescent="0.3">
      <c r="A113" s="122" t="s">
        <v>329</v>
      </c>
      <c r="B113" s="238">
        <v>2</v>
      </c>
      <c r="C113" s="222"/>
      <c r="D113" s="223"/>
      <c r="E113" s="222"/>
      <c r="F113" s="222"/>
    </row>
    <row r="114" spans="1:6" s="50" customFormat="1" ht="36" x14ac:dyDescent="0.35">
      <c r="A114" s="89" t="s">
        <v>361</v>
      </c>
      <c r="B114" s="238">
        <v>2</v>
      </c>
      <c r="C114" s="249" t="str">
        <f>IF(B114=0, -5, "0")</f>
        <v>0</v>
      </c>
      <c r="D114" s="223"/>
      <c r="E114" s="222"/>
      <c r="F114" s="222"/>
    </row>
    <row r="115" spans="1:6" s="50" customFormat="1" ht="18" x14ac:dyDescent="0.35">
      <c r="A115" s="89" t="s">
        <v>366</v>
      </c>
      <c r="B115" s="238">
        <v>2</v>
      </c>
      <c r="C115" s="249" t="str">
        <f>IF(B115=0, -5, "0")</f>
        <v>0</v>
      </c>
      <c r="D115" s="223"/>
      <c r="E115" s="222"/>
      <c r="F115" s="234"/>
    </row>
    <row r="116" spans="1:6" s="50" customFormat="1" x14ac:dyDescent="0.3">
      <c r="A116" s="94" t="s">
        <v>263</v>
      </c>
      <c r="B116" s="238">
        <v>2</v>
      </c>
      <c r="C116" s="222"/>
      <c r="D116" s="235"/>
      <c r="E116" s="222"/>
      <c r="F116" s="222"/>
    </row>
    <row r="117" spans="1:6" s="50" customFormat="1" x14ac:dyDescent="0.3">
      <c r="A117" s="284" t="s">
        <v>38</v>
      </c>
      <c r="B117" s="285"/>
      <c r="C117" s="286"/>
      <c r="D117" s="125">
        <f>SUM(B106:C116)</f>
        <v>20</v>
      </c>
      <c r="E117" s="37"/>
      <c r="F117" s="37"/>
    </row>
    <row r="118" spans="1:6" s="50" customFormat="1" x14ac:dyDescent="0.3">
      <c r="A118" s="284" t="s">
        <v>342</v>
      </c>
      <c r="B118" s="285"/>
      <c r="C118" s="286"/>
      <c r="D118" s="65">
        <f>D117/(COUNT(B106:C116)*2)</f>
        <v>0.90909090909090906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82" t="s">
        <v>208</v>
      </c>
      <c r="B120" s="283"/>
      <c r="C120" s="283"/>
      <c r="D120" s="283"/>
      <c r="E120" s="283"/>
      <c r="F120" s="283"/>
    </row>
    <row r="121" spans="1:6" x14ac:dyDescent="0.3">
      <c r="A121" s="87" t="s">
        <v>322</v>
      </c>
      <c r="B121" s="239">
        <v>2</v>
      </c>
      <c r="C121" s="222"/>
      <c r="D121" s="241"/>
      <c r="E121" s="241"/>
      <c r="F121" s="222"/>
    </row>
    <row r="122" spans="1:6" x14ac:dyDescent="0.3">
      <c r="A122" s="87" t="s">
        <v>319</v>
      </c>
      <c r="B122" s="239">
        <v>2</v>
      </c>
      <c r="C122" s="222"/>
      <c r="D122" s="223"/>
      <c r="E122" s="223"/>
      <c r="F122" s="222"/>
    </row>
    <row r="123" spans="1:6" ht="19.5" x14ac:dyDescent="0.4">
      <c r="A123" s="41" t="s">
        <v>340</v>
      </c>
      <c r="B123" s="239">
        <v>2</v>
      </c>
      <c r="C123" s="229"/>
      <c r="D123" s="223"/>
      <c r="E123" s="223"/>
      <c r="F123" s="222"/>
    </row>
    <row r="124" spans="1:6" ht="77.25" x14ac:dyDescent="0.4">
      <c r="A124" s="48" t="s">
        <v>285</v>
      </c>
      <c r="B124" s="239">
        <v>0</v>
      </c>
      <c r="C124" s="229"/>
      <c r="D124" s="235" t="s">
        <v>453</v>
      </c>
      <c r="E124" s="235" t="s">
        <v>454</v>
      </c>
      <c r="F124" s="222"/>
    </row>
    <row r="125" spans="1:6" ht="19.5" x14ac:dyDescent="0.4">
      <c r="A125" s="41" t="s">
        <v>339</v>
      </c>
      <c r="B125" s="239">
        <v>2</v>
      </c>
      <c r="C125" s="229"/>
      <c r="D125" s="235"/>
      <c r="E125" s="230"/>
      <c r="F125" s="222"/>
    </row>
    <row r="126" spans="1:6" ht="36" x14ac:dyDescent="0.35">
      <c r="A126" s="83" t="s">
        <v>239</v>
      </c>
      <c r="B126" s="239">
        <v>2</v>
      </c>
      <c r="C126" s="250" t="str">
        <f>IF(B126=0, -5, "0")</f>
        <v>0</v>
      </c>
      <c r="D126" s="235"/>
      <c r="E126" s="230"/>
      <c r="F126" s="222"/>
    </row>
    <row r="127" spans="1:6" ht="18" x14ac:dyDescent="0.35">
      <c r="A127" s="76" t="s">
        <v>267</v>
      </c>
      <c r="B127" s="239">
        <v>2</v>
      </c>
      <c r="C127" s="250" t="str">
        <f>IF(B127=0, -5, "0")</f>
        <v>0</v>
      </c>
      <c r="D127" s="223"/>
      <c r="E127" s="223"/>
      <c r="F127" s="222"/>
    </row>
    <row r="128" spans="1:6" x14ac:dyDescent="0.3">
      <c r="A128" s="48" t="s">
        <v>183</v>
      </c>
      <c r="B128" s="239">
        <v>2</v>
      </c>
      <c r="C128" s="242"/>
      <c r="D128" s="223"/>
      <c r="E128" s="223"/>
      <c r="F128" s="222"/>
    </row>
    <row r="129" spans="1:6" ht="36" x14ac:dyDescent="0.35">
      <c r="A129" s="83" t="s">
        <v>217</v>
      </c>
      <c r="B129" s="239">
        <v>2</v>
      </c>
      <c r="C129" s="250" t="str">
        <f>IF(B129=0, -5, "0")</f>
        <v>0</v>
      </c>
      <c r="D129" s="223"/>
      <c r="E129" s="223"/>
      <c r="F129" s="222"/>
    </row>
    <row r="130" spans="1:6" x14ac:dyDescent="0.3">
      <c r="A130" s="51" t="s">
        <v>323</v>
      </c>
      <c r="B130" s="239">
        <v>2</v>
      </c>
      <c r="C130" s="242"/>
      <c r="D130" s="223"/>
      <c r="E130" s="223"/>
      <c r="F130" s="222"/>
    </row>
    <row r="131" spans="1:6" ht="18" x14ac:dyDescent="0.35">
      <c r="A131" s="88" t="s">
        <v>366</v>
      </c>
      <c r="B131" s="239">
        <v>2</v>
      </c>
      <c r="C131" s="250" t="str">
        <f>IF(B131=0, -5, "0")</f>
        <v>0</v>
      </c>
      <c r="D131" s="235"/>
      <c r="E131" s="230"/>
      <c r="F131" s="234"/>
    </row>
    <row r="132" spans="1:6" x14ac:dyDescent="0.3">
      <c r="A132" s="284" t="s">
        <v>38</v>
      </c>
      <c r="B132" s="285"/>
      <c r="C132" s="286"/>
      <c r="D132" s="125">
        <f>SUM(B121:C131)</f>
        <v>20</v>
      </c>
    </row>
    <row r="133" spans="1:6" x14ac:dyDescent="0.3">
      <c r="A133" s="284" t="s">
        <v>342</v>
      </c>
      <c r="B133" s="285"/>
      <c r="C133" s="286"/>
      <c r="D133" s="63">
        <f>D132/(COUNT(B121:C131)*2)</f>
        <v>0.90909090909090906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282" t="s">
        <v>78</v>
      </c>
      <c r="B135" s="283"/>
      <c r="C135" s="283"/>
      <c r="D135" s="283"/>
      <c r="E135" s="283"/>
      <c r="F135" s="283"/>
    </row>
    <row r="136" spans="1:6" ht="19.5" x14ac:dyDescent="0.4">
      <c r="A136" s="51" t="s">
        <v>349</v>
      </c>
      <c r="B136" s="238">
        <v>2</v>
      </c>
      <c r="C136" s="229"/>
      <c r="D136" s="231"/>
      <c r="E136" s="222"/>
      <c r="F136" s="222"/>
    </row>
    <row r="137" spans="1:6" ht="18" x14ac:dyDescent="0.35">
      <c r="A137" s="76" t="s">
        <v>140</v>
      </c>
      <c r="B137" s="238">
        <v>2</v>
      </c>
      <c r="C137" s="251" t="str">
        <f>IF(B137=0, -5, "0")</f>
        <v>0</v>
      </c>
      <c r="D137" s="243"/>
      <c r="E137" s="222"/>
      <c r="F137" s="222"/>
    </row>
    <row r="138" spans="1:6" x14ac:dyDescent="0.3">
      <c r="A138" s="49" t="s">
        <v>324</v>
      </c>
      <c r="B138" s="238">
        <v>2</v>
      </c>
      <c r="C138" s="223"/>
      <c r="D138" s="243"/>
      <c r="E138" s="222"/>
      <c r="F138" s="222"/>
    </row>
    <row r="139" spans="1:6" x14ac:dyDescent="0.3">
      <c r="A139" s="95" t="s">
        <v>325</v>
      </c>
      <c r="B139" s="238">
        <v>2</v>
      </c>
      <c r="C139" s="223"/>
      <c r="D139" s="244"/>
      <c r="E139" s="222"/>
      <c r="F139" s="222"/>
    </row>
    <row r="140" spans="1:6" s="50" customFormat="1" x14ac:dyDescent="0.3">
      <c r="A140" s="49" t="s">
        <v>350</v>
      </c>
      <c r="B140" s="238">
        <v>2</v>
      </c>
      <c r="C140" s="245"/>
      <c r="D140" s="234"/>
      <c r="E140" s="234"/>
      <c r="F140" s="234"/>
    </row>
    <row r="141" spans="1:6" x14ac:dyDescent="0.3">
      <c r="A141" s="51" t="s">
        <v>331</v>
      </c>
      <c r="B141" s="238">
        <v>2</v>
      </c>
      <c r="C141" s="223"/>
      <c r="D141" s="226"/>
      <c r="E141" s="222"/>
      <c r="F141" s="222"/>
    </row>
    <row r="142" spans="1:6" x14ac:dyDescent="0.3">
      <c r="A142" s="51" t="s">
        <v>351</v>
      </c>
      <c r="B142" s="238">
        <v>2</v>
      </c>
      <c r="C142" s="223"/>
      <c r="D142" s="226"/>
      <c r="E142" s="222"/>
      <c r="F142" s="222"/>
    </row>
    <row r="143" spans="1:6" ht="18" x14ac:dyDescent="0.35">
      <c r="A143" s="76" t="s">
        <v>268</v>
      </c>
      <c r="B143" s="238">
        <v>2</v>
      </c>
      <c r="C143" s="251" t="str">
        <f>IF(B143=0, -5, "0")</f>
        <v>0</v>
      </c>
      <c r="D143" s="227"/>
      <c r="E143" s="222"/>
      <c r="F143" s="222"/>
    </row>
    <row r="144" spans="1:6" ht="18" x14ac:dyDescent="0.35">
      <c r="A144" s="76" t="s">
        <v>218</v>
      </c>
      <c r="B144" s="238">
        <v>2</v>
      </c>
      <c r="C144" s="251" t="str">
        <f>IF(B144=0, -5, "0")</f>
        <v>0</v>
      </c>
      <c r="D144" s="227"/>
      <c r="E144" s="222"/>
      <c r="F144" s="222"/>
    </row>
    <row r="145" spans="1:6" x14ac:dyDescent="0.3">
      <c r="A145" s="51" t="s">
        <v>104</v>
      </c>
      <c r="B145" s="238">
        <v>2</v>
      </c>
      <c r="C145" s="223"/>
      <c r="D145" s="226"/>
      <c r="E145" s="222"/>
      <c r="F145" s="222"/>
    </row>
    <row r="146" spans="1:6" x14ac:dyDescent="0.3">
      <c r="A146" s="93" t="s">
        <v>240</v>
      </c>
      <c r="B146" s="238">
        <v>2</v>
      </c>
      <c r="C146" s="223"/>
      <c r="D146" s="226"/>
      <c r="E146" s="222"/>
      <c r="F146" s="222"/>
    </row>
    <row r="147" spans="1:6" x14ac:dyDescent="0.3">
      <c r="A147" s="41" t="s">
        <v>352</v>
      </c>
      <c r="B147" s="238">
        <v>2</v>
      </c>
      <c r="C147" s="223"/>
      <c r="D147" s="244"/>
      <c r="E147" s="222"/>
      <c r="F147" s="222"/>
    </row>
    <row r="148" spans="1:6" x14ac:dyDescent="0.3">
      <c r="A148" s="284" t="s">
        <v>38</v>
      </c>
      <c r="B148" s="285"/>
      <c r="C148" s="286"/>
      <c r="D148" s="125">
        <f>SUM(B136:C147)</f>
        <v>24</v>
      </c>
    </row>
    <row r="149" spans="1:6" x14ac:dyDescent="0.3">
      <c r="A149" s="284" t="s">
        <v>342</v>
      </c>
      <c r="B149" s="285"/>
      <c r="C149" s="286"/>
      <c r="D149" s="65">
        <f>D148/(COUNT(B136:C147)*2)</f>
        <v>1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82" t="s">
        <v>243</v>
      </c>
      <c r="B151" s="283"/>
      <c r="C151" s="283"/>
      <c r="D151" s="283"/>
      <c r="E151" s="283"/>
      <c r="F151" s="283"/>
    </row>
    <row r="152" spans="1:6" ht="30.75" x14ac:dyDescent="0.3">
      <c r="A152" s="93" t="s">
        <v>326</v>
      </c>
      <c r="B152" s="222">
        <v>1</v>
      </c>
      <c r="C152" s="222"/>
      <c r="D152" s="235" t="s">
        <v>465</v>
      </c>
      <c r="E152" s="222"/>
      <c r="F152" s="222"/>
    </row>
    <row r="153" spans="1:6" x14ac:dyDescent="0.3">
      <c r="A153" s="41" t="s">
        <v>162</v>
      </c>
      <c r="B153" s="222">
        <v>0</v>
      </c>
      <c r="C153" s="222"/>
      <c r="D153" s="223"/>
      <c r="E153" s="222"/>
      <c r="F153" s="222"/>
    </row>
    <row r="154" spans="1:6" ht="18" x14ac:dyDescent="0.35">
      <c r="A154" s="76" t="s">
        <v>353</v>
      </c>
      <c r="B154" s="222">
        <v>2</v>
      </c>
      <c r="C154" s="249" t="str">
        <f>IF(B154=0, -5, "0")</f>
        <v>0</v>
      </c>
      <c r="D154" s="223"/>
      <c r="E154" s="222"/>
      <c r="F154" s="222"/>
    </row>
    <row r="155" spans="1:6" ht="18" x14ac:dyDescent="0.35">
      <c r="A155" s="76" t="s">
        <v>354</v>
      </c>
      <c r="B155" s="222">
        <v>2</v>
      </c>
      <c r="C155" s="249" t="str">
        <f>IF(B155=0, -5, "0")</f>
        <v>0</v>
      </c>
      <c r="D155" s="223"/>
      <c r="E155" s="222"/>
      <c r="F155" s="222"/>
    </row>
    <row r="156" spans="1:6" ht="18" x14ac:dyDescent="0.35">
      <c r="A156" s="76" t="s">
        <v>355</v>
      </c>
      <c r="B156" s="222">
        <v>2</v>
      </c>
      <c r="C156" s="249" t="str">
        <f>IF(B156=0, -5, "0")</f>
        <v>0</v>
      </c>
      <c r="D156" s="223"/>
      <c r="E156" s="222"/>
      <c r="F156" s="222"/>
    </row>
    <row r="157" spans="1:6" ht="33" x14ac:dyDescent="0.3">
      <c r="A157" s="197" t="s">
        <v>219</v>
      </c>
      <c r="B157" s="222" t="s">
        <v>34</v>
      </c>
      <c r="C157" s="222"/>
      <c r="D157" s="246"/>
      <c r="E157" s="222"/>
      <c r="F157" s="222"/>
    </row>
    <row r="158" spans="1:6" x14ac:dyDescent="0.3">
      <c r="A158" s="196" t="s">
        <v>376</v>
      </c>
      <c r="B158" s="222">
        <v>2</v>
      </c>
      <c r="C158" s="222"/>
      <c r="D158" s="247"/>
      <c r="E158" s="222"/>
      <c r="F158" s="222"/>
    </row>
    <row r="159" spans="1:6" x14ac:dyDescent="0.3">
      <c r="A159" s="196" t="s">
        <v>181</v>
      </c>
      <c r="B159" s="222">
        <v>2</v>
      </c>
      <c r="C159" s="222"/>
      <c r="D159" s="247"/>
      <c r="E159" s="222"/>
      <c r="F159" s="222"/>
    </row>
    <row r="160" spans="1:6" x14ac:dyDescent="0.3">
      <c r="A160" s="284" t="s">
        <v>38</v>
      </c>
      <c r="B160" s="287"/>
      <c r="C160" s="288"/>
      <c r="D160" s="188">
        <f>SUM(B152:C159)</f>
        <v>11</v>
      </c>
    </row>
    <row r="161" spans="1:6" x14ac:dyDescent="0.3">
      <c r="A161" s="284" t="s">
        <v>342</v>
      </c>
      <c r="B161" s="285"/>
      <c r="C161" s="286"/>
      <c r="D161" s="65">
        <f>D160/(COUNT(B152:C159)*2)</f>
        <v>0.7857142857142857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282" t="s">
        <v>85</v>
      </c>
      <c r="B163" s="283"/>
      <c r="C163" s="283"/>
      <c r="D163" s="283"/>
      <c r="E163" s="283"/>
      <c r="F163" s="283"/>
    </row>
    <row r="164" spans="1:6" ht="18" x14ac:dyDescent="0.35">
      <c r="A164" s="76" t="s">
        <v>333</v>
      </c>
      <c r="B164" s="222">
        <v>2</v>
      </c>
      <c r="C164" s="249" t="str">
        <f>IF(B164=0, -5, "0")</f>
        <v>0</v>
      </c>
      <c r="D164" s="222"/>
      <c r="E164" s="222"/>
      <c r="F164" s="222"/>
    </row>
    <row r="165" spans="1:6" x14ac:dyDescent="0.3">
      <c r="A165" s="41" t="s">
        <v>334</v>
      </c>
      <c r="B165" s="222">
        <v>2</v>
      </c>
      <c r="C165" s="222"/>
      <c r="D165" s="223"/>
      <c r="E165" s="222"/>
      <c r="F165" s="222"/>
    </row>
    <row r="166" spans="1:6" x14ac:dyDescent="0.3">
      <c r="A166" s="87" t="s">
        <v>241</v>
      </c>
      <c r="B166" s="222">
        <v>2</v>
      </c>
      <c r="C166" s="222"/>
      <c r="D166" s="223"/>
      <c r="E166" s="222"/>
      <c r="F166" s="222"/>
    </row>
    <row r="167" spans="1:6" ht="19.5" customHeight="1" x14ac:dyDescent="0.3">
      <c r="A167" s="41" t="s">
        <v>95</v>
      </c>
      <c r="B167" s="222">
        <v>2</v>
      </c>
      <c r="C167" s="222"/>
      <c r="D167" s="222"/>
      <c r="E167" s="223"/>
      <c r="F167" s="222"/>
    </row>
    <row r="168" spans="1:6" ht="17.25" customHeight="1" x14ac:dyDescent="0.3">
      <c r="A168" s="284" t="s">
        <v>38</v>
      </c>
      <c r="B168" s="285"/>
      <c r="C168" s="286"/>
      <c r="D168" s="125">
        <f>SUM(B164:C167)</f>
        <v>8</v>
      </c>
    </row>
    <row r="169" spans="1:6" x14ac:dyDescent="0.3">
      <c r="A169" s="284" t="s">
        <v>342</v>
      </c>
      <c r="B169" s="285"/>
      <c r="C169" s="286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89" t="s">
        <v>17</v>
      </c>
      <c r="B171" s="290"/>
      <c r="C171" s="290"/>
      <c r="D171" s="290"/>
      <c r="E171" s="290"/>
      <c r="F171" s="290"/>
    </row>
    <row r="172" spans="1:6" ht="45.75" x14ac:dyDescent="0.3">
      <c r="A172" s="48" t="s">
        <v>202</v>
      </c>
      <c r="B172" s="222">
        <v>0</v>
      </c>
      <c r="C172" s="222"/>
      <c r="D172" s="248" t="s">
        <v>431</v>
      </c>
      <c r="E172" s="248" t="s">
        <v>432</v>
      </c>
      <c r="F172" s="222"/>
    </row>
    <row r="173" spans="1:6" x14ac:dyDescent="0.3">
      <c r="A173" s="41" t="s">
        <v>96</v>
      </c>
      <c r="B173" s="222">
        <v>1</v>
      </c>
      <c r="C173" s="222"/>
      <c r="D173" s="248" t="s">
        <v>466</v>
      </c>
      <c r="E173" s="222"/>
      <c r="F173" s="222"/>
    </row>
    <row r="174" spans="1:6" x14ac:dyDescent="0.3">
      <c r="A174" s="87" t="s">
        <v>220</v>
      </c>
      <c r="B174" s="222">
        <v>2</v>
      </c>
      <c r="C174" s="222"/>
      <c r="D174" s="223"/>
      <c r="E174" s="222"/>
      <c r="F174" s="222"/>
    </row>
    <row r="175" spans="1:6" ht="48.75" customHeight="1" x14ac:dyDescent="0.3">
      <c r="A175" s="41" t="s">
        <v>163</v>
      </c>
      <c r="B175" s="222">
        <v>2</v>
      </c>
      <c r="C175" s="222"/>
      <c r="D175" s="223"/>
      <c r="E175" s="223"/>
      <c r="F175" s="222"/>
    </row>
    <row r="176" spans="1:6" x14ac:dyDescent="0.3">
      <c r="A176" s="284" t="s">
        <v>38</v>
      </c>
      <c r="B176" s="285"/>
      <c r="C176" s="286"/>
      <c r="D176" s="125">
        <f>SUM(B172:C175)</f>
        <v>5</v>
      </c>
    </row>
    <row r="177" spans="1:6" x14ac:dyDescent="0.3">
      <c r="A177" s="284" t="s">
        <v>342</v>
      </c>
      <c r="B177" s="285"/>
      <c r="C177" s="286"/>
      <c r="D177" s="65">
        <f>D176/(COUNT(B172:C175)*2)</f>
        <v>0.625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82" t="s">
        <v>87</v>
      </c>
      <c r="B179" s="283"/>
      <c r="C179" s="283"/>
      <c r="D179" s="283"/>
      <c r="E179" s="283"/>
      <c r="F179" s="283"/>
    </row>
    <row r="180" spans="1:6" x14ac:dyDescent="0.3">
      <c r="A180" s="87" t="s">
        <v>364</v>
      </c>
      <c r="B180" s="222">
        <v>1</v>
      </c>
      <c r="C180" s="222"/>
      <c r="D180" s="248" t="s">
        <v>435</v>
      </c>
      <c r="E180" s="248"/>
      <c r="F180" s="222"/>
    </row>
    <row r="181" spans="1:6" ht="30.75" x14ac:dyDescent="0.3">
      <c r="A181" s="95" t="s">
        <v>247</v>
      </c>
      <c r="B181" s="222">
        <v>0</v>
      </c>
      <c r="C181" s="222"/>
      <c r="D181" s="248" t="s">
        <v>437</v>
      </c>
      <c r="E181" s="248" t="s">
        <v>436</v>
      </c>
      <c r="F181" s="222"/>
    </row>
    <row r="182" spans="1:6" x14ac:dyDescent="0.3">
      <c r="A182" s="41" t="s">
        <v>97</v>
      </c>
      <c r="B182" s="222">
        <v>2</v>
      </c>
      <c r="C182" s="222"/>
      <c r="D182" s="223"/>
      <c r="E182" s="222"/>
      <c r="F182" s="222"/>
    </row>
    <row r="183" spans="1:6" x14ac:dyDescent="0.3">
      <c r="A183" s="48" t="s">
        <v>269</v>
      </c>
      <c r="B183" s="222">
        <v>2</v>
      </c>
      <c r="C183" s="222"/>
      <c r="D183" s="223"/>
      <c r="E183" s="222"/>
      <c r="F183" s="222"/>
    </row>
    <row r="184" spans="1:6" x14ac:dyDescent="0.3">
      <c r="A184" s="41" t="s">
        <v>356</v>
      </c>
      <c r="B184" s="222">
        <v>2</v>
      </c>
      <c r="C184" s="222"/>
      <c r="D184" s="223"/>
      <c r="E184" s="222"/>
      <c r="F184" s="222"/>
    </row>
    <row r="185" spans="1:6" x14ac:dyDescent="0.3">
      <c r="A185" s="284" t="s">
        <v>38</v>
      </c>
      <c r="B185" s="285"/>
      <c r="C185" s="286"/>
      <c r="D185" s="125">
        <f>SUM(B180:C184)</f>
        <v>7</v>
      </c>
    </row>
    <row r="186" spans="1:6" x14ac:dyDescent="0.3">
      <c r="A186" s="284" t="s">
        <v>342</v>
      </c>
      <c r="B186" s="285"/>
      <c r="C186" s="286"/>
      <c r="D186" s="65">
        <f>D185/(COUNT(B180:C184)*2)</f>
        <v>0.7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82" t="s">
        <v>242</v>
      </c>
      <c r="B188" s="283"/>
      <c r="C188" s="283"/>
      <c r="D188" s="283"/>
      <c r="E188" s="283"/>
      <c r="F188" s="283"/>
    </row>
    <row r="189" spans="1:6" x14ac:dyDescent="0.3">
      <c r="A189" s="41" t="s">
        <v>357</v>
      </c>
      <c r="B189" s="222">
        <v>2</v>
      </c>
      <c r="C189" s="222"/>
      <c r="D189" s="222"/>
      <c r="E189" s="222"/>
      <c r="F189" s="222"/>
    </row>
    <row r="190" spans="1:6" ht="18" x14ac:dyDescent="0.35">
      <c r="A190" s="160" t="s">
        <v>365</v>
      </c>
      <c r="B190" s="222" t="s">
        <v>34</v>
      </c>
      <c r="C190" s="249" t="str">
        <f>IF(B190=0, -5, "0")</f>
        <v>0</v>
      </c>
      <c r="D190" s="222"/>
      <c r="E190" s="222"/>
      <c r="F190" s="234"/>
    </row>
    <row r="191" spans="1:6" x14ac:dyDescent="0.3">
      <c r="A191" s="48" t="s">
        <v>360</v>
      </c>
      <c r="B191" s="222">
        <v>2</v>
      </c>
      <c r="C191" s="222"/>
      <c r="D191" s="222"/>
      <c r="E191" s="222"/>
      <c r="F191" s="222"/>
    </row>
    <row r="192" spans="1:6" x14ac:dyDescent="0.3">
      <c r="A192" s="96" t="s">
        <v>212</v>
      </c>
      <c r="B192" s="222">
        <v>2</v>
      </c>
      <c r="C192" s="222"/>
      <c r="D192" s="222"/>
      <c r="E192" s="222"/>
      <c r="F192" s="222"/>
    </row>
    <row r="193" spans="1:4" x14ac:dyDescent="0.3">
      <c r="A193" s="284" t="s">
        <v>38</v>
      </c>
      <c r="B193" s="285"/>
      <c r="C193" s="286"/>
      <c r="D193" s="97">
        <f>SUM(B189:C192)</f>
        <v>6</v>
      </c>
    </row>
    <row r="194" spans="1:4" x14ac:dyDescent="0.3">
      <c r="A194" s="284" t="s">
        <v>342</v>
      </c>
      <c r="B194" s="285"/>
      <c r="C194" s="286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1">
        <v>0.375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204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0.89473684210526316</v>
      </c>
    </row>
  </sheetData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152:B159 B36:B40 B45:B50 B189:B192 B87:B100 B106:B116 B121:B131 B66:B82 B136:B147 B164:B167 B172:B175 B180:B184 B55:B61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269" zoomScale="60" zoomScaleNormal="100" workbookViewId="0">
      <selection activeCell="B9" sqref="B9:F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77"/>
      <c r="E1" s="277"/>
      <c r="F1" s="277"/>
      <c r="G1" s="277"/>
      <c r="H1" s="277"/>
      <c r="I1" s="277"/>
    </row>
    <row r="2" spans="1:9" ht="20.25" x14ac:dyDescent="0.3">
      <c r="C2" s="42">
        <v>1</v>
      </c>
      <c r="D2" s="214"/>
      <c r="E2" s="214"/>
      <c r="F2" s="214"/>
      <c r="G2" s="214"/>
      <c r="H2" s="214"/>
      <c r="I2" s="214"/>
    </row>
    <row r="3" spans="1:9" ht="20.25" x14ac:dyDescent="0.3">
      <c r="C3" s="42">
        <v>2</v>
      </c>
      <c r="D3" s="214"/>
      <c r="E3" s="214"/>
      <c r="F3" s="214"/>
      <c r="G3" s="214"/>
      <c r="H3" s="214"/>
      <c r="I3" s="214"/>
    </row>
    <row r="4" spans="1:9" ht="20.25" x14ac:dyDescent="0.3">
      <c r="C4" s="42" t="s">
        <v>34</v>
      </c>
      <c r="D4" s="214"/>
      <c r="E4" s="214"/>
      <c r="F4" s="214"/>
      <c r="G4" s="214"/>
      <c r="H4" s="214"/>
      <c r="I4" s="214"/>
    </row>
    <row r="5" spans="1:9" ht="20.25" x14ac:dyDescent="0.3">
      <c r="D5" s="214"/>
      <c r="E5" s="214"/>
      <c r="F5" s="214"/>
      <c r="G5" s="214"/>
      <c r="H5" s="214"/>
      <c r="I5" s="214"/>
    </row>
    <row r="6" spans="1:9" ht="20.25" x14ac:dyDescent="0.3">
      <c r="D6" s="214"/>
      <c r="E6" s="214"/>
      <c r="F6" s="214"/>
      <c r="G6" s="214"/>
      <c r="H6" s="214"/>
      <c r="I6" s="214"/>
    </row>
    <row r="7" spans="1:9" ht="21" x14ac:dyDescent="0.3">
      <c r="A7" s="278" t="s">
        <v>201</v>
      </c>
      <c r="B7" s="278"/>
      <c r="C7" s="278"/>
      <c r="D7" s="278"/>
      <c r="E7" s="278"/>
      <c r="F7" s="278"/>
      <c r="G7" s="214"/>
      <c r="H7" s="214"/>
      <c r="I7" s="214"/>
    </row>
    <row r="8" spans="1:9" ht="29.25" x14ac:dyDescent="0.45">
      <c r="A8" s="279" t="str">
        <f>'Page de garde'!D18</f>
        <v>Siliana</v>
      </c>
      <c r="B8" s="279"/>
      <c r="C8" s="279"/>
      <c r="D8" s="279"/>
      <c r="E8" s="279"/>
      <c r="F8" s="279"/>
      <c r="G8" s="217"/>
      <c r="H8" s="217"/>
      <c r="I8" s="214"/>
    </row>
    <row r="9" spans="1:9" ht="24" x14ac:dyDescent="0.45">
      <c r="A9" s="38" t="s">
        <v>44</v>
      </c>
      <c r="B9" s="280"/>
      <c r="C9" s="280"/>
      <c r="D9" s="280"/>
      <c r="E9" s="280"/>
      <c r="F9" s="280"/>
      <c r="G9" s="217"/>
      <c r="H9" s="217"/>
      <c r="I9" s="214"/>
    </row>
    <row r="10" spans="1:9" ht="24" x14ac:dyDescent="0.45">
      <c r="A10" s="39" t="s">
        <v>46</v>
      </c>
      <c r="B10" s="281"/>
      <c r="C10" s="281"/>
      <c r="D10" s="281"/>
      <c r="E10" s="281"/>
      <c r="F10" s="281"/>
      <c r="G10" s="217"/>
      <c r="H10" s="217"/>
      <c r="I10" s="214"/>
    </row>
    <row r="11" spans="1:9" ht="24" x14ac:dyDescent="0.45">
      <c r="A11" s="38" t="s">
        <v>45</v>
      </c>
      <c r="B11" s="276"/>
      <c r="C11" s="276"/>
      <c r="D11" s="276"/>
      <c r="E11" s="276"/>
      <c r="F11" s="276"/>
      <c r="G11" s="217"/>
      <c r="H11" s="217"/>
      <c r="I11" s="214"/>
    </row>
    <row r="12" spans="1:9" ht="24" x14ac:dyDescent="0.45">
      <c r="A12" s="38" t="s">
        <v>276</v>
      </c>
      <c r="B12" s="269">
        <f>D505</f>
        <v>0</v>
      </c>
      <c r="C12" s="269"/>
      <c r="D12" s="269"/>
      <c r="E12" s="269"/>
      <c r="F12" s="269"/>
      <c r="G12" s="217"/>
      <c r="H12" s="217"/>
      <c r="I12" s="214"/>
    </row>
    <row r="13" spans="1:9" ht="22.5" x14ac:dyDescent="0.45">
      <c r="A13" s="35"/>
      <c r="B13" s="36"/>
      <c r="C13" s="36"/>
      <c r="D13" s="270"/>
      <c r="E13" s="270"/>
      <c r="F13" s="270"/>
      <c r="G13" s="270"/>
      <c r="H13" s="270"/>
      <c r="I13" s="3"/>
    </row>
    <row r="14" spans="1:9" ht="16.5" customHeight="1" x14ac:dyDescent="0.3">
      <c r="A14" s="271" t="s">
        <v>32</v>
      </c>
      <c r="B14" s="272" t="s">
        <v>33</v>
      </c>
      <c r="C14" s="272"/>
      <c r="D14" s="272" t="s">
        <v>48</v>
      </c>
      <c r="E14" s="273" t="s">
        <v>358</v>
      </c>
      <c r="F14" s="272" t="s">
        <v>214</v>
      </c>
      <c r="G14" s="36"/>
      <c r="H14" s="36"/>
    </row>
    <row r="15" spans="1:9" ht="16.5" customHeight="1" x14ac:dyDescent="0.3">
      <c r="A15" s="271"/>
      <c r="B15" s="77" t="s">
        <v>36</v>
      </c>
      <c r="C15" s="77" t="s">
        <v>35</v>
      </c>
      <c r="D15" s="272"/>
      <c r="E15" s="273"/>
      <c r="F15" s="272"/>
      <c r="G15" s="36"/>
      <c r="H15" s="36"/>
    </row>
    <row r="16" spans="1:9" ht="18" x14ac:dyDescent="0.35">
      <c r="A16" s="264" t="s">
        <v>0</v>
      </c>
      <c r="B16" s="264"/>
      <c r="C16" s="264"/>
      <c r="D16" s="264"/>
      <c r="E16" s="264"/>
      <c r="F16" s="264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74" t="s">
        <v>1</v>
      </c>
      <c r="B18" s="275"/>
      <c r="C18" s="275"/>
      <c r="D18" s="275"/>
      <c r="E18" s="275"/>
      <c r="F18" s="275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8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8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64" t="s">
        <v>137</v>
      </c>
      <c r="B43" s="264"/>
      <c r="C43" s="264"/>
      <c r="D43" s="264"/>
      <c r="E43" s="264"/>
      <c r="F43" s="264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8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8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8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8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9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9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9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8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64" t="s">
        <v>129</v>
      </c>
      <c r="B99" s="264"/>
      <c r="C99" s="264"/>
      <c r="D99" s="264"/>
      <c r="E99" s="264"/>
      <c r="F99" s="264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8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8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65" t="s">
        <v>133</v>
      </c>
      <c r="B113" s="266"/>
      <c r="C113" s="266"/>
      <c r="D113" s="266"/>
      <c r="E113" s="266"/>
      <c r="F113" s="266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8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8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8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9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65" t="s">
        <v>73</v>
      </c>
      <c r="B137" s="266"/>
      <c r="C137" s="266"/>
      <c r="D137" s="266"/>
      <c r="E137" s="266"/>
      <c r="F137" s="266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8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8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8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64" t="s">
        <v>130</v>
      </c>
      <c r="B152" s="264"/>
      <c r="C152" s="264"/>
      <c r="D152" s="264"/>
      <c r="E152" s="264"/>
      <c r="F152" s="264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8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65" t="s">
        <v>134</v>
      </c>
      <c r="B166" s="266"/>
      <c r="C166" s="266"/>
      <c r="D166" s="266"/>
      <c r="E166" s="266"/>
      <c r="F166" s="266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8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8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8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9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64" t="s">
        <v>167</v>
      </c>
      <c r="B192" s="264"/>
      <c r="C192" s="264"/>
      <c r="D192" s="264"/>
      <c r="E192" s="264"/>
      <c r="F192" s="264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65" t="s">
        <v>158</v>
      </c>
      <c r="B194" s="266"/>
      <c r="C194" s="266"/>
      <c r="D194" s="266"/>
      <c r="E194" s="266"/>
      <c r="F194" s="266"/>
    </row>
    <row r="195" spans="1:7" ht="36" x14ac:dyDescent="0.35">
      <c r="A195" s="83" t="s">
        <v>27</v>
      </c>
      <c r="B195" s="170" t="s">
        <v>34</v>
      </c>
      <c r="C195" s="218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8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8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65" t="s">
        <v>76</v>
      </c>
      <c r="B209" s="266"/>
      <c r="C209" s="266"/>
      <c r="D209" s="266"/>
      <c r="E209" s="266"/>
      <c r="F209" s="266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8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8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8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9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65" t="s">
        <v>191</v>
      </c>
      <c r="B232" s="266"/>
      <c r="C232" s="266"/>
      <c r="D232" s="266"/>
      <c r="E232" s="266"/>
      <c r="F232" s="266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8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8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64" t="s">
        <v>78</v>
      </c>
      <c r="B248" s="264"/>
      <c r="C248" s="264"/>
      <c r="D248" s="264"/>
      <c r="E248" s="264"/>
      <c r="F248" s="264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65" t="s">
        <v>79</v>
      </c>
      <c r="B250" s="266"/>
      <c r="C250" s="266"/>
      <c r="D250" s="266"/>
      <c r="E250" s="266"/>
      <c r="F250" s="266"/>
    </row>
    <row r="251" spans="1:6" s="3" customFormat="1" ht="36" x14ac:dyDescent="0.35">
      <c r="A251" s="83" t="s">
        <v>27</v>
      </c>
      <c r="B251" s="170" t="s">
        <v>34</v>
      </c>
      <c r="C251" s="218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8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8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65" t="s">
        <v>81</v>
      </c>
      <c r="B266" s="266"/>
      <c r="C266" s="266"/>
      <c r="D266" s="266"/>
      <c r="E266" s="266"/>
      <c r="F266" s="266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8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9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9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13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64" t="s">
        <v>4</v>
      </c>
      <c r="B291" s="264"/>
      <c r="C291" s="264"/>
      <c r="D291" s="264"/>
      <c r="E291" s="264"/>
      <c r="F291" s="264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65" t="s">
        <v>19</v>
      </c>
      <c r="B293" s="266"/>
      <c r="C293" s="266"/>
      <c r="D293" s="266"/>
      <c r="E293" s="266"/>
      <c r="F293" s="266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8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65" t="s">
        <v>122</v>
      </c>
      <c r="B305" s="266"/>
      <c r="C305" s="266"/>
      <c r="D305" s="266"/>
      <c r="E305" s="266"/>
      <c r="F305" s="266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8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8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9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64" t="s">
        <v>21</v>
      </c>
      <c r="B324" s="264"/>
      <c r="C324" s="264"/>
      <c r="D324" s="264"/>
      <c r="E324" s="264"/>
      <c r="F324" s="264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65" t="s">
        <v>12</v>
      </c>
      <c r="B326" s="266"/>
      <c r="C326" s="266"/>
      <c r="D326" s="266"/>
      <c r="E326" s="266"/>
      <c r="F326" s="266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8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8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8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65" t="s">
        <v>25</v>
      </c>
      <c r="B339" s="266"/>
      <c r="C339" s="266"/>
      <c r="D339" s="266"/>
      <c r="E339" s="266"/>
      <c r="F339" s="266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8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64" t="s">
        <v>8</v>
      </c>
      <c r="B352" s="264"/>
      <c r="C352" s="264"/>
      <c r="D352" s="264"/>
      <c r="E352" s="264"/>
      <c r="F352" s="264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67" t="s">
        <v>113</v>
      </c>
      <c r="B354" s="268"/>
      <c r="C354" s="268"/>
      <c r="D354" s="268"/>
      <c r="E354" s="268"/>
      <c r="F354" s="268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8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65" t="s">
        <v>25</v>
      </c>
      <c r="B366" s="266"/>
      <c r="C366" s="266"/>
      <c r="D366" s="266"/>
      <c r="E366" s="266"/>
      <c r="F366" s="266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8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8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65" t="s">
        <v>124</v>
      </c>
      <c r="B382" s="266"/>
      <c r="C382" s="266"/>
      <c r="D382" s="266"/>
      <c r="E382" s="266"/>
      <c r="F382" s="266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8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8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65" t="s">
        <v>29</v>
      </c>
      <c r="B391" s="266"/>
      <c r="C391" s="266"/>
      <c r="D391" s="266"/>
      <c r="E391" s="266"/>
      <c r="F391" s="266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8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8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64" t="s">
        <v>125</v>
      </c>
      <c r="B405" s="264"/>
      <c r="C405" s="264"/>
      <c r="D405" s="264"/>
      <c r="E405" s="264"/>
      <c r="F405" s="264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67" t="s">
        <v>19</v>
      </c>
      <c r="B407" s="268"/>
      <c r="C407" s="268"/>
      <c r="D407" s="268"/>
      <c r="E407" s="268"/>
      <c r="F407" s="268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8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67" t="s">
        <v>122</v>
      </c>
      <c r="B418" s="268"/>
      <c r="C418" s="268"/>
      <c r="D418" s="268"/>
      <c r="E418" s="268"/>
      <c r="F418" s="268"/>
    </row>
    <row r="419" spans="1:6" ht="16.5" x14ac:dyDescent="0.25">
      <c r="A419" s="107" t="s">
        <v>127</v>
      </c>
      <c r="B419" s="170" t="s">
        <v>34</v>
      </c>
      <c r="C419" s="218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8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9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64" t="s">
        <v>374</v>
      </c>
      <c r="B435" s="264"/>
      <c r="C435" s="264"/>
      <c r="D435" s="264"/>
      <c r="E435" s="264"/>
      <c r="F435" s="264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65" t="s">
        <v>375</v>
      </c>
      <c r="B437" s="266"/>
      <c r="C437" s="266"/>
      <c r="D437" s="266"/>
      <c r="E437" s="266"/>
      <c r="F437" s="266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8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65" t="s">
        <v>31</v>
      </c>
      <c r="B444" s="266"/>
      <c r="C444" s="266"/>
      <c r="D444" s="266"/>
      <c r="E444" s="266"/>
      <c r="F444" s="266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64" t="s">
        <v>180</v>
      </c>
      <c r="B454" s="264"/>
      <c r="C454" s="264"/>
      <c r="D454" s="264"/>
      <c r="E454" s="264"/>
      <c r="F454" s="26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64" t="s">
        <v>87</v>
      </c>
      <c r="B464" s="264"/>
      <c r="C464" s="264"/>
      <c r="D464" s="264"/>
      <c r="E464" s="264"/>
      <c r="F464" s="26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9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64" t="s">
        <v>151</v>
      </c>
      <c r="B473" s="264"/>
      <c r="C473" s="264"/>
      <c r="D473" s="264"/>
      <c r="E473" s="264"/>
      <c r="F473" s="26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8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8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64" t="s">
        <v>152</v>
      </c>
      <c r="B494" s="264"/>
      <c r="C494" s="264"/>
      <c r="D494" s="264"/>
      <c r="E494" s="264"/>
      <c r="F494" s="26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8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20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2mwnKIH3UQxzqUNx7k3LxgUYNQ+sRpxTk9KIm+4wWA9LMB8ogY3nQcw4hMl54PZ3yxCPzYPKJmU+iCznfUWB4w==" saltValue="hmL2DeyR6tMLp8xKvw5kOg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77" zoomScale="80" zoomScaleNormal="80" workbookViewId="0">
      <selection activeCell="E195" sqref="E195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294"/>
      <c r="E1" s="294"/>
      <c r="F1" s="294"/>
      <c r="G1" s="294"/>
      <c r="H1" s="294"/>
      <c r="I1" s="294"/>
    </row>
    <row r="2" spans="1:9" s="36" customFormat="1" ht="24" x14ac:dyDescent="0.45">
      <c r="A2" s="35"/>
      <c r="B2" s="52">
        <v>1</v>
      </c>
      <c r="D2" s="217"/>
      <c r="E2" s="217"/>
      <c r="F2" s="217"/>
      <c r="G2" s="217"/>
      <c r="H2" s="217"/>
      <c r="I2" s="217"/>
    </row>
    <row r="3" spans="1:9" s="36" customFormat="1" ht="24" x14ac:dyDescent="0.45">
      <c r="A3" s="35"/>
      <c r="B3" s="52">
        <v>2</v>
      </c>
      <c r="D3" s="217"/>
      <c r="E3" s="217"/>
      <c r="F3" s="217"/>
      <c r="G3" s="217"/>
      <c r="H3" s="217"/>
      <c r="I3" s="217"/>
    </row>
    <row r="4" spans="1:9" s="36" customFormat="1" ht="16.5" customHeight="1" x14ac:dyDescent="0.45">
      <c r="A4" s="35"/>
      <c r="B4" s="52" t="s">
        <v>34</v>
      </c>
      <c r="D4" s="37"/>
      <c r="E4" s="217"/>
      <c r="F4" s="217"/>
      <c r="G4" s="217"/>
      <c r="H4" s="217"/>
      <c r="I4" s="217"/>
    </row>
    <row r="5" spans="1:9" s="36" customFormat="1" ht="16.5" customHeight="1" x14ac:dyDescent="0.45">
      <c r="A5" s="35"/>
      <c r="D5" s="217"/>
      <c r="E5" s="217"/>
      <c r="F5" s="217"/>
      <c r="G5" s="217"/>
      <c r="H5" s="217"/>
      <c r="I5" s="217"/>
    </row>
    <row r="6" spans="1:9" s="36" customFormat="1" ht="37.5" customHeight="1" x14ac:dyDescent="0.45">
      <c r="A6" s="278" t="s">
        <v>52</v>
      </c>
      <c r="B6" s="278"/>
      <c r="C6" s="278"/>
      <c r="D6" s="278"/>
      <c r="E6" s="278"/>
      <c r="F6" s="278"/>
      <c r="G6" s="217"/>
      <c r="H6" s="217"/>
      <c r="I6" s="217"/>
    </row>
    <row r="7" spans="1:9" s="36" customFormat="1" ht="21.75" customHeight="1" x14ac:dyDescent="0.45">
      <c r="A7" s="279" t="str">
        <f>'A1 Exploitation'!A8:F8</f>
        <v>Siliana</v>
      </c>
      <c r="B7" s="279"/>
      <c r="C7" s="279"/>
      <c r="D7" s="279"/>
      <c r="E7" s="279"/>
      <c r="F7" s="279"/>
      <c r="G7" s="217"/>
      <c r="H7" s="217"/>
      <c r="I7" s="217"/>
    </row>
    <row r="8" spans="1:9" s="36" customFormat="1" ht="24" x14ac:dyDescent="0.45">
      <c r="A8" s="38" t="s">
        <v>44</v>
      </c>
      <c r="B8" s="295">
        <f>'A2 Exploitation'!B9:F9</f>
        <v>0</v>
      </c>
      <c r="C8" s="295"/>
      <c r="D8" s="295"/>
      <c r="E8" s="295"/>
      <c r="F8" s="295"/>
      <c r="G8" s="217"/>
      <c r="H8" s="217"/>
      <c r="I8" s="217"/>
    </row>
    <row r="9" spans="1:9" s="36" customFormat="1" ht="24" x14ac:dyDescent="0.45">
      <c r="A9" s="39" t="s">
        <v>46</v>
      </c>
      <c r="B9" s="296">
        <f>'A2 Exploitation'!B10:F10</f>
        <v>0</v>
      </c>
      <c r="C9" s="296"/>
      <c r="D9" s="296"/>
      <c r="E9" s="296"/>
      <c r="F9" s="296"/>
      <c r="G9" s="217"/>
      <c r="H9" s="217"/>
      <c r="I9" s="217"/>
    </row>
    <row r="10" spans="1:9" s="36" customFormat="1" ht="24" x14ac:dyDescent="0.45">
      <c r="A10" s="38" t="s">
        <v>45</v>
      </c>
      <c r="B10" s="293">
        <f>'A2 Exploitation'!B11:F11</f>
        <v>0</v>
      </c>
      <c r="C10" s="293"/>
      <c r="D10" s="293"/>
      <c r="E10" s="293"/>
      <c r="F10" s="293"/>
      <c r="G10" s="217"/>
      <c r="H10" s="217"/>
      <c r="I10" s="217"/>
    </row>
    <row r="11" spans="1:9" s="36" customFormat="1" ht="24" x14ac:dyDescent="0.45">
      <c r="A11" s="38" t="s">
        <v>341</v>
      </c>
      <c r="B11" s="297">
        <f>D198</f>
        <v>0</v>
      </c>
      <c r="C11" s="297"/>
      <c r="D11" s="297"/>
      <c r="E11" s="297"/>
      <c r="F11" s="297"/>
      <c r="G11" s="217"/>
      <c r="H11" s="217"/>
      <c r="I11" s="217"/>
    </row>
    <row r="12" spans="1:9" s="36" customFormat="1" ht="22.5" x14ac:dyDescent="0.45">
      <c r="A12" s="35"/>
      <c r="D12" s="270"/>
      <c r="E12" s="270"/>
      <c r="F12" s="270"/>
      <c r="G12" s="270"/>
      <c r="H12" s="270"/>
      <c r="I12" s="40"/>
    </row>
    <row r="13" spans="1:9" s="36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2" t="s">
        <v>213</v>
      </c>
      <c r="F13" s="272" t="s">
        <v>214</v>
      </c>
    </row>
    <row r="14" spans="1:9" s="36" customFormat="1" ht="12.75" customHeight="1" x14ac:dyDescent="0.3">
      <c r="A14" s="271"/>
      <c r="B14" s="70" t="s">
        <v>36</v>
      </c>
      <c r="C14" s="70" t="s">
        <v>35</v>
      </c>
      <c r="D14" s="272"/>
      <c r="E14" s="272"/>
      <c r="F14" s="272"/>
    </row>
    <row r="15" spans="1:9" x14ac:dyDescent="0.3">
      <c r="A15" s="41"/>
      <c r="B15" s="41"/>
      <c r="C15" s="41"/>
      <c r="D15" s="41"/>
    </row>
    <row r="16" spans="1:9" ht="19.5" x14ac:dyDescent="0.4">
      <c r="A16" s="298" t="s">
        <v>0</v>
      </c>
      <c r="B16" s="299"/>
      <c r="C16" s="299"/>
      <c r="D16" s="299"/>
      <c r="E16" s="299"/>
      <c r="F16" s="299"/>
    </row>
    <row r="17" spans="1:6" x14ac:dyDescent="0.3">
      <c r="A17" s="41" t="s">
        <v>316</v>
      </c>
      <c r="B17" s="222">
        <v>0</v>
      </c>
      <c r="C17" s="222"/>
      <c r="D17" s="223"/>
      <c r="E17" s="222"/>
      <c r="F17" s="222"/>
    </row>
    <row r="18" spans="1:6" x14ac:dyDescent="0.3">
      <c r="A18" s="48" t="s">
        <v>89</v>
      </c>
      <c r="B18" s="222">
        <v>0</v>
      </c>
      <c r="C18" s="222"/>
      <c r="D18" s="223"/>
      <c r="E18" s="222"/>
      <c r="F18" s="222"/>
    </row>
    <row r="19" spans="1:6" x14ac:dyDescent="0.3">
      <c r="A19" s="41" t="s">
        <v>90</v>
      </c>
      <c r="B19" s="222">
        <v>0</v>
      </c>
      <c r="C19" s="222"/>
      <c r="D19" s="223"/>
      <c r="E19" s="223"/>
      <c r="F19" s="222"/>
    </row>
    <row r="20" spans="1:6" x14ac:dyDescent="0.3">
      <c r="A20" s="41" t="s">
        <v>164</v>
      </c>
      <c r="B20" s="222">
        <v>0</v>
      </c>
      <c r="C20" s="222"/>
      <c r="D20" s="224"/>
      <c r="E20" s="222"/>
      <c r="F20" s="222"/>
    </row>
    <row r="21" spans="1:6" x14ac:dyDescent="0.3">
      <c r="A21" s="87" t="s">
        <v>236</v>
      </c>
      <c r="B21" s="222">
        <v>0</v>
      </c>
      <c r="C21" s="222"/>
      <c r="D21" s="225"/>
      <c r="E21" s="222"/>
      <c r="F21" s="222"/>
    </row>
    <row r="22" spans="1:6" x14ac:dyDescent="0.3">
      <c r="A22" s="300" t="s">
        <v>38</v>
      </c>
      <c r="B22" s="287"/>
      <c r="C22" s="288"/>
      <c r="D22" s="216">
        <f>SUM(B17:C21)</f>
        <v>0</v>
      </c>
    </row>
    <row r="23" spans="1:6" x14ac:dyDescent="0.3">
      <c r="A23" s="284" t="s">
        <v>342</v>
      </c>
      <c r="B23" s="285"/>
      <c r="C23" s="286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82" t="s">
        <v>4</v>
      </c>
      <c r="B25" s="283"/>
      <c r="C25" s="283"/>
      <c r="D25" s="283"/>
      <c r="E25" s="283"/>
      <c r="F25" s="283"/>
    </row>
    <row r="26" spans="1:6" ht="18" x14ac:dyDescent="0.35">
      <c r="A26" s="76" t="s">
        <v>107</v>
      </c>
      <c r="B26" s="222" t="s">
        <v>34</v>
      </c>
      <c r="C26" s="249" t="str">
        <f>IF(B26=0, -5, "0")</f>
        <v>0</v>
      </c>
      <c r="D26" s="223"/>
      <c r="E26" s="223"/>
      <c r="F26" s="222"/>
    </row>
    <row r="27" spans="1:6" x14ac:dyDescent="0.3">
      <c r="A27" s="41" t="s">
        <v>99</v>
      </c>
      <c r="B27" s="222">
        <v>0</v>
      </c>
      <c r="C27" s="222"/>
      <c r="D27" s="223"/>
      <c r="E27" s="222"/>
      <c r="F27" s="222"/>
    </row>
    <row r="28" spans="1:6" x14ac:dyDescent="0.3">
      <c r="A28" s="41" t="s">
        <v>327</v>
      </c>
      <c r="B28" s="222">
        <v>0</v>
      </c>
      <c r="C28" s="222"/>
      <c r="D28" s="223"/>
      <c r="E28" s="222"/>
      <c r="F28" s="222"/>
    </row>
    <row r="29" spans="1:6" x14ac:dyDescent="0.3">
      <c r="A29" s="41" t="s">
        <v>335</v>
      </c>
      <c r="B29" s="222">
        <v>0</v>
      </c>
      <c r="C29" s="222"/>
      <c r="D29" s="226"/>
      <c r="E29" s="222"/>
      <c r="F29" s="222"/>
    </row>
    <row r="30" spans="1:6" x14ac:dyDescent="0.3">
      <c r="A30" s="41" t="s">
        <v>91</v>
      </c>
      <c r="B30" s="222">
        <v>0</v>
      </c>
      <c r="C30" s="222"/>
      <c r="D30" s="226"/>
      <c r="E30" s="222"/>
      <c r="F30" s="222"/>
    </row>
    <row r="31" spans="1:6" x14ac:dyDescent="0.3">
      <c r="A31" s="41" t="s">
        <v>340</v>
      </c>
      <c r="B31" s="222">
        <v>0</v>
      </c>
      <c r="C31" s="222"/>
      <c r="D31" s="226"/>
      <c r="E31" s="222"/>
      <c r="F31" s="222"/>
    </row>
    <row r="32" spans="1:6" x14ac:dyDescent="0.3">
      <c r="A32" s="284" t="s">
        <v>38</v>
      </c>
      <c r="B32" s="285"/>
      <c r="C32" s="286"/>
      <c r="D32" s="215">
        <f>SUM(B26:C31)</f>
        <v>0</v>
      </c>
    </row>
    <row r="33" spans="1:6" x14ac:dyDescent="0.3">
      <c r="A33" s="284" t="s">
        <v>342</v>
      </c>
      <c r="B33" s="285"/>
      <c r="C33" s="286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82" t="s">
        <v>246</v>
      </c>
      <c r="B35" s="283"/>
      <c r="C35" s="283"/>
      <c r="D35" s="283"/>
      <c r="E35" s="283"/>
      <c r="F35" s="283"/>
    </row>
    <row r="36" spans="1:6" s="50" customFormat="1" ht="18" x14ac:dyDescent="0.35">
      <c r="A36" s="76" t="s">
        <v>107</v>
      </c>
      <c r="B36" s="222" t="s">
        <v>34</v>
      </c>
      <c r="C36" s="249" t="str">
        <f>IF(B36=0, -5, "0")</f>
        <v>0</v>
      </c>
      <c r="D36" s="223"/>
      <c r="E36" s="222"/>
      <c r="F36" s="222"/>
    </row>
    <row r="37" spans="1:6" s="50" customFormat="1" x14ac:dyDescent="0.3">
      <c r="A37" s="41" t="s">
        <v>264</v>
      </c>
      <c r="B37" s="222">
        <v>0</v>
      </c>
      <c r="C37" s="222"/>
      <c r="D37" s="223"/>
      <c r="E37" s="222"/>
      <c r="F37" s="222"/>
    </row>
    <row r="38" spans="1:6" s="50" customFormat="1" x14ac:dyDescent="0.3">
      <c r="A38" s="41" t="s">
        <v>328</v>
      </c>
      <c r="B38" s="222">
        <v>0</v>
      </c>
      <c r="C38" s="222"/>
      <c r="D38" s="223"/>
      <c r="E38" s="222"/>
      <c r="F38" s="222"/>
    </row>
    <row r="39" spans="1:6" s="50" customFormat="1" x14ac:dyDescent="0.3">
      <c r="A39" s="41" t="s">
        <v>91</v>
      </c>
      <c r="B39" s="222">
        <v>0</v>
      </c>
      <c r="C39" s="222"/>
      <c r="D39" s="226"/>
      <c r="E39" s="222"/>
      <c r="F39" s="222"/>
    </row>
    <row r="40" spans="1:6" s="50" customFormat="1" x14ac:dyDescent="0.3">
      <c r="A40" s="41" t="s">
        <v>340</v>
      </c>
      <c r="B40" s="222">
        <v>0</v>
      </c>
      <c r="C40" s="222"/>
      <c r="D40" s="226"/>
      <c r="E40" s="222"/>
      <c r="F40" s="222"/>
    </row>
    <row r="41" spans="1:6" s="50" customFormat="1" x14ac:dyDescent="0.3">
      <c r="A41" s="284" t="s">
        <v>38</v>
      </c>
      <c r="B41" s="285"/>
      <c r="C41" s="286"/>
      <c r="D41" s="215">
        <f>SUM(B36:C40)</f>
        <v>0</v>
      </c>
      <c r="E41" s="37"/>
      <c r="F41" s="37"/>
    </row>
    <row r="42" spans="1:6" s="50" customFormat="1" x14ac:dyDescent="0.3">
      <c r="A42" s="284" t="s">
        <v>342</v>
      </c>
      <c r="B42" s="285"/>
      <c r="C42" s="286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291" t="s">
        <v>21</v>
      </c>
      <c r="B44" s="292"/>
      <c r="C44" s="292"/>
      <c r="D44" s="292"/>
      <c r="E44" s="292"/>
      <c r="F44" s="292"/>
    </row>
    <row r="45" spans="1:6" x14ac:dyDescent="0.3">
      <c r="A45" s="41" t="s">
        <v>317</v>
      </c>
      <c r="B45" s="222">
        <v>0</v>
      </c>
      <c r="C45" s="222"/>
      <c r="D45" s="226"/>
      <c r="E45" s="222"/>
      <c r="F45" s="222"/>
    </row>
    <row r="46" spans="1:6" x14ac:dyDescent="0.3">
      <c r="A46" s="41" t="s">
        <v>92</v>
      </c>
      <c r="B46" s="222">
        <v>0</v>
      </c>
      <c r="C46" s="222"/>
      <c r="D46" s="226"/>
      <c r="E46" s="222"/>
      <c r="F46" s="222"/>
    </row>
    <row r="47" spans="1:6" x14ac:dyDescent="0.3">
      <c r="A47" s="41" t="s">
        <v>262</v>
      </c>
      <c r="B47" s="222">
        <v>0</v>
      </c>
      <c r="C47" s="222"/>
      <c r="D47" s="223"/>
      <c r="E47" s="222"/>
      <c r="F47" s="222"/>
    </row>
    <row r="48" spans="1:6" x14ac:dyDescent="0.3">
      <c r="A48" s="41" t="s">
        <v>24</v>
      </c>
      <c r="B48" s="222">
        <v>0</v>
      </c>
      <c r="C48" s="222"/>
      <c r="D48" s="223"/>
      <c r="E48" s="222"/>
      <c r="F48" s="222"/>
    </row>
    <row r="49" spans="1:6" x14ac:dyDescent="0.3">
      <c r="A49" s="41" t="s">
        <v>93</v>
      </c>
      <c r="B49" s="222">
        <v>0</v>
      </c>
      <c r="C49" s="222"/>
      <c r="D49" s="223"/>
      <c r="E49" s="222"/>
      <c r="F49" s="222"/>
    </row>
    <row r="50" spans="1:6" ht="18" x14ac:dyDescent="0.35">
      <c r="A50" s="76" t="s">
        <v>343</v>
      </c>
      <c r="B50" s="222" t="s">
        <v>34</v>
      </c>
      <c r="C50" s="249" t="str">
        <f>IF(B50=0, -5, "0")</f>
        <v>0</v>
      </c>
      <c r="D50" s="226"/>
      <c r="E50" s="222"/>
      <c r="F50" s="222"/>
    </row>
    <row r="51" spans="1:6" x14ac:dyDescent="0.3">
      <c r="A51" s="284" t="s">
        <v>38</v>
      </c>
      <c r="B51" s="285"/>
      <c r="C51" s="286"/>
      <c r="D51" s="215">
        <f>SUM(B45:C50)</f>
        <v>0</v>
      </c>
    </row>
    <row r="52" spans="1:6" x14ac:dyDescent="0.3">
      <c r="A52" s="284" t="s">
        <v>342</v>
      </c>
      <c r="B52" s="285"/>
      <c r="C52" s="286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82" t="s">
        <v>8</v>
      </c>
      <c r="B54" s="283"/>
      <c r="C54" s="283"/>
      <c r="D54" s="283"/>
      <c r="E54" s="283"/>
      <c r="F54" s="283"/>
    </row>
    <row r="55" spans="1:6" ht="36" x14ac:dyDescent="0.35">
      <c r="A55" s="83" t="s">
        <v>197</v>
      </c>
      <c r="B55" s="222" t="s">
        <v>34</v>
      </c>
      <c r="C55" s="249" t="str">
        <f>IF(B55=0, -5, "0")</f>
        <v>0</v>
      </c>
      <c r="D55" s="226"/>
      <c r="E55" s="222"/>
      <c r="F55" s="222"/>
    </row>
    <row r="56" spans="1:6" x14ac:dyDescent="0.3">
      <c r="A56" s="49" t="s">
        <v>185</v>
      </c>
      <c r="B56" s="222">
        <v>0</v>
      </c>
      <c r="C56" s="222"/>
      <c r="D56" s="222"/>
      <c r="E56" s="227"/>
      <c r="F56" s="222"/>
    </row>
    <row r="57" spans="1:6" x14ac:dyDescent="0.3">
      <c r="A57" s="51" t="s">
        <v>282</v>
      </c>
      <c r="B57" s="222">
        <v>0</v>
      </c>
      <c r="C57" s="222"/>
      <c r="D57" s="223"/>
      <c r="E57" s="223"/>
      <c r="F57" s="222"/>
    </row>
    <row r="58" spans="1:6" x14ac:dyDescent="0.3">
      <c r="A58" s="51" t="s">
        <v>101</v>
      </c>
      <c r="B58" s="222">
        <v>0</v>
      </c>
      <c r="C58" s="222"/>
      <c r="D58" s="226"/>
      <c r="E58" s="222"/>
      <c r="F58" s="222"/>
    </row>
    <row r="59" spans="1:6" ht="36" x14ac:dyDescent="0.35">
      <c r="A59" s="83" t="s">
        <v>249</v>
      </c>
      <c r="B59" s="222" t="s">
        <v>34</v>
      </c>
      <c r="C59" s="249" t="str">
        <f>IF(B59=0, -5, "0")</f>
        <v>0</v>
      </c>
      <c r="D59" s="223"/>
      <c r="E59" s="222"/>
      <c r="F59" s="222"/>
    </row>
    <row r="60" spans="1:6" ht="18" x14ac:dyDescent="0.35">
      <c r="A60" s="76" t="s">
        <v>344</v>
      </c>
      <c r="B60" s="222" t="s">
        <v>34</v>
      </c>
      <c r="C60" s="249" t="str">
        <f>IF(B60=0, -5, "0")</f>
        <v>0</v>
      </c>
      <c r="D60" s="223"/>
      <c r="E60" s="222"/>
      <c r="F60" s="222"/>
    </row>
    <row r="61" spans="1:6" x14ac:dyDescent="0.3">
      <c r="A61" s="41" t="s">
        <v>340</v>
      </c>
      <c r="B61" s="222">
        <v>0</v>
      </c>
      <c r="C61" s="222"/>
      <c r="D61" s="226"/>
      <c r="E61" s="222"/>
      <c r="F61" s="222"/>
    </row>
    <row r="62" spans="1:6" x14ac:dyDescent="0.3">
      <c r="A62" s="284" t="s">
        <v>38</v>
      </c>
      <c r="B62" s="285"/>
      <c r="C62" s="286"/>
      <c r="D62" s="215">
        <f>SUM(B55:C61)</f>
        <v>0</v>
      </c>
    </row>
    <row r="63" spans="1:6" x14ac:dyDescent="0.3">
      <c r="A63" s="284" t="s">
        <v>342</v>
      </c>
      <c r="B63" s="285"/>
      <c r="C63" s="286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82" t="s">
        <v>143</v>
      </c>
      <c r="B65" s="283"/>
      <c r="C65" s="283"/>
      <c r="D65" s="283"/>
      <c r="E65" s="283"/>
      <c r="F65" s="283"/>
    </row>
    <row r="66" spans="1:6" ht="19.5" x14ac:dyDescent="0.4">
      <c r="A66" s="41" t="s">
        <v>318</v>
      </c>
      <c r="B66" s="228">
        <v>0</v>
      </c>
      <c r="C66" s="229"/>
      <c r="D66" s="230"/>
      <c r="E66" s="230"/>
      <c r="F66" s="222"/>
    </row>
    <row r="67" spans="1:6" ht="19.5" x14ac:dyDescent="0.4">
      <c r="A67" s="41" t="s">
        <v>319</v>
      </c>
      <c r="B67" s="228">
        <v>0</v>
      </c>
      <c r="C67" s="229"/>
      <c r="D67" s="223"/>
      <c r="E67" s="230"/>
      <c r="F67" s="222"/>
    </row>
    <row r="68" spans="1:6" ht="19.5" x14ac:dyDescent="0.4">
      <c r="A68" s="41" t="s">
        <v>340</v>
      </c>
      <c r="B68" s="228">
        <v>0</v>
      </c>
      <c r="C68" s="229"/>
      <c r="D68" s="231"/>
      <c r="E68" s="231"/>
      <c r="F68" s="222"/>
    </row>
    <row r="69" spans="1:6" ht="19.5" x14ac:dyDescent="0.4">
      <c r="A69" s="48" t="s">
        <v>285</v>
      </c>
      <c r="B69" s="228">
        <v>0</v>
      </c>
      <c r="C69" s="229"/>
      <c r="D69" s="231"/>
      <c r="E69" s="231"/>
      <c r="F69" s="222"/>
    </row>
    <row r="70" spans="1:6" ht="19.5" x14ac:dyDescent="0.4">
      <c r="A70" s="41" t="s">
        <v>93</v>
      </c>
      <c r="B70" s="228">
        <v>0</v>
      </c>
      <c r="C70" s="229"/>
      <c r="D70" s="231"/>
      <c r="E70" s="231"/>
      <c r="F70" s="222"/>
    </row>
    <row r="71" spans="1:6" ht="19.5" x14ac:dyDescent="0.4">
      <c r="A71" s="41" t="s">
        <v>336</v>
      </c>
      <c r="B71" s="228">
        <v>0</v>
      </c>
      <c r="C71" s="229"/>
      <c r="D71" s="227"/>
      <c r="E71" s="227"/>
      <c r="F71" s="222"/>
    </row>
    <row r="72" spans="1:6" ht="19.5" x14ac:dyDescent="0.4">
      <c r="A72" s="41" t="s">
        <v>103</v>
      </c>
      <c r="B72" s="228">
        <v>0</v>
      </c>
      <c r="C72" s="229"/>
      <c r="D72" s="222"/>
      <c r="E72" s="222"/>
      <c r="F72" s="222"/>
    </row>
    <row r="73" spans="1:6" x14ac:dyDescent="0.3">
      <c r="A73" s="48" t="s">
        <v>345</v>
      </c>
      <c r="B73" s="228">
        <v>0</v>
      </c>
      <c r="C73" s="222"/>
      <c r="D73" s="232"/>
      <c r="E73" s="232"/>
      <c r="F73" s="222"/>
    </row>
    <row r="74" spans="1:6" ht="36" x14ac:dyDescent="0.35">
      <c r="A74" s="89" t="s">
        <v>215</v>
      </c>
      <c r="B74" s="228" t="s">
        <v>34</v>
      </c>
      <c r="C74" s="249" t="str">
        <f>IF(B74=0, -5, "0")</f>
        <v>0</v>
      </c>
      <c r="D74" s="233"/>
      <c r="E74" s="233"/>
      <c r="F74" s="222"/>
    </row>
    <row r="75" spans="1:6" ht="18" x14ac:dyDescent="0.35">
      <c r="A75" s="89" t="s">
        <v>265</v>
      </c>
      <c r="B75" s="228" t="s">
        <v>34</v>
      </c>
      <c r="C75" s="249" t="str">
        <f>IF(B75=0, -5, "0")</f>
        <v>0</v>
      </c>
      <c r="D75" s="233"/>
      <c r="E75" s="233"/>
      <c r="F75" s="222"/>
    </row>
    <row r="76" spans="1:6" ht="18" x14ac:dyDescent="0.35">
      <c r="A76" s="89" t="s">
        <v>332</v>
      </c>
      <c r="B76" s="228" t="s">
        <v>34</v>
      </c>
      <c r="C76" s="249" t="str">
        <f>IF(B76=0, -5, "0")</f>
        <v>0</v>
      </c>
      <c r="D76" s="223"/>
      <c r="E76" s="233"/>
      <c r="F76" s="222"/>
    </row>
    <row r="77" spans="1:6" s="50" customFormat="1" x14ac:dyDescent="0.3">
      <c r="A77" s="49" t="s">
        <v>263</v>
      </c>
      <c r="B77" s="228">
        <v>0</v>
      </c>
      <c r="C77" s="234"/>
      <c r="D77" s="223"/>
      <c r="E77" s="235"/>
      <c r="F77" s="234"/>
    </row>
    <row r="78" spans="1:6" x14ac:dyDescent="0.3">
      <c r="A78" s="41" t="s">
        <v>198</v>
      </c>
      <c r="B78" s="228">
        <v>0</v>
      </c>
      <c r="C78" s="222"/>
      <c r="D78" s="235"/>
      <c r="E78" s="233"/>
      <c r="F78" s="222"/>
    </row>
    <row r="79" spans="1:6" ht="36" x14ac:dyDescent="0.35">
      <c r="A79" s="83" t="s">
        <v>184</v>
      </c>
      <c r="B79" s="228" t="s">
        <v>34</v>
      </c>
      <c r="C79" s="249" t="str">
        <f>IF(B79=0, -5, "0")</f>
        <v>0</v>
      </c>
      <c r="D79" s="235"/>
      <c r="E79" s="233"/>
      <c r="F79" s="222"/>
    </row>
    <row r="80" spans="1:6" x14ac:dyDescent="0.3">
      <c r="A80" s="41" t="s">
        <v>346</v>
      </c>
      <c r="B80" s="228">
        <v>0</v>
      </c>
      <c r="C80" s="222"/>
      <c r="D80" s="235"/>
      <c r="E80" s="236"/>
      <c r="F80" s="222"/>
    </row>
    <row r="81" spans="1:6" ht="18" x14ac:dyDescent="0.35">
      <c r="A81" s="88" t="s">
        <v>344</v>
      </c>
      <c r="B81" s="228" t="s">
        <v>34</v>
      </c>
      <c r="C81" s="249" t="str">
        <f>IF(B81=0, -5, "0")</f>
        <v>0</v>
      </c>
      <c r="D81" s="235"/>
      <c r="E81" s="237"/>
      <c r="F81" s="222"/>
    </row>
    <row r="82" spans="1:6" x14ac:dyDescent="0.3">
      <c r="A82" s="41" t="s">
        <v>94</v>
      </c>
      <c r="B82" s="228">
        <v>0</v>
      </c>
      <c r="C82" s="222"/>
      <c r="D82" s="235"/>
      <c r="E82" s="236"/>
      <c r="F82" s="222"/>
    </row>
    <row r="83" spans="1:6" x14ac:dyDescent="0.3">
      <c r="A83" s="284" t="s">
        <v>38</v>
      </c>
      <c r="B83" s="285"/>
      <c r="C83" s="286"/>
      <c r="D83" s="215">
        <f>SUM(B66:C82)</f>
        <v>0</v>
      </c>
    </row>
    <row r="84" spans="1:6" x14ac:dyDescent="0.3">
      <c r="A84" s="284" t="s">
        <v>342</v>
      </c>
      <c r="B84" s="285"/>
      <c r="C84" s="286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82" t="s">
        <v>237</v>
      </c>
      <c r="B86" s="283"/>
      <c r="C86" s="283"/>
      <c r="D86" s="283"/>
      <c r="E86" s="283"/>
      <c r="F86" s="283"/>
    </row>
    <row r="87" spans="1:6" ht="34.5" x14ac:dyDescent="0.4">
      <c r="A87" s="93" t="s">
        <v>320</v>
      </c>
      <c r="B87" s="238">
        <v>0</v>
      </c>
      <c r="C87" s="229"/>
      <c r="D87" s="223"/>
      <c r="E87" s="223"/>
      <c r="F87" s="222"/>
    </row>
    <row r="88" spans="1:6" ht="19.5" x14ac:dyDescent="0.4">
      <c r="A88" s="41" t="s">
        <v>319</v>
      </c>
      <c r="B88" s="238">
        <v>0</v>
      </c>
      <c r="C88" s="229"/>
      <c r="D88" s="223"/>
      <c r="E88" s="222"/>
      <c r="F88" s="222"/>
    </row>
    <row r="89" spans="1:6" ht="19.5" x14ac:dyDescent="0.4">
      <c r="A89" s="41" t="s">
        <v>347</v>
      </c>
      <c r="B89" s="238">
        <v>0</v>
      </c>
      <c r="C89" s="229"/>
      <c r="D89" s="235"/>
      <c r="E89" s="222"/>
      <c r="F89" s="222"/>
    </row>
    <row r="90" spans="1:6" ht="34.5" x14ac:dyDescent="0.4">
      <c r="A90" s="51" t="s">
        <v>348</v>
      </c>
      <c r="B90" s="238">
        <v>0</v>
      </c>
      <c r="C90" s="229"/>
      <c r="D90" s="235"/>
      <c r="E90" s="222"/>
      <c r="F90" s="222"/>
    </row>
    <row r="91" spans="1:6" ht="19.5" x14ac:dyDescent="0.4">
      <c r="A91" s="48" t="s">
        <v>286</v>
      </c>
      <c r="B91" s="238">
        <v>0</v>
      </c>
      <c r="C91" s="229"/>
      <c r="D91" s="235"/>
      <c r="E91" s="222"/>
      <c r="F91" s="222"/>
    </row>
    <row r="92" spans="1:6" ht="36" x14ac:dyDescent="0.35">
      <c r="A92" s="89" t="s">
        <v>261</v>
      </c>
      <c r="B92" s="238" t="s">
        <v>34</v>
      </c>
      <c r="C92" s="249" t="str">
        <f>IF(B92=0, -5, "0")</f>
        <v>0</v>
      </c>
      <c r="D92" s="36"/>
      <c r="E92" s="222"/>
      <c r="F92" s="222"/>
    </row>
    <row r="93" spans="1:6" ht="18" x14ac:dyDescent="0.35">
      <c r="A93" s="76" t="s">
        <v>266</v>
      </c>
      <c r="B93" s="238" t="s">
        <v>34</v>
      </c>
      <c r="C93" s="252" t="str">
        <f>IF(B93=0, -5, "0")</f>
        <v>0</v>
      </c>
      <c r="D93" s="223"/>
      <c r="E93" s="222"/>
      <c r="F93" s="222"/>
    </row>
    <row r="94" spans="1:6" x14ac:dyDescent="0.3">
      <c r="A94" s="48" t="s">
        <v>182</v>
      </c>
      <c r="B94" s="238">
        <v>0</v>
      </c>
      <c r="C94" s="222"/>
      <c r="D94" s="223"/>
      <c r="E94" s="222"/>
      <c r="F94" s="222"/>
    </row>
    <row r="95" spans="1:6" x14ac:dyDescent="0.3">
      <c r="A95" s="53" t="s">
        <v>329</v>
      </c>
      <c r="B95" s="238">
        <v>0</v>
      </c>
      <c r="C95" s="222"/>
      <c r="D95" s="223"/>
      <c r="E95" s="222"/>
      <c r="F95" s="222"/>
    </row>
    <row r="96" spans="1:6" x14ac:dyDescent="0.3">
      <c r="A96" s="53" t="s">
        <v>330</v>
      </c>
      <c r="B96" s="238">
        <v>0</v>
      </c>
      <c r="C96" s="222"/>
      <c r="D96" s="223"/>
      <c r="E96" s="222"/>
      <c r="F96" s="222"/>
    </row>
    <row r="97" spans="1:6" x14ac:dyDescent="0.3">
      <c r="A97" s="41" t="s">
        <v>147</v>
      </c>
      <c r="B97" s="238">
        <v>0</v>
      </c>
      <c r="C97" s="222"/>
      <c r="D97" s="223"/>
      <c r="E97" s="222"/>
      <c r="F97" s="222"/>
    </row>
    <row r="98" spans="1:6" ht="36" x14ac:dyDescent="0.35">
      <c r="A98" s="89" t="s">
        <v>216</v>
      </c>
      <c r="B98" s="238" t="s">
        <v>34</v>
      </c>
      <c r="C98" s="249" t="str">
        <f>IF(B98=0, -5, "0")</f>
        <v>0</v>
      </c>
      <c r="D98" s="223"/>
      <c r="E98" s="222"/>
      <c r="F98" s="222"/>
    </row>
    <row r="99" spans="1:6" ht="18" x14ac:dyDescent="0.35">
      <c r="A99" s="88" t="s">
        <v>344</v>
      </c>
      <c r="B99" s="238" t="s">
        <v>34</v>
      </c>
      <c r="C99" s="249" t="str">
        <f>IF(B99=0, -5, "0")</f>
        <v>0</v>
      </c>
      <c r="D99" s="223"/>
      <c r="E99" s="222"/>
      <c r="F99" s="222"/>
    </row>
    <row r="100" spans="1:6" x14ac:dyDescent="0.3">
      <c r="A100" s="94" t="s">
        <v>263</v>
      </c>
      <c r="B100" s="238">
        <v>0</v>
      </c>
      <c r="C100" s="222"/>
      <c r="D100" s="223"/>
      <c r="E100" s="222"/>
      <c r="F100" s="222"/>
    </row>
    <row r="101" spans="1:6" x14ac:dyDescent="0.3">
      <c r="A101" s="284" t="s">
        <v>38</v>
      </c>
      <c r="B101" s="285"/>
      <c r="C101" s="286"/>
      <c r="D101" s="215">
        <f>SUM(B87:C100)</f>
        <v>0</v>
      </c>
    </row>
    <row r="102" spans="1:6" x14ac:dyDescent="0.3">
      <c r="A102" s="284" t="s">
        <v>342</v>
      </c>
      <c r="B102" s="285"/>
      <c r="C102" s="286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82" t="s">
        <v>238</v>
      </c>
      <c r="B105" s="283"/>
      <c r="C105" s="283"/>
      <c r="D105" s="283"/>
      <c r="E105" s="283"/>
      <c r="F105" s="283"/>
    </row>
    <row r="106" spans="1:6" s="50" customFormat="1" ht="34.5" x14ac:dyDescent="0.4">
      <c r="A106" s="93" t="s">
        <v>321</v>
      </c>
      <c r="B106" s="238">
        <v>0</v>
      </c>
      <c r="C106" s="229"/>
      <c r="D106" s="235"/>
      <c r="E106" s="222"/>
      <c r="F106" s="222"/>
    </row>
    <row r="107" spans="1:6" s="50" customFormat="1" ht="19.5" x14ac:dyDescent="0.4">
      <c r="A107" s="41" t="s">
        <v>207</v>
      </c>
      <c r="B107" s="238">
        <v>0</v>
      </c>
      <c r="C107" s="229"/>
      <c r="D107" s="235"/>
      <c r="E107" s="222"/>
      <c r="F107" s="222"/>
    </row>
    <row r="108" spans="1:6" s="50" customFormat="1" ht="19.5" x14ac:dyDescent="0.4">
      <c r="A108" s="41" t="s">
        <v>337</v>
      </c>
      <c r="B108" s="238">
        <v>0</v>
      </c>
      <c r="C108" s="229"/>
      <c r="D108" s="235"/>
      <c r="E108" s="222"/>
      <c r="F108" s="222"/>
    </row>
    <row r="109" spans="1:6" s="50" customFormat="1" ht="19.5" x14ac:dyDescent="0.4">
      <c r="A109" s="122" t="s">
        <v>338</v>
      </c>
      <c r="B109" s="238">
        <v>0</v>
      </c>
      <c r="C109" s="229"/>
      <c r="D109" s="235"/>
      <c r="E109" s="222"/>
      <c r="F109" s="222"/>
    </row>
    <row r="110" spans="1:6" s="50" customFormat="1" ht="34.5" x14ac:dyDescent="0.4">
      <c r="A110" s="49" t="s">
        <v>286</v>
      </c>
      <c r="B110" s="238">
        <v>0</v>
      </c>
      <c r="C110" s="229"/>
      <c r="D110" s="235"/>
      <c r="E110" s="222"/>
      <c r="F110" s="222"/>
    </row>
    <row r="111" spans="1:6" s="50" customFormat="1" ht="36" x14ac:dyDescent="0.35">
      <c r="A111" s="89" t="s">
        <v>261</v>
      </c>
      <c r="B111" s="238" t="s">
        <v>34</v>
      </c>
      <c r="C111" s="249" t="str">
        <f>IF(B111=0, -5, "0")</f>
        <v>0</v>
      </c>
      <c r="D111" s="240"/>
      <c r="E111" s="222"/>
      <c r="F111" s="222"/>
    </row>
    <row r="112" spans="1:6" s="50" customFormat="1" x14ac:dyDescent="0.3">
      <c r="A112" s="49" t="s">
        <v>182</v>
      </c>
      <c r="B112" s="238">
        <v>0</v>
      </c>
      <c r="C112" s="222"/>
      <c r="D112" s="223"/>
      <c r="E112" s="222"/>
      <c r="F112" s="222"/>
    </row>
    <row r="113" spans="1:6" s="50" customFormat="1" x14ac:dyDescent="0.3">
      <c r="A113" s="122" t="s">
        <v>329</v>
      </c>
      <c r="B113" s="238">
        <v>0</v>
      </c>
      <c r="C113" s="222"/>
      <c r="D113" s="223"/>
      <c r="E113" s="222"/>
      <c r="F113" s="222"/>
    </row>
    <row r="114" spans="1:6" s="50" customFormat="1" ht="36" x14ac:dyDescent="0.35">
      <c r="A114" s="89" t="s">
        <v>361</v>
      </c>
      <c r="B114" s="238" t="s">
        <v>34</v>
      </c>
      <c r="C114" s="249" t="str">
        <f>IF(B114=0, -5, "0")</f>
        <v>0</v>
      </c>
      <c r="D114" s="223"/>
      <c r="E114" s="222"/>
      <c r="F114" s="222"/>
    </row>
    <row r="115" spans="1:6" s="50" customFormat="1" ht="18" x14ac:dyDescent="0.35">
      <c r="A115" s="89" t="s">
        <v>366</v>
      </c>
      <c r="B115" s="238" t="s">
        <v>34</v>
      </c>
      <c r="C115" s="249" t="str">
        <f>IF(B115=0, -5, "0")</f>
        <v>0</v>
      </c>
      <c r="D115" s="223"/>
      <c r="E115" s="222"/>
      <c r="F115" s="234"/>
    </row>
    <row r="116" spans="1:6" s="50" customFormat="1" x14ac:dyDescent="0.3">
      <c r="A116" s="94" t="s">
        <v>263</v>
      </c>
      <c r="B116" s="238">
        <v>0</v>
      </c>
      <c r="C116" s="222"/>
      <c r="D116" s="235"/>
      <c r="E116" s="222"/>
      <c r="F116" s="222"/>
    </row>
    <row r="117" spans="1:6" s="50" customFormat="1" x14ac:dyDescent="0.3">
      <c r="A117" s="284" t="s">
        <v>38</v>
      </c>
      <c r="B117" s="285"/>
      <c r="C117" s="286"/>
      <c r="D117" s="215">
        <f>SUM(B106:C116)</f>
        <v>0</v>
      </c>
      <c r="E117" s="37"/>
      <c r="F117" s="37"/>
    </row>
    <row r="118" spans="1:6" s="50" customFormat="1" x14ac:dyDescent="0.3">
      <c r="A118" s="284" t="s">
        <v>342</v>
      </c>
      <c r="B118" s="285"/>
      <c r="C118" s="286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82" t="s">
        <v>208</v>
      </c>
      <c r="B120" s="283"/>
      <c r="C120" s="283"/>
      <c r="D120" s="283"/>
      <c r="E120" s="283"/>
      <c r="F120" s="283"/>
    </row>
    <row r="121" spans="1:6" x14ac:dyDescent="0.3">
      <c r="A121" s="87" t="s">
        <v>322</v>
      </c>
      <c r="B121" s="239">
        <v>0</v>
      </c>
      <c r="C121" s="222"/>
      <c r="D121" s="241"/>
      <c r="E121" s="241"/>
      <c r="F121" s="222"/>
    </row>
    <row r="122" spans="1:6" x14ac:dyDescent="0.3">
      <c r="A122" s="87" t="s">
        <v>319</v>
      </c>
      <c r="B122" s="239">
        <v>0</v>
      </c>
      <c r="C122" s="222"/>
      <c r="D122" s="223"/>
      <c r="E122" s="223"/>
      <c r="F122" s="222"/>
    </row>
    <row r="123" spans="1:6" ht="19.5" x14ac:dyDescent="0.4">
      <c r="A123" s="41" t="s">
        <v>340</v>
      </c>
      <c r="B123" s="239">
        <v>0</v>
      </c>
      <c r="C123" s="229"/>
      <c r="D123" s="223"/>
      <c r="E123" s="223"/>
      <c r="F123" s="222"/>
    </row>
    <row r="124" spans="1:6" ht="19.5" x14ac:dyDescent="0.4">
      <c r="A124" s="48" t="s">
        <v>285</v>
      </c>
      <c r="B124" s="239">
        <v>0</v>
      </c>
      <c r="C124" s="229"/>
      <c r="D124" s="223"/>
      <c r="E124" s="223"/>
      <c r="F124" s="222"/>
    </row>
    <row r="125" spans="1:6" ht="19.5" x14ac:dyDescent="0.4">
      <c r="A125" s="41" t="s">
        <v>339</v>
      </c>
      <c r="B125" s="239">
        <v>0</v>
      </c>
      <c r="C125" s="229"/>
      <c r="D125" s="235"/>
      <c r="E125" s="230"/>
      <c r="F125" s="222"/>
    </row>
    <row r="126" spans="1:6" ht="36" x14ac:dyDescent="0.35">
      <c r="A126" s="83" t="s">
        <v>239</v>
      </c>
      <c r="B126" s="239" t="s">
        <v>34</v>
      </c>
      <c r="C126" s="250" t="str">
        <f>IF(B126=0, -5, "0")</f>
        <v>0</v>
      </c>
      <c r="D126" s="235"/>
      <c r="E126" s="230"/>
      <c r="F126" s="222"/>
    </row>
    <row r="127" spans="1:6" ht="18" x14ac:dyDescent="0.35">
      <c r="A127" s="76" t="s">
        <v>267</v>
      </c>
      <c r="B127" s="239" t="s">
        <v>34</v>
      </c>
      <c r="C127" s="250" t="str">
        <f>IF(B127=0, -5, "0")</f>
        <v>0</v>
      </c>
      <c r="D127" s="223"/>
      <c r="E127" s="223"/>
      <c r="F127" s="222"/>
    </row>
    <row r="128" spans="1:6" x14ac:dyDescent="0.3">
      <c r="A128" s="48" t="s">
        <v>183</v>
      </c>
      <c r="B128" s="239">
        <v>0</v>
      </c>
      <c r="C128" s="242"/>
      <c r="D128" s="223"/>
      <c r="E128" s="223"/>
      <c r="F128" s="222"/>
    </row>
    <row r="129" spans="1:6" ht="36" x14ac:dyDescent="0.35">
      <c r="A129" s="83" t="s">
        <v>217</v>
      </c>
      <c r="B129" s="239" t="s">
        <v>34</v>
      </c>
      <c r="C129" s="250" t="str">
        <f>IF(B129=0, -5, "0")</f>
        <v>0</v>
      </c>
      <c r="D129" s="223"/>
      <c r="E129" s="223"/>
      <c r="F129" s="222"/>
    </row>
    <row r="130" spans="1:6" x14ac:dyDescent="0.3">
      <c r="A130" s="51" t="s">
        <v>323</v>
      </c>
      <c r="B130" s="239">
        <v>0</v>
      </c>
      <c r="C130" s="242"/>
      <c r="D130" s="223"/>
      <c r="E130" s="223"/>
      <c r="F130" s="222"/>
    </row>
    <row r="131" spans="1:6" ht="18" x14ac:dyDescent="0.35">
      <c r="A131" s="88" t="s">
        <v>366</v>
      </c>
      <c r="B131" s="239" t="s">
        <v>34</v>
      </c>
      <c r="C131" s="250" t="str">
        <f>IF(B131=0, -5, "0")</f>
        <v>0</v>
      </c>
      <c r="D131" s="235"/>
      <c r="E131" s="230"/>
      <c r="F131" s="234"/>
    </row>
    <row r="132" spans="1:6" x14ac:dyDescent="0.3">
      <c r="A132" s="284" t="s">
        <v>38</v>
      </c>
      <c r="B132" s="285"/>
      <c r="C132" s="286"/>
      <c r="D132" s="215">
        <f>SUM(B121:C131)</f>
        <v>0</v>
      </c>
    </row>
    <row r="133" spans="1:6" x14ac:dyDescent="0.3">
      <c r="A133" s="284" t="s">
        <v>342</v>
      </c>
      <c r="B133" s="285"/>
      <c r="C133" s="286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82" t="s">
        <v>78</v>
      </c>
      <c r="B135" s="283"/>
      <c r="C135" s="283"/>
      <c r="D135" s="283"/>
      <c r="E135" s="283"/>
      <c r="F135" s="283"/>
    </row>
    <row r="136" spans="1:6" ht="19.5" x14ac:dyDescent="0.4">
      <c r="A136" s="51" t="s">
        <v>349</v>
      </c>
      <c r="B136" s="238">
        <v>0</v>
      </c>
      <c r="C136" s="229"/>
      <c r="D136" s="231"/>
      <c r="E136" s="222"/>
      <c r="F136" s="222"/>
    </row>
    <row r="137" spans="1:6" ht="18" x14ac:dyDescent="0.35">
      <c r="A137" s="76" t="s">
        <v>140</v>
      </c>
      <c r="B137" s="238" t="s">
        <v>34</v>
      </c>
      <c r="C137" s="251" t="str">
        <f>IF(B137=0, -5, "0")</f>
        <v>0</v>
      </c>
      <c r="D137" s="243"/>
      <c r="E137" s="222"/>
      <c r="F137" s="222"/>
    </row>
    <row r="138" spans="1:6" x14ac:dyDescent="0.3">
      <c r="A138" s="49" t="s">
        <v>324</v>
      </c>
      <c r="B138" s="238">
        <v>0</v>
      </c>
      <c r="C138" s="223"/>
      <c r="D138" s="243"/>
      <c r="E138" s="222"/>
      <c r="F138" s="222"/>
    </row>
    <row r="139" spans="1:6" x14ac:dyDescent="0.3">
      <c r="A139" s="95" t="s">
        <v>325</v>
      </c>
      <c r="B139" s="238">
        <v>0</v>
      </c>
      <c r="C139" s="223"/>
      <c r="D139" s="244"/>
      <c r="E139" s="222"/>
      <c r="F139" s="222"/>
    </row>
    <row r="140" spans="1:6" s="50" customFormat="1" x14ac:dyDescent="0.3">
      <c r="A140" s="49" t="s">
        <v>350</v>
      </c>
      <c r="B140" s="238">
        <v>0</v>
      </c>
      <c r="C140" s="245"/>
      <c r="D140" s="234"/>
      <c r="E140" s="234"/>
      <c r="F140" s="234"/>
    </row>
    <row r="141" spans="1:6" x14ac:dyDescent="0.3">
      <c r="A141" s="51" t="s">
        <v>331</v>
      </c>
      <c r="B141" s="238">
        <v>0</v>
      </c>
      <c r="C141" s="223"/>
      <c r="D141" s="226"/>
      <c r="E141" s="222"/>
      <c r="F141" s="222"/>
    </row>
    <row r="142" spans="1:6" x14ac:dyDescent="0.3">
      <c r="A142" s="51" t="s">
        <v>351</v>
      </c>
      <c r="B142" s="238">
        <v>0</v>
      </c>
      <c r="C142" s="223"/>
      <c r="D142" s="226"/>
      <c r="E142" s="222"/>
      <c r="F142" s="222"/>
    </row>
    <row r="143" spans="1:6" ht="18" x14ac:dyDescent="0.35">
      <c r="A143" s="76" t="s">
        <v>268</v>
      </c>
      <c r="B143" s="238" t="s">
        <v>34</v>
      </c>
      <c r="C143" s="251" t="str">
        <f>IF(B143=0, -5, "0")</f>
        <v>0</v>
      </c>
      <c r="D143" s="227"/>
      <c r="E143" s="222"/>
      <c r="F143" s="222"/>
    </row>
    <row r="144" spans="1:6" ht="18" x14ac:dyDescent="0.35">
      <c r="A144" s="76" t="s">
        <v>218</v>
      </c>
      <c r="B144" s="238" t="s">
        <v>34</v>
      </c>
      <c r="C144" s="251" t="str">
        <f>IF(B144=0, -5, "0")</f>
        <v>0</v>
      </c>
      <c r="D144" s="227"/>
      <c r="E144" s="222"/>
      <c r="F144" s="222"/>
    </row>
    <row r="145" spans="1:6" x14ac:dyDescent="0.3">
      <c r="A145" s="51" t="s">
        <v>104</v>
      </c>
      <c r="B145" s="238">
        <v>0</v>
      </c>
      <c r="C145" s="223"/>
      <c r="D145" s="226"/>
      <c r="E145" s="222"/>
      <c r="F145" s="222"/>
    </row>
    <row r="146" spans="1:6" x14ac:dyDescent="0.3">
      <c r="A146" s="93" t="s">
        <v>240</v>
      </c>
      <c r="B146" s="238">
        <v>0</v>
      </c>
      <c r="C146" s="223"/>
      <c r="D146" s="226"/>
      <c r="E146" s="222"/>
      <c r="F146" s="222"/>
    </row>
    <row r="147" spans="1:6" x14ac:dyDescent="0.3">
      <c r="A147" s="41" t="s">
        <v>352</v>
      </c>
      <c r="B147" s="238">
        <v>0</v>
      </c>
      <c r="C147" s="223"/>
      <c r="D147" s="244"/>
      <c r="E147" s="222"/>
      <c r="F147" s="222"/>
    </row>
    <row r="148" spans="1:6" x14ac:dyDescent="0.3">
      <c r="A148" s="284" t="s">
        <v>38</v>
      </c>
      <c r="B148" s="285"/>
      <c r="C148" s="286"/>
      <c r="D148" s="215">
        <f>SUM(B136:C147)</f>
        <v>0</v>
      </c>
    </row>
    <row r="149" spans="1:6" x14ac:dyDescent="0.3">
      <c r="A149" s="284" t="s">
        <v>342</v>
      </c>
      <c r="B149" s="285"/>
      <c r="C149" s="286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82" t="s">
        <v>243</v>
      </c>
      <c r="B151" s="283"/>
      <c r="C151" s="283"/>
      <c r="D151" s="283"/>
      <c r="E151" s="283"/>
      <c r="F151" s="283"/>
    </row>
    <row r="152" spans="1:6" x14ac:dyDescent="0.3">
      <c r="A152" s="93" t="s">
        <v>326</v>
      </c>
      <c r="B152" s="222">
        <v>0</v>
      </c>
      <c r="C152" s="222"/>
      <c r="D152" s="223"/>
      <c r="E152" s="222"/>
      <c r="F152" s="222"/>
    </row>
    <row r="153" spans="1:6" x14ac:dyDescent="0.3">
      <c r="A153" s="41" t="s">
        <v>162</v>
      </c>
      <c r="B153" s="222">
        <v>0</v>
      </c>
      <c r="C153" s="222"/>
      <c r="D153" s="223"/>
      <c r="E153" s="222"/>
      <c r="F153" s="222"/>
    </row>
    <row r="154" spans="1:6" ht="18" x14ac:dyDescent="0.35">
      <c r="A154" s="76" t="s">
        <v>353</v>
      </c>
      <c r="B154" s="222" t="s">
        <v>34</v>
      </c>
      <c r="C154" s="249" t="str">
        <f>IF(B154=0, -5, "0")</f>
        <v>0</v>
      </c>
      <c r="D154" s="223"/>
      <c r="E154" s="222"/>
      <c r="F154" s="222"/>
    </row>
    <row r="155" spans="1:6" ht="18" x14ac:dyDescent="0.35">
      <c r="A155" s="76" t="s">
        <v>354</v>
      </c>
      <c r="B155" s="222" t="s">
        <v>34</v>
      </c>
      <c r="C155" s="249" t="str">
        <f>IF(B155=0, -5, "0")</f>
        <v>0</v>
      </c>
      <c r="D155" s="223"/>
      <c r="E155" s="222"/>
      <c r="F155" s="222"/>
    </row>
    <row r="156" spans="1:6" ht="18" x14ac:dyDescent="0.35">
      <c r="A156" s="76" t="s">
        <v>355</v>
      </c>
      <c r="B156" s="222" t="s">
        <v>34</v>
      </c>
      <c r="C156" s="249" t="str">
        <f>IF(B156=0, -5, "0")</f>
        <v>0</v>
      </c>
      <c r="D156" s="223"/>
      <c r="E156" s="222"/>
      <c r="F156" s="222"/>
    </row>
    <row r="157" spans="1:6" ht="33" x14ac:dyDescent="0.3">
      <c r="A157" s="197" t="s">
        <v>219</v>
      </c>
      <c r="B157" s="222">
        <v>0</v>
      </c>
      <c r="C157" s="222"/>
      <c r="D157" s="246"/>
      <c r="E157" s="222"/>
      <c r="F157" s="222"/>
    </row>
    <row r="158" spans="1:6" x14ac:dyDescent="0.3">
      <c r="A158" s="196" t="s">
        <v>376</v>
      </c>
      <c r="B158" s="222">
        <v>0</v>
      </c>
      <c r="C158" s="222"/>
      <c r="D158" s="247"/>
      <c r="E158" s="222"/>
      <c r="F158" s="222"/>
    </row>
    <row r="159" spans="1:6" x14ac:dyDescent="0.3">
      <c r="A159" s="196" t="s">
        <v>181</v>
      </c>
      <c r="B159" s="222">
        <v>0</v>
      </c>
      <c r="C159" s="222"/>
      <c r="D159" s="247"/>
      <c r="E159" s="222"/>
      <c r="F159" s="222"/>
    </row>
    <row r="160" spans="1:6" x14ac:dyDescent="0.3">
      <c r="A160" s="284" t="s">
        <v>38</v>
      </c>
      <c r="B160" s="287"/>
      <c r="C160" s="288"/>
      <c r="D160" s="216">
        <f>SUM(B152:C159)</f>
        <v>0</v>
      </c>
    </row>
    <row r="161" spans="1:6" x14ac:dyDescent="0.3">
      <c r="A161" s="284" t="s">
        <v>342</v>
      </c>
      <c r="B161" s="285"/>
      <c r="C161" s="286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82" t="s">
        <v>85</v>
      </c>
      <c r="B163" s="283"/>
      <c r="C163" s="283"/>
      <c r="D163" s="283"/>
      <c r="E163" s="283"/>
      <c r="F163" s="283"/>
    </row>
    <row r="164" spans="1:6" ht="18" x14ac:dyDescent="0.35">
      <c r="A164" s="76" t="s">
        <v>333</v>
      </c>
      <c r="B164" s="222" t="s">
        <v>34</v>
      </c>
      <c r="C164" s="249" t="str">
        <f>IF(B164=0, -5, "0")</f>
        <v>0</v>
      </c>
      <c r="D164" s="222"/>
      <c r="E164" s="222"/>
      <c r="F164" s="222"/>
    </row>
    <row r="165" spans="1:6" x14ac:dyDescent="0.3">
      <c r="A165" s="41" t="s">
        <v>334</v>
      </c>
      <c r="B165" s="222">
        <v>0</v>
      </c>
      <c r="C165" s="222"/>
      <c r="D165" s="223"/>
      <c r="E165" s="222"/>
      <c r="F165" s="222"/>
    </row>
    <row r="166" spans="1:6" x14ac:dyDescent="0.3">
      <c r="A166" s="87" t="s">
        <v>241</v>
      </c>
      <c r="B166" s="222">
        <v>0</v>
      </c>
      <c r="C166" s="222"/>
      <c r="D166" s="223"/>
      <c r="E166" s="222"/>
      <c r="F166" s="222"/>
    </row>
    <row r="167" spans="1:6" x14ac:dyDescent="0.3">
      <c r="A167" s="41" t="s">
        <v>95</v>
      </c>
      <c r="B167" s="222">
        <v>0</v>
      </c>
      <c r="C167" s="222"/>
      <c r="D167" s="222"/>
      <c r="E167" s="223"/>
      <c r="F167" s="222"/>
    </row>
    <row r="168" spans="1:6" x14ac:dyDescent="0.3">
      <c r="A168" s="284" t="s">
        <v>38</v>
      </c>
      <c r="B168" s="285"/>
      <c r="C168" s="286"/>
      <c r="D168" s="215">
        <f>SUM(B164:C167)</f>
        <v>0</v>
      </c>
    </row>
    <row r="169" spans="1:6" x14ac:dyDescent="0.3">
      <c r="A169" s="284" t="s">
        <v>342</v>
      </c>
      <c r="B169" s="285"/>
      <c r="C169" s="286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89" t="s">
        <v>17</v>
      </c>
      <c r="B171" s="290"/>
      <c r="C171" s="290"/>
      <c r="D171" s="290"/>
      <c r="E171" s="290"/>
      <c r="F171" s="290"/>
    </row>
    <row r="172" spans="1:6" x14ac:dyDescent="0.3">
      <c r="A172" s="48" t="s">
        <v>202</v>
      </c>
      <c r="B172" s="222">
        <v>0</v>
      </c>
      <c r="C172" s="222"/>
      <c r="D172" s="248"/>
      <c r="E172" s="222"/>
      <c r="F172" s="222"/>
    </row>
    <row r="173" spans="1:6" x14ac:dyDescent="0.3">
      <c r="A173" s="41" t="s">
        <v>96</v>
      </c>
      <c r="B173" s="222">
        <v>0</v>
      </c>
      <c r="C173" s="222"/>
      <c r="D173" s="248"/>
      <c r="E173" s="222"/>
      <c r="F173" s="222"/>
    </row>
    <row r="174" spans="1:6" x14ac:dyDescent="0.3">
      <c r="A174" s="87" t="s">
        <v>220</v>
      </c>
      <c r="B174" s="222">
        <v>0</v>
      </c>
      <c r="C174" s="222"/>
      <c r="D174" s="223"/>
      <c r="E174" s="222"/>
      <c r="F174" s="222"/>
    </row>
    <row r="175" spans="1:6" x14ac:dyDescent="0.3">
      <c r="A175" s="41" t="s">
        <v>163</v>
      </c>
      <c r="B175" s="222">
        <v>0</v>
      </c>
      <c r="C175" s="222"/>
      <c r="D175" s="223"/>
      <c r="E175" s="223"/>
      <c r="F175" s="222"/>
    </row>
    <row r="176" spans="1:6" x14ac:dyDescent="0.3">
      <c r="A176" s="284" t="s">
        <v>38</v>
      </c>
      <c r="B176" s="285"/>
      <c r="C176" s="286"/>
      <c r="D176" s="215">
        <f>SUM(B172:C175)</f>
        <v>0</v>
      </c>
    </row>
    <row r="177" spans="1:6" x14ac:dyDescent="0.3">
      <c r="A177" s="284" t="s">
        <v>342</v>
      </c>
      <c r="B177" s="285"/>
      <c r="C177" s="286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82" t="s">
        <v>87</v>
      </c>
      <c r="B179" s="283"/>
      <c r="C179" s="283"/>
      <c r="D179" s="283"/>
      <c r="E179" s="283"/>
      <c r="F179" s="283"/>
    </row>
    <row r="180" spans="1:6" x14ac:dyDescent="0.3">
      <c r="A180" s="87" t="s">
        <v>364</v>
      </c>
      <c r="B180" s="222">
        <v>0</v>
      </c>
      <c r="C180" s="222"/>
      <c r="D180" s="223"/>
      <c r="E180" s="223"/>
      <c r="F180" s="222"/>
    </row>
    <row r="181" spans="1:6" x14ac:dyDescent="0.3">
      <c r="A181" s="95" t="s">
        <v>247</v>
      </c>
      <c r="B181" s="222">
        <v>0</v>
      </c>
      <c r="C181" s="222"/>
      <c r="D181" s="223"/>
      <c r="E181" s="168"/>
      <c r="F181" s="222"/>
    </row>
    <row r="182" spans="1:6" x14ac:dyDescent="0.3">
      <c r="A182" s="41" t="s">
        <v>97</v>
      </c>
      <c r="B182" s="222">
        <v>0</v>
      </c>
      <c r="C182" s="222"/>
      <c r="D182" s="223"/>
      <c r="E182" s="222"/>
      <c r="F182" s="222"/>
    </row>
    <row r="183" spans="1:6" x14ac:dyDescent="0.3">
      <c r="A183" s="48" t="s">
        <v>269</v>
      </c>
      <c r="B183" s="222">
        <v>0</v>
      </c>
      <c r="C183" s="222"/>
      <c r="D183" s="223"/>
      <c r="E183" s="222"/>
      <c r="F183" s="222"/>
    </row>
    <row r="184" spans="1:6" x14ac:dyDescent="0.3">
      <c r="A184" s="41" t="s">
        <v>356</v>
      </c>
      <c r="B184" s="222">
        <v>0</v>
      </c>
      <c r="C184" s="222"/>
      <c r="D184" s="223"/>
      <c r="E184" s="222"/>
      <c r="F184" s="222"/>
    </row>
    <row r="185" spans="1:6" x14ac:dyDescent="0.3">
      <c r="A185" s="284" t="s">
        <v>38</v>
      </c>
      <c r="B185" s="285"/>
      <c r="C185" s="286"/>
      <c r="D185" s="215">
        <f>SUM(B180:C184)</f>
        <v>0</v>
      </c>
    </row>
    <row r="186" spans="1:6" x14ac:dyDescent="0.3">
      <c r="A186" s="284" t="s">
        <v>342</v>
      </c>
      <c r="B186" s="285"/>
      <c r="C186" s="286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82" t="s">
        <v>242</v>
      </c>
      <c r="B188" s="283"/>
      <c r="C188" s="283"/>
      <c r="D188" s="283"/>
      <c r="E188" s="283"/>
      <c r="F188" s="283"/>
    </row>
    <row r="189" spans="1:6" x14ac:dyDescent="0.3">
      <c r="A189" s="41" t="s">
        <v>357</v>
      </c>
      <c r="B189" s="222">
        <v>0</v>
      </c>
      <c r="C189" s="222"/>
      <c r="D189" s="222"/>
      <c r="E189" s="222"/>
      <c r="F189" s="222"/>
    </row>
    <row r="190" spans="1:6" ht="18" x14ac:dyDescent="0.35">
      <c r="A190" s="160" t="s">
        <v>365</v>
      </c>
      <c r="B190" s="222" t="s">
        <v>34</v>
      </c>
      <c r="C190" s="249" t="str">
        <f>IF(B190=0, -5, "0")</f>
        <v>0</v>
      </c>
      <c r="D190" s="222"/>
      <c r="E190" s="222"/>
      <c r="F190" s="234"/>
    </row>
    <row r="191" spans="1:6" x14ac:dyDescent="0.3">
      <c r="A191" s="48" t="s">
        <v>360</v>
      </c>
      <c r="B191" s="222">
        <v>0</v>
      </c>
      <c r="C191" s="222"/>
      <c r="D191" s="222"/>
      <c r="E191" s="222"/>
      <c r="F191" s="222"/>
    </row>
    <row r="192" spans="1:6" x14ac:dyDescent="0.3">
      <c r="A192" s="96" t="s">
        <v>212</v>
      </c>
      <c r="B192" s="222">
        <v>0</v>
      </c>
      <c r="C192" s="222"/>
      <c r="D192" s="222"/>
      <c r="E192" s="222"/>
      <c r="F192" s="222"/>
    </row>
    <row r="193" spans="1:4" x14ac:dyDescent="0.3">
      <c r="A193" s="284" t="s">
        <v>38</v>
      </c>
      <c r="B193" s="285"/>
      <c r="C193" s="286"/>
      <c r="D193" s="97">
        <f>SUM(B189:C192)</f>
        <v>0</v>
      </c>
    </row>
    <row r="194" spans="1:4" x14ac:dyDescent="0.3">
      <c r="A194" s="284" t="s">
        <v>342</v>
      </c>
      <c r="B194" s="285"/>
      <c r="C194" s="286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1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gKrldpFBDCIE8oX3aZx38DubfTULX/jf0yOIQkAKFSaihCM0OaYfPT6hkqBDmvL3NU8OU9gtiMWmn/mrP0R/Og==" saltValue="3kp5W9RRVQSoXZnxp1NtVA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zoomScale="60" zoomScaleNormal="7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77"/>
      <c r="E1" s="277"/>
      <c r="F1" s="277"/>
      <c r="G1" s="277"/>
      <c r="H1" s="277"/>
      <c r="I1" s="277"/>
    </row>
    <row r="2" spans="1:9" ht="20.25" x14ac:dyDescent="0.3">
      <c r="C2" s="42">
        <v>1</v>
      </c>
      <c r="D2" s="214"/>
      <c r="E2" s="214"/>
      <c r="F2" s="214"/>
      <c r="G2" s="214"/>
      <c r="H2" s="214"/>
      <c r="I2" s="214"/>
    </row>
    <row r="3" spans="1:9" ht="20.25" x14ac:dyDescent="0.3">
      <c r="C3" s="42">
        <v>2</v>
      </c>
      <c r="D3" s="214"/>
      <c r="E3" s="214"/>
      <c r="F3" s="214"/>
      <c r="G3" s="214"/>
      <c r="H3" s="214"/>
      <c r="I3" s="214"/>
    </row>
    <row r="4" spans="1:9" ht="20.25" x14ac:dyDescent="0.3">
      <c r="C4" s="42" t="s">
        <v>34</v>
      </c>
      <c r="D4" s="214"/>
      <c r="E4" s="214"/>
      <c r="F4" s="214"/>
      <c r="G4" s="214"/>
      <c r="H4" s="214"/>
      <c r="I4" s="214"/>
    </row>
    <row r="5" spans="1:9" ht="20.25" x14ac:dyDescent="0.3">
      <c r="D5" s="214"/>
      <c r="E5" s="214"/>
      <c r="F5" s="214"/>
      <c r="G5" s="214"/>
      <c r="H5" s="214"/>
      <c r="I5" s="214"/>
    </row>
    <row r="6" spans="1:9" ht="20.25" x14ac:dyDescent="0.3">
      <c r="D6" s="214"/>
      <c r="E6" s="214"/>
      <c r="F6" s="214"/>
      <c r="G6" s="214"/>
      <c r="H6" s="214"/>
      <c r="I6" s="214"/>
    </row>
    <row r="7" spans="1:9" ht="21" x14ac:dyDescent="0.3">
      <c r="A7" s="278" t="s">
        <v>201</v>
      </c>
      <c r="B7" s="278"/>
      <c r="C7" s="278"/>
      <c r="D7" s="278"/>
      <c r="E7" s="278"/>
      <c r="F7" s="278"/>
      <c r="G7" s="214"/>
      <c r="H7" s="214"/>
      <c r="I7" s="214"/>
    </row>
    <row r="8" spans="1:9" ht="29.25" x14ac:dyDescent="0.45">
      <c r="A8" s="279" t="str">
        <f>'Page de garde'!D18</f>
        <v>Siliana</v>
      </c>
      <c r="B8" s="279"/>
      <c r="C8" s="279"/>
      <c r="D8" s="279"/>
      <c r="E8" s="279"/>
      <c r="F8" s="279"/>
      <c r="G8" s="217"/>
      <c r="H8" s="217"/>
      <c r="I8" s="214"/>
    </row>
    <row r="9" spans="1:9" ht="24" x14ac:dyDescent="0.45">
      <c r="A9" s="38" t="s">
        <v>44</v>
      </c>
      <c r="B9" s="280"/>
      <c r="C9" s="280"/>
      <c r="D9" s="280"/>
      <c r="E9" s="280"/>
      <c r="F9" s="280"/>
      <c r="G9" s="217"/>
      <c r="H9" s="217"/>
      <c r="I9" s="214"/>
    </row>
    <row r="10" spans="1:9" ht="24" x14ac:dyDescent="0.45">
      <c r="A10" s="39" t="s">
        <v>46</v>
      </c>
      <c r="B10" s="281"/>
      <c r="C10" s="281"/>
      <c r="D10" s="281"/>
      <c r="E10" s="281"/>
      <c r="F10" s="281"/>
      <c r="G10" s="217"/>
      <c r="H10" s="217"/>
      <c r="I10" s="214"/>
    </row>
    <row r="11" spans="1:9" ht="24" x14ac:dyDescent="0.45">
      <c r="A11" s="38" t="s">
        <v>45</v>
      </c>
      <c r="B11" s="276"/>
      <c r="C11" s="276"/>
      <c r="D11" s="276"/>
      <c r="E11" s="276"/>
      <c r="F11" s="276"/>
      <c r="G11" s="217"/>
      <c r="H11" s="217"/>
      <c r="I11" s="214"/>
    </row>
    <row r="12" spans="1:9" ht="24" x14ac:dyDescent="0.45">
      <c r="A12" s="38" t="s">
        <v>276</v>
      </c>
      <c r="B12" s="269">
        <f>D505</f>
        <v>0</v>
      </c>
      <c r="C12" s="269"/>
      <c r="D12" s="269"/>
      <c r="E12" s="269"/>
      <c r="F12" s="269"/>
      <c r="G12" s="217"/>
      <c r="H12" s="217"/>
      <c r="I12" s="214"/>
    </row>
    <row r="13" spans="1:9" ht="22.5" x14ac:dyDescent="0.45">
      <c r="A13" s="35"/>
      <c r="B13" s="36"/>
      <c r="C13" s="36"/>
      <c r="D13" s="270"/>
      <c r="E13" s="270"/>
      <c r="F13" s="270"/>
      <c r="G13" s="270"/>
      <c r="H13" s="270"/>
      <c r="I13" s="3"/>
    </row>
    <row r="14" spans="1:9" ht="16.5" customHeight="1" x14ac:dyDescent="0.3">
      <c r="A14" s="271" t="s">
        <v>32</v>
      </c>
      <c r="B14" s="272" t="s">
        <v>33</v>
      </c>
      <c r="C14" s="272"/>
      <c r="D14" s="272" t="s">
        <v>48</v>
      </c>
      <c r="E14" s="273" t="s">
        <v>358</v>
      </c>
      <c r="F14" s="272" t="s">
        <v>214</v>
      </c>
      <c r="G14" s="36"/>
      <c r="H14" s="36"/>
    </row>
    <row r="15" spans="1:9" ht="16.5" customHeight="1" x14ac:dyDescent="0.3">
      <c r="A15" s="271"/>
      <c r="B15" s="77" t="s">
        <v>36</v>
      </c>
      <c r="C15" s="77" t="s">
        <v>35</v>
      </c>
      <c r="D15" s="272"/>
      <c r="E15" s="273"/>
      <c r="F15" s="272"/>
      <c r="G15" s="36"/>
      <c r="H15" s="36"/>
    </row>
    <row r="16" spans="1:9" ht="18" x14ac:dyDescent="0.35">
      <c r="A16" s="264" t="s">
        <v>0</v>
      </c>
      <c r="B16" s="264"/>
      <c r="C16" s="264"/>
      <c r="D16" s="264"/>
      <c r="E16" s="264"/>
      <c r="F16" s="264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74" t="s">
        <v>1</v>
      </c>
      <c r="B18" s="275"/>
      <c r="C18" s="275"/>
      <c r="D18" s="275"/>
      <c r="E18" s="275"/>
      <c r="F18" s="275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8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8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64" t="s">
        <v>137</v>
      </c>
      <c r="B43" s="264"/>
      <c r="C43" s="264"/>
      <c r="D43" s="264"/>
      <c r="E43" s="264"/>
      <c r="F43" s="264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8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8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8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8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9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9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9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8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64" t="s">
        <v>129</v>
      </c>
      <c r="B99" s="264"/>
      <c r="C99" s="264"/>
      <c r="D99" s="264"/>
      <c r="E99" s="264"/>
      <c r="F99" s="264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8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8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65" t="s">
        <v>133</v>
      </c>
      <c r="B113" s="266"/>
      <c r="C113" s="266"/>
      <c r="D113" s="266"/>
      <c r="E113" s="266"/>
      <c r="F113" s="266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8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8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8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9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65" t="s">
        <v>73</v>
      </c>
      <c r="B137" s="266"/>
      <c r="C137" s="266"/>
      <c r="D137" s="266"/>
      <c r="E137" s="266"/>
      <c r="F137" s="266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8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8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8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64" t="s">
        <v>130</v>
      </c>
      <c r="B152" s="264"/>
      <c r="C152" s="264"/>
      <c r="D152" s="264"/>
      <c r="E152" s="264"/>
      <c r="F152" s="264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8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65" t="s">
        <v>134</v>
      </c>
      <c r="B166" s="266"/>
      <c r="C166" s="266"/>
      <c r="D166" s="266"/>
      <c r="E166" s="266"/>
      <c r="F166" s="266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8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8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8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9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64" t="s">
        <v>167</v>
      </c>
      <c r="B192" s="264"/>
      <c r="C192" s="264"/>
      <c r="D192" s="264"/>
      <c r="E192" s="264"/>
      <c r="F192" s="264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65" t="s">
        <v>158</v>
      </c>
      <c r="B194" s="266"/>
      <c r="C194" s="266"/>
      <c r="D194" s="266"/>
      <c r="E194" s="266"/>
      <c r="F194" s="266"/>
    </row>
    <row r="195" spans="1:7" ht="36" x14ac:dyDescent="0.35">
      <c r="A195" s="83" t="s">
        <v>27</v>
      </c>
      <c r="B195" s="170" t="s">
        <v>34</v>
      </c>
      <c r="C195" s="218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8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8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65" t="s">
        <v>76</v>
      </c>
      <c r="B209" s="266"/>
      <c r="C209" s="266"/>
      <c r="D209" s="266"/>
      <c r="E209" s="266"/>
      <c r="F209" s="266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8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8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8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9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65" t="s">
        <v>191</v>
      </c>
      <c r="B232" s="266"/>
      <c r="C232" s="266"/>
      <c r="D232" s="266"/>
      <c r="E232" s="266"/>
      <c r="F232" s="266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8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8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64" t="s">
        <v>78</v>
      </c>
      <c r="B248" s="264"/>
      <c r="C248" s="264"/>
      <c r="D248" s="264"/>
      <c r="E248" s="264"/>
      <c r="F248" s="264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65" t="s">
        <v>79</v>
      </c>
      <c r="B250" s="266"/>
      <c r="C250" s="266"/>
      <c r="D250" s="266"/>
      <c r="E250" s="266"/>
      <c r="F250" s="266"/>
    </row>
    <row r="251" spans="1:6" s="3" customFormat="1" ht="36" x14ac:dyDescent="0.35">
      <c r="A251" s="83" t="s">
        <v>27</v>
      </c>
      <c r="B251" s="170" t="s">
        <v>34</v>
      </c>
      <c r="C251" s="218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8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8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65" t="s">
        <v>81</v>
      </c>
      <c r="B266" s="266"/>
      <c r="C266" s="266"/>
      <c r="D266" s="266"/>
      <c r="E266" s="266"/>
      <c r="F266" s="266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8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9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9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9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13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64" t="s">
        <v>4</v>
      </c>
      <c r="B291" s="264"/>
      <c r="C291" s="264"/>
      <c r="D291" s="264"/>
      <c r="E291" s="264"/>
      <c r="F291" s="264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65" t="s">
        <v>19</v>
      </c>
      <c r="B293" s="266"/>
      <c r="C293" s="266"/>
      <c r="D293" s="266"/>
      <c r="E293" s="266"/>
      <c r="F293" s="266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8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65" t="s">
        <v>122</v>
      </c>
      <c r="B305" s="266"/>
      <c r="C305" s="266"/>
      <c r="D305" s="266"/>
      <c r="E305" s="266"/>
      <c r="F305" s="266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8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8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9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64" t="s">
        <v>21</v>
      </c>
      <c r="B324" s="264"/>
      <c r="C324" s="264"/>
      <c r="D324" s="264"/>
      <c r="E324" s="264"/>
      <c r="F324" s="264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65" t="s">
        <v>12</v>
      </c>
      <c r="B326" s="266"/>
      <c r="C326" s="266"/>
      <c r="D326" s="266"/>
      <c r="E326" s="266"/>
      <c r="F326" s="266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8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8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8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65" t="s">
        <v>25</v>
      </c>
      <c r="B339" s="266"/>
      <c r="C339" s="266"/>
      <c r="D339" s="266"/>
      <c r="E339" s="266"/>
      <c r="F339" s="266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8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64" t="s">
        <v>8</v>
      </c>
      <c r="B352" s="264"/>
      <c r="C352" s="264"/>
      <c r="D352" s="264"/>
      <c r="E352" s="264"/>
      <c r="F352" s="264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67" t="s">
        <v>113</v>
      </c>
      <c r="B354" s="268"/>
      <c r="C354" s="268"/>
      <c r="D354" s="268"/>
      <c r="E354" s="268"/>
      <c r="F354" s="268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8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65" t="s">
        <v>25</v>
      </c>
      <c r="B366" s="266"/>
      <c r="C366" s="266"/>
      <c r="D366" s="266"/>
      <c r="E366" s="266"/>
      <c r="F366" s="266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8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8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65" t="s">
        <v>124</v>
      </c>
      <c r="B382" s="266"/>
      <c r="C382" s="266"/>
      <c r="D382" s="266"/>
      <c r="E382" s="266"/>
      <c r="F382" s="266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8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8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65" t="s">
        <v>29</v>
      </c>
      <c r="B391" s="266"/>
      <c r="C391" s="266"/>
      <c r="D391" s="266"/>
      <c r="E391" s="266"/>
      <c r="F391" s="266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8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8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8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64" t="s">
        <v>125</v>
      </c>
      <c r="B405" s="264"/>
      <c r="C405" s="264"/>
      <c r="D405" s="264"/>
      <c r="E405" s="264"/>
      <c r="F405" s="264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67" t="s">
        <v>19</v>
      </c>
      <c r="B407" s="268"/>
      <c r="C407" s="268"/>
      <c r="D407" s="268"/>
      <c r="E407" s="268"/>
      <c r="F407" s="268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8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67" t="s">
        <v>122</v>
      </c>
      <c r="B418" s="268"/>
      <c r="C418" s="268"/>
      <c r="D418" s="268"/>
      <c r="E418" s="268"/>
      <c r="F418" s="268"/>
    </row>
    <row r="419" spans="1:6" ht="16.5" x14ac:dyDescent="0.25">
      <c r="A419" s="107" t="s">
        <v>127</v>
      </c>
      <c r="B419" s="170" t="s">
        <v>34</v>
      </c>
      <c r="C419" s="218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8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9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64" t="s">
        <v>374</v>
      </c>
      <c r="B435" s="264"/>
      <c r="C435" s="264"/>
      <c r="D435" s="264"/>
      <c r="E435" s="264"/>
      <c r="F435" s="264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65" t="s">
        <v>375</v>
      </c>
      <c r="B437" s="266"/>
      <c r="C437" s="266"/>
      <c r="D437" s="266"/>
      <c r="E437" s="266"/>
      <c r="F437" s="266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8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65" t="s">
        <v>31</v>
      </c>
      <c r="B444" s="266"/>
      <c r="C444" s="266"/>
      <c r="D444" s="266"/>
      <c r="E444" s="266"/>
      <c r="F444" s="266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64" t="s">
        <v>180</v>
      </c>
      <c r="B454" s="264"/>
      <c r="C454" s="264"/>
      <c r="D454" s="264"/>
      <c r="E454" s="264"/>
      <c r="F454" s="26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64" t="s">
        <v>87</v>
      </c>
      <c r="B464" s="264"/>
      <c r="C464" s="264"/>
      <c r="D464" s="264"/>
      <c r="E464" s="264"/>
      <c r="F464" s="26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9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64" t="s">
        <v>151</v>
      </c>
      <c r="B473" s="264"/>
      <c r="C473" s="264"/>
      <c r="D473" s="264"/>
      <c r="E473" s="264"/>
      <c r="F473" s="26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8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8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64" t="s">
        <v>152</v>
      </c>
      <c r="B494" s="264"/>
      <c r="C494" s="264"/>
      <c r="D494" s="264"/>
      <c r="E494" s="264"/>
      <c r="F494" s="26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8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20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ZKUHMSW6FS8K/GYfMK2pIWwOyJG1Wm6O/gPKTAEUvU1lXzvdo3waql4/2zEx4od4oyUNEc9VZ0eqbGlei+7+CA==" saltValue="NOkwea7xaJiJ/ui2cx9Vmw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294"/>
      <c r="E1" s="294"/>
      <c r="F1" s="294"/>
      <c r="G1" s="294"/>
      <c r="H1" s="294"/>
      <c r="I1" s="294"/>
    </row>
    <row r="2" spans="1:9" s="36" customFormat="1" ht="24" x14ac:dyDescent="0.45">
      <c r="A2" s="35"/>
      <c r="B2" s="52">
        <v>1</v>
      </c>
      <c r="D2" s="217"/>
      <c r="E2" s="217"/>
      <c r="F2" s="217"/>
      <c r="G2" s="217"/>
      <c r="H2" s="217"/>
      <c r="I2" s="217"/>
    </row>
    <row r="3" spans="1:9" s="36" customFormat="1" ht="24" x14ac:dyDescent="0.45">
      <c r="A3" s="35"/>
      <c r="B3" s="52">
        <v>2</v>
      </c>
      <c r="D3" s="217"/>
      <c r="E3" s="217"/>
      <c r="F3" s="217"/>
      <c r="G3" s="217"/>
      <c r="H3" s="217"/>
      <c r="I3" s="217"/>
    </row>
    <row r="4" spans="1:9" s="36" customFormat="1" ht="16.5" customHeight="1" x14ac:dyDescent="0.45">
      <c r="A4" s="35"/>
      <c r="B4" s="52" t="s">
        <v>34</v>
      </c>
      <c r="D4" s="37"/>
      <c r="E4" s="217"/>
      <c r="F4" s="217"/>
      <c r="G4" s="217"/>
      <c r="H4" s="217"/>
      <c r="I4" s="217"/>
    </row>
    <row r="5" spans="1:9" s="36" customFormat="1" ht="16.5" customHeight="1" x14ac:dyDescent="0.45">
      <c r="A5" s="35"/>
      <c r="D5" s="217"/>
      <c r="E5" s="217"/>
      <c r="F5" s="217"/>
      <c r="G5" s="217"/>
      <c r="H5" s="217"/>
      <c r="I5" s="217"/>
    </row>
    <row r="6" spans="1:9" s="36" customFormat="1" ht="37.5" customHeight="1" x14ac:dyDescent="0.45">
      <c r="A6" s="278" t="s">
        <v>52</v>
      </c>
      <c r="B6" s="278"/>
      <c r="C6" s="278"/>
      <c r="D6" s="278"/>
      <c r="E6" s="278"/>
      <c r="F6" s="278"/>
      <c r="G6" s="217"/>
      <c r="H6" s="217"/>
      <c r="I6" s="217"/>
    </row>
    <row r="7" spans="1:9" s="36" customFormat="1" ht="21.75" customHeight="1" x14ac:dyDescent="0.45">
      <c r="A7" s="279" t="str">
        <f>'A1 Exploitation'!A8:F8</f>
        <v>Siliana</v>
      </c>
      <c r="B7" s="279"/>
      <c r="C7" s="279"/>
      <c r="D7" s="279"/>
      <c r="E7" s="279"/>
      <c r="F7" s="279"/>
      <c r="G7" s="217"/>
      <c r="H7" s="217"/>
      <c r="I7" s="217"/>
    </row>
    <row r="8" spans="1:9" s="36" customFormat="1" ht="24" x14ac:dyDescent="0.45">
      <c r="A8" s="38" t="s">
        <v>44</v>
      </c>
      <c r="B8" s="295">
        <f>'A3 Exploitation'!B9:F9</f>
        <v>0</v>
      </c>
      <c r="C8" s="295"/>
      <c r="D8" s="295"/>
      <c r="E8" s="295"/>
      <c r="F8" s="295"/>
      <c r="G8" s="217"/>
      <c r="H8" s="217"/>
      <c r="I8" s="217"/>
    </row>
    <row r="9" spans="1:9" s="36" customFormat="1" ht="24" x14ac:dyDescent="0.45">
      <c r="A9" s="39" t="s">
        <v>46</v>
      </c>
      <c r="B9" s="296">
        <f>'A3 Exploitation'!B10:F10</f>
        <v>0</v>
      </c>
      <c r="C9" s="296"/>
      <c r="D9" s="296"/>
      <c r="E9" s="296"/>
      <c r="F9" s="296"/>
      <c r="G9" s="217"/>
      <c r="H9" s="217"/>
      <c r="I9" s="217"/>
    </row>
    <row r="10" spans="1:9" s="36" customFormat="1" ht="24" x14ac:dyDescent="0.45">
      <c r="A10" s="38" t="s">
        <v>45</v>
      </c>
      <c r="B10" s="293">
        <f>'A3 Exploitation'!B11:F11</f>
        <v>0</v>
      </c>
      <c r="C10" s="293"/>
      <c r="D10" s="293"/>
      <c r="E10" s="293"/>
      <c r="F10" s="293"/>
      <c r="G10" s="217"/>
      <c r="H10" s="217"/>
      <c r="I10" s="217"/>
    </row>
    <row r="11" spans="1:9" s="36" customFormat="1" ht="24" x14ac:dyDescent="0.45">
      <c r="A11" s="38" t="s">
        <v>341</v>
      </c>
      <c r="B11" s="297">
        <f>D198</f>
        <v>0</v>
      </c>
      <c r="C11" s="297"/>
      <c r="D11" s="297"/>
      <c r="E11" s="297"/>
      <c r="F11" s="297"/>
      <c r="G11" s="217"/>
      <c r="H11" s="217"/>
      <c r="I11" s="217"/>
    </row>
    <row r="12" spans="1:9" s="36" customFormat="1" ht="22.5" x14ac:dyDescent="0.45">
      <c r="A12" s="35"/>
      <c r="D12" s="270"/>
      <c r="E12" s="270"/>
      <c r="F12" s="270"/>
      <c r="G12" s="270"/>
      <c r="H12" s="270"/>
      <c r="I12" s="40"/>
    </row>
    <row r="13" spans="1:9" s="36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2" t="s">
        <v>213</v>
      </c>
      <c r="F13" s="272" t="s">
        <v>214</v>
      </c>
    </row>
    <row r="14" spans="1:9" s="36" customFormat="1" ht="12.75" customHeight="1" x14ac:dyDescent="0.3">
      <c r="A14" s="271"/>
      <c r="B14" s="70" t="s">
        <v>36</v>
      </c>
      <c r="C14" s="70" t="s">
        <v>35</v>
      </c>
      <c r="D14" s="272"/>
      <c r="E14" s="272"/>
      <c r="F14" s="272"/>
    </row>
    <row r="15" spans="1:9" x14ac:dyDescent="0.3">
      <c r="A15" s="41"/>
      <c r="B15" s="41"/>
      <c r="C15" s="41"/>
      <c r="D15" s="41"/>
    </row>
    <row r="16" spans="1:9" ht="19.5" x14ac:dyDescent="0.4">
      <c r="A16" s="298" t="s">
        <v>0</v>
      </c>
      <c r="B16" s="299"/>
      <c r="C16" s="299"/>
      <c r="D16" s="299"/>
      <c r="E16" s="299"/>
      <c r="F16" s="299"/>
    </row>
    <row r="17" spans="1:6" x14ac:dyDescent="0.3">
      <c r="A17" s="41" t="s">
        <v>316</v>
      </c>
      <c r="B17" s="222">
        <v>0</v>
      </c>
      <c r="C17" s="222"/>
      <c r="D17" s="223"/>
      <c r="E17" s="222"/>
      <c r="F17" s="222"/>
    </row>
    <row r="18" spans="1:6" x14ac:dyDescent="0.3">
      <c r="A18" s="48" t="s">
        <v>89</v>
      </c>
      <c r="B18" s="222">
        <v>0</v>
      </c>
      <c r="C18" s="222"/>
      <c r="D18" s="223"/>
      <c r="E18" s="222"/>
      <c r="F18" s="222"/>
    </row>
    <row r="19" spans="1:6" x14ac:dyDescent="0.3">
      <c r="A19" s="41" t="s">
        <v>90</v>
      </c>
      <c r="B19" s="222">
        <v>0</v>
      </c>
      <c r="C19" s="222"/>
      <c r="D19" s="223"/>
      <c r="E19" s="223"/>
      <c r="F19" s="222"/>
    </row>
    <row r="20" spans="1:6" x14ac:dyDescent="0.3">
      <c r="A20" s="41" t="s">
        <v>164</v>
      </c>
      <c r="B20" s="222">
        <v>0</v>
      </c>
      <c r="C20" s="222"/>
      <c r="D20" s="224"/>
      <c r="E20" s="222"/>
      <c r="F20" s="222"/>
    </row>
    <row r="21" spans="1:6" x14ac:dyDescent="0.3">
      <c r="A21" s="87" t="s">
        <v>236</v>
      </c>
      <c r="B21" s="222">
        <v>0</v>
      </c>
      <c r="C21" s="222"/>
      <c r="D21" s="225"/>
      <c r="E21" s="222"/>
      <c r="F21" s="222"/>
    </row>
    <row r="22" spans="1:6" x14ac:dyDescent="0.3">
      <c r="A22" s="300" t="s">
        <v>38</v>
      </c>
      <c r="B22" s="287"/>
      <c r="C22" s="288"/>
      <c r="D22" s="216">
        <f>SUM(B17:C21)</f>
        <v>0</v>
      </c>
    </row>
    <row r="23" spans="1:6" x14ac:dyDescent="0.3">
      <c r="A23" s="284" t="s">
        <v>342</v>
      </c>
      <c r="B23" s="285"/>
      <c r="C23" s="286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82" t="s">
        <v>4</v>
      </c>
      <c r="B25" s="283"/>
      <c r="C25" s="283"/>
      <c r="D25" s="283"/>
      <c r="E25" s="283"/>
      <c r="F25" s="283"/>
    </row>
    <row r="26" spans="1:6" ht="18" x14ac:dyDescent="0.35">
      <c r="A26" s="76" t="s">
        <v>107</v>
      </c>
      <c r="B26" s="222" t="s">
        <v>34</v>
      </c>
      <c r="C26" s="249" t="str">
        <f>IF(B26=0, -5, "0")</f>
        <v>0</v>
      </c>
      <c r="D26" s="223"/>
      <c r="E26" s="223"/>
      <c r="F26" s="222"/>
    </row>
    <row r="27" spans="1:6" x14ac:dyDescent="0.3">
      <c r="A27" s="41" t="s">
        <v>99</v>
      </c>
      <c r="B27" s="222">
        <v>0</v>
      </c>
      <c r="C27" s="222"/>
      <c r="D27" s="223"/>
      <c r="E27" s="222"/>
      <c r="F27" s="222"/>
    </row>
    <row r="28" spans="1:6" x14ac:dyDescent="0.3">
      <c r="A28" s="41" t="s">
        <v>327</v>
      </c>
      <c r="B28" s="222">
        <v>0</v>
      </c>
      <c r="C28" s="222"/>
      <c r="D28" s="223"/>
      <c r="E28" s="222"/>
      <c r="F28" s="222"/>
    </row>
    <row r="29" spans="1:6" x14ac:dyDescent="0.3">
      <c r="A29" s="41" t="s">
        <v>335</v>
      </c>
      <c r="B29" s="222">
        <v>0</v>
      </c>
      <c r="C29" s="222"/>
      <c r="D29" s="226"/>
      <c r="E29" s="222"/>
      <c r="F29" s="222"/>
    </row>
    <row r="30" spans="1:6" x14ac:dyDescent="0.3">
      <c r="A30" s="41" t="s">
        <v>91</v>
      </c>
      <c r="B30" s="222">
        <v>0</v>
      </c>
      <c r="C30" s="222"/>
      <c r="D30" s="226"/>
      <c r="E30" s="222"/>
      <c r="F30" s="222"/>
    </row>
    <row r="31" spans="1:6" x14ac:dyDescent="0.3">
      <c r="A31" s="41" t="s">
        <v>340</v>
      </c>
      <c r="B31" s="222">
        <v>0</v>
      </c>
      <c r="C31" s="222"/>
      <c r="D31" s="226"/>
      <c r="E31" s="222"/>
      <c r="F31" s="222"/>
    </row>
    <row r="32" spans="1:6" x14ac:dyDescent="0.3">
      <c r="A32" s="284" t="s">
        <v>38</v>
      </c>
      <c r="B32" s="285"/>
      <c r="C32" s="286"/>
      <c r="D32" s="215">
        <f>SUM(B26:C31)</f>
        <v>0</v>
      </c>
    </row>
    <row r="33" spans="1:7" x14ac:dyDescent="0.3">
      <c r="A33" s="284" t="s">
        <v>342</v>
      </c>
      <c r="B33" s="285"/>
      <c r="C33" s="286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282" t="s">
        <v>246</v>
      </c>
      <c r="B35" s="283"/>
      <c r="C35" s="283"/>
      <c r="D35" s="283"/>
      <c r="E35" s="283"/>
      <c r="F35" s="283"/>
    </row>
    <row r="36" spans="1:7" s="50" customFormat="1" ht="18" x14ac:dyDescent="0.35">
      <c r="A36" s="76" t="s">
        <v>107</v>
      </c>
      <c r="B36" s="222" t="s">
        <v>34</v>
      </c>
      <c r="C36" s="249" t="str">
        <f>IF(B36=0, -5, "0")</f>
        <v>0</v>
      </c>
      <c r="D36" s="223"/>
      <c r="E36" s="222"/>
      <c r="F36" s="222"/>
      <c r="G36" s="240"/>
    </row>
    <row r="37" spans="1:7" s="50" customFormat="1" x14ac:dyDescent="0.3">
      <c r="A37" s="41" t="s">
        <v>264</v>
      </c>
      <c r="B37" s="222">
        <v>0</v>
      </c>
      <c r="C37" s="222"/>
      <c r="D37" s="223"/>
      <c r="E37" s="222"/>
      <c r="F37" s="222"/>
      <c r="G37" s="240"/>
    </row>
    <row r="38" spans="1:7" s="50" customFormat="1" x14ac:dyDescent="0.3">
      <c r="A38" s="41" t="s">
        <v>328</v>
      </c>
      <c r="B38" s="222">
        <v>0</v>
      </c>
      <c r="C38" s="222"/>
      <c r="D38" s="223"/>
      <c r="E38" s="222"/>
      <c r="F38" s="222"/>
      <c r="G38" s="240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284" t="s">
        <v>38</v>
      </c>
      <c r="B41" s="285"/>
      <c r="C41" s="286"/>
      <c r="D41" s="215">
        <f>SUM(B36:C40)</f>
        <v>0</v>
      </c>
      <c r="E41" s="37"/>
      <c r="F41" s="37"/>
    </row>
    <row r="42" spans="1:7" s="50" customFormat="1" x14ac:dyDescent="0.3">
      <c r="A42" s="284" t="s">
        <v>342</v>
      </c>
      <c r="B42" s="285"/>
      <c r="C42" s="286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291" t="s">
        <v>21</v>
      </c>
      <c r="B44" s="292"/>
      <c r="C44" s="292"/>
      <c r="D44" s="292"/>
      <c r="E44" s="292"/>
      <c r="F44" s="292"/>
    </row>
    <row r="45" spans="1:7" x14ac:dyDescent="0.3">
      <c r="A45" s="41" t="s">
        <v>317</v>
      </c>
      <c r="B45" s="222">
        <v>0</v>
      </c>
      <c r="C45" s="222"/>
      <c r="D45" s="226"/>
      <c r="E45" s="222"/>
      <c r="F45" s="222"/>
    </row>
    <row r="46" spans="1:7" x14ac:dyDescent="0.3">
      <c r="A46" s="41" t="s">
        <v>92</v>
      </c>
      <c r="B46" s="222">
        <v>0</v>
      </c>
      <c r="C46" s="222"/>
      <c r="D46" s="226"/>
      <c r="E46" s="222"/>
      <c r="F46" s="222"/>
    </row>
    <row r="47" spans="1:7" x14ac:dyDescent="0.3">
      <c r="A47" s="41" t="s">
        <v>262</v>
      </c>
      <c r="B47" s="222">
        <v>0</v>
      </c>
      <c r="C47" s="222"/>
      <c r="D47" s="223"/>
      <c r="E47" s="222"/>
      <c r="F47" s="222"/>
    </row>
    <row r="48" spans="1:7" x14ac:dyDescent="0.3">
      <c r="A48" s="41" t="s">
        <v>24</v>
      </c>
      <c r="B48" s="222">
        <v>0</v>
      </c>
      <c r="C48" s="222"/>
      <c r="D48" s="223"/>
      <c r="E48" s="222"/>
      <c r="F48" s="222"/>
    </row>
    <row r="49" spans="1:6" x14ac:dyDescent="0.3">
      <c r="A49" s="41" t="s">
        <v>93</v>
      </c>
      <c r="B49" s="222">
        <v>0</v>
      </c>
      <c r="C49" s="222"/>
      <c r="D49" s="223"/>
      <c r="E49" s="222"/>
      <c r="F49" s="222"/>
    </row>
    <row r="50" spans="1:6" ht="18" x14ac:dyDescent="0.35">
      <c r="A50" s="76" t="s">
        <v>343</v>
      </c>
      <c r="B50" s="222" t="s">
        <v>34</v>
      </c>
      <c r="C50" s="249" t="str">
        <f>IF(B50=0, -5, "0")</f>
        <v>0</v>
      </c>
      <c r="D50" s="226"/>
      <c r="E50" s="222"/>
      <c r="F50" s="222"/>
    </row>
    <row r="51" spans="1:6" x14ac:dyDescent="0.3">
      <c r="A51" s="284" t="s">
        <v>38</v>
      </c>
      <c r="B51" s="285"/>
      <c r="C51" s="286"/>
      <c r="D51" s="215">
        <f>SUM(B45:C50)</f>
        <v>0</v>
      </c>
    </row>
    <row r="52" spans="1:6" x14ac:dyDescent="0.3">
      <c r="A52" s="284" t="s">
        <v>342</v>
      </c>
      <c r="B52" s="285"/>
      <c r="C52" s="286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82" t="s">
        <v>8</v>
      </c>
      <c r="B54" s="283"/>
      <c r="C54" s="283"/>
      <c r="D54" s="283"/>
      <c r="E54" s="283"/>
      <c r="F54" s="283"/>
    </row>
    <row r="55" spans="1:6" ht="36" x14ac:dyDescent="0.35">
      <c r="A55" s="83" t="s">
        <v>197</v>
      </c>
      <c r="B55" s="222" t="s">
        <v>34</v>
      </c>
      <c r="C55" s="249" t="str">
        <f>IF(B55=0, -5, "0")</f>
        <v>0</v>
      </c>
      <c r="D55" s="226"/>
      <c r="E55" s="222"/>
      <c r="F55" s="222"/>
    </row>
    <row r="56" spans="1:6" x14ac:dyDescent="0.3">
      <c r="A56" s="49" t="s">
        <v>185</v>
      </c>
      <c r="B56" s="222">
        <v>0</v>
      </c>
      <c r="C56" s="222"/>
      <c r="D56" s="222"/>
      <c r="E56" s="227"/>
      <c r="F56" s="222"/>
    </row>
    <row r="57" spans="1:6" x14ac:dyDescent="0.3">
      <c r="A57" s="51" t="s">
        <v>282</v>
      </c>
      <c r="B57" s="222">
        <v>0</v>
      </c>
      <c r="C57" s="222"/>
      <c r="D57" s="223"/>
      <c r="E57" s="223"/>
      <c r="F57" s="222"/>
    </row>
    <row r="58" spans="1:6" x14ac:dyDescent="0.3">
      <c r="A58" s="51" t="s">
        <v>101</v>
      </c>
      <c r="B58" s="222">
        <v>0</v>
      </c>
      <c r="C58" s="222"/>
      <c r="D58" s="226"/>
      <c r="E58" s="222"/>
      <c r="F58" s="222"/>
    </row>
    <row r="59" spans="1:6" ht="36" x14ac:dyDescent="0.35">
      <c r="A59" s="83" t="s">
        <v>249</v>
      </c>
      <c r="B59" s="222" t="s">
        <v>34</v>
      </c>
      <c r="C59" s="249" t="str">
        <f>IF(B59=0, -5, "0")</f>
        <v>0</v>
      </c>
      <c r="D59" s="223"/>
      <c r="E59" s="222"/>
      <c r="F59" s="222"/>
    </row>
    <row r="60" spans="1:6" ht="18" x14ac:dyDescent="0.35">
      <c r="A60" s="76" t="s">
        <v>344</v>
      </c>
      <c r="B60" s="222" t="s">
        <v>34</v>
      </c>
      <c r="C60" s="249" t="str">
        <f>IF(B60=0, -5, "0")</f>
        <v>0</v>
      </c>
      <c r="D60" s="223"/>
      <c r="E60" s="222"/>
      <c r="F60" s="222"/>
    </row>
    <row r="61" spans="1:6" x14ac:dyDescent="0.3">
      <c r="A61" s="41" t="s">
        <v>340</v>
      </c>
      <c r="B61" s="222">
        <v>0</v>
      </c>
      <c r="C61" s="222"/>
      <c r="D61" s="226"/>
      <c r="E61" s="222"/>
      <c r="F61" s="222"/>
    </row>
    <row r="62" spans="1:6" x14ac:dyDescent="0.3">
      <c r="A62" s="284" t="s">
        <v>38</v>
      </c>
      <c r="B62" s="285"/>
      <c r="C62" s="286"/>
      <c r="D62" s="215">
        <f>SUM(B55:C61)</f>
        <v>0</v>
      </c>
    </row>
    <row r="63" spans="1:6" x14ac:dyDescent="0.3">
      <c r="A63" s="284" t="s">
        <v>342</v>
      </c>
      <c r="B63" s="285"/>
      <c r="C63" s="286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82" t="s">
        <v>143</v>
      </c>
      <c r="B65" s="283"/>
      <c r="C65" s="283"/>
      <c r="D65" s="283"/>
      <c r="E65" s="283"/>
      <c r="F65" s="283"/>
    </row>
    <row r="66" spans="1:6" ht="19.5" x14ac:dyDescent="0.4">
      <c r="A66" s="41" t="s">
        <v>318</v>
      </c>
      <c r="B66" s="228">
        <v>0</v>
      </c>
      <c r="C66" s="229"/>
      <c r="D66" s="230"/>
      <c r="E66" s="230"/>
      <c r="F66" s="222"/>
    </row>
    <row r="67" spans="1:6" ht="19.5" x14ac:dyDescent="0.4">
      <c r="A67" s="41" t="s">
        <v>319</v>
      </c>
      <c r="B67" s="228">
        <v>0</v>
      </c>
      <c r="C67" s="229"/>
      <c r="D67" s="223"/>
      <c r="E67" s="230"/>
      <c r="F67" s="222"/>
    </row>
    <row r="68" spans="1:6" ht="19.5" x14ac:dyDescent="0.4">
      <c r="A68" s="41" t="s">
        <v>340</v>
      </c>
      <c r="B68" s="228">
        <v>0</v>
      </c>
      <c r="C68" s="229"/>
      <c r="D68" s="231"/>
      <c r="E68" s="231"/>
      <c r="F68" s="222"/>
    </row>
    <row r="69" spans="1:6" ht="19.5" x14ac:dyDescent="0.4">
      <c r="A69" s="48" t="s">
        <v>285</v>
      </c>
      <c r="B69" s="228">
        <v>0</v>
      </c>
      <c r="C69" s="229"/>
      <c r="D69" s="231"/>
      <c r="E69" s="231"/>
      <c r="F69" s="222"/>
    </row>
    <row r="70" spans="1:6" ht="19.5" x14ac:dyDescent="0.4">
      <c r="A70" s="41" t="s">
        <v>93</v>
      </c>
      <c r="B70" s="228">
        <v>0</v>
      </c>
      <c r="C70" s="229"/>
      <c r="D70" s="231"/>
      <c r="E70" s="231"/>
      <c r="F70" s="222"/>
    </row>
    <row r="71" spans="1:6" ht="19.5" x14ac:dyDescent="0.4">
      <c r="A71" s="41" t="s">
        <v>336</v>
      </c>
      <c r="B71" s="228">
        <v>0</v>
      </c>
      <c r="C71" s="229"/>
      <c r="D71" s="227"/>
      <c r="E71" s="227"/>
      <c r="F71" s="222"/>
    </row>
    <row r="72" spans="1:6" ht="19.5" x14ac:dyDescent="0.4">
      <c r="A72" s="41" t="s">
        <v>103</v>
      </c>
      <c r="B72" s="228">
        <v>0</v>
      </c>
      <c r="C72" s="229"/>
      <c r="D72" s="222"/>
      <c r="E72" s="222"/>
      <c r="F72" s="222"/>
    </row>
    <row r="73" spans="1:6" x14ac:dyDescent="0.3">
      <c r="A73" s="48" t="s">
        <v>345</v>
      </c>
      <c r="B73" s="228">
        <v>0</v>
      </c>
      <c r="C73" s="222"/>
      <c r="D73" s="232"/>
      <c r="E73" s="232"/>
      <c r="F73" s="222"/>
    </row>
    <row r="74" spans="1:6" ht="36" x14ac:dyDescent="0.35">
      <c r="A74" s="89" t="s">
        <v>215</v>
      </c>
      <c r="B74" s="228" t="s">
        <v>34</v>
      </c>
      <c r="C74" s="249" t="str">
        <f>IF(B74=0, -5, "0")</f>
        <v>0</v>
      </c>
      <c r="D74" s="233"/>
      <c r="E74" s="233"/>
      <c r="F74" s="222"/>
    </row>
    <row r="75" spans="1:6" ht="18" x14ac:dyDescent="0.35">
      <c r="A75" s="89" t="s">
        <v>265</v>
      </c>
      <c r="B75" s="228" t="s">
        <v>34</v>
      </c>
      <c r="C75" s="249" t="str">
        <f>IF(B75=0, -5, "0")</f>
        <v>0</v>
      </c>
      <c r="D75" s="233"/>
      <c r="E75" s="233"/>
      <c r="F75" s="222"/>
    </row>
    <row r="76" spans="1:6" ht="18" x14ac:dyDescent="0.35">
      <c r="A76" s="89" t="s">
        <v>332</v>
      </c>
      <c r="B76" s="228" t="s">
        <v>34</v>
      </c>
      <c r="C76" s="249" t="str">
        <f>IF(B76=0, -5, "0")</f>
        <v>0</v>
      </c>
      <c r="D76" s="223"/>
      <c r="E76" s="233"/>
      <c r="F76" s="222"/>
    </row>
    <row r="77" spans="1:6" s="50" customFormat="1" x14ac:dyDescent="0.3">
      <c r="A77" s="49" t="s">
        <v>263</v>
      </c>
      <c r="B77" s="228">
        <v>0</v>
      </c>
      <c r="C77" s="234"/>
      <c r="D77" s="223"/>
      <c r="E77" s="235"/>
      <c r="F77" s="234"/>
    </row>
    <row r="78" spans="1:6" x14ac:dyDescent="0.3">
      <c r="A78" s="41" t="s">
        <v>198</v>
      </c>
      <c r="B78" s="228">
        <v>0</v>
      </c>
      <c r="C78" s="222"/>
      <c r="D78" s="235"/>
      <c r="E78" s="233"/>
      <c r="F78" s="222"/>
    </row>
    <row r="79" spans="1:6" ht="36" x14ac:dyDescent="0.35">
      <c r="A79" s="83" t="s">
        <v>184</v>
      </c>
      <c r="B79" s="228" t="s">
        <v>34</v>
      </c>
      <c r="C79" s="249" t="str">
        <f>IF(B79=0, -5, "0")</f>
        <v>0</v>
      </c>
      <c r="D79" s="235"/>
      <c r="E79" s="233"/>
      <c r="F79" s="222"/>
    </row>
    <row r="80" spans="1:6" x14ac:dyDescent="0.3">
      <c r="A80" s="41" t="s">
        <v>346</v>
      </c>
      <c r="B80" s="228">
        <v>0</v>
      </c>
      <c r="C80" s="222"/>
      <c r="D80" s="235"/>
      <c r="E80" s="236"/>
      <c r="F80" s="222"/>
    </row>
    <row r="81" spans="1:6" ht="18" x14ac:dyDescent="0.35">
      <c r="A81" s="88" t="s">
        <v>344</v>
      </c>
      <c r="B81" s="228" t="s">
        <v>34</v>
      </c>
      <c r="C81" s="249" t="str">
        <f>IF(B81=0, -5, "0")</f>
        <v>0</v>
      </c>
      <c r="D81" s="235"/>
      <c r="E81" s="237"/>
      <c r="F81" s="222"/>
    </row>
    <row r="82" spans="1:6" x14ac:dyDescent="0.3">
      <c r="A82" s="41" t="s">
        <v>94</v>
      </c>
      <c r="B82" s="228">
        <v>0</v>
      </c>
      <c r="C82" s="222"/>
      <c r="D82" s="235"/>
      <c r="E82" s="236"/>
      <c r="F82" s="222"/>
    </row>
    <row r="83" spans="1:6" x14ac:dyDescent="0.3">
      <c r="A83" s="284" t="s">
        <v>38</v>
      </c>
      <c r="B83" s="285"/>
      <c r="C83" s="286"/>
      <c r="D83" s="215">
        <f>SUM(B66:C82)</f>
        <v>0</v>
      </c>
    </row>
    <row r="84" spans="1:6" x14ac:dyDescent="0.3">
      <c r="A84" s="284" t="s">
        <v>342</v>
      </c>
      <c r="B84" s="285"/>
      <c r="C84" s="286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82" t="s">
        <v>237</v>
      </c>
      <c r="B86" s="283"/>
      <c r="C86" s="283"/>
      <c r="D86" s="283"/>
      <c r="E86" s="283"/>
      <c r="F86" s="283"/>
    </row>
    <row r="87" spans="1:6" ht="34.5" x14ac:dyDescent="0.4">
      <c r="A87" s="93" t="s">
        <v>320</v>
      </c>
      <c r="B87" s="238">
        <v>0</v>
      </c>
      <c r="C87" s="229"/>
      <c r="D87" s="223"/>
      <c r="E87" s="223"/>
      <c r="F87" s="222"/>
    </row>
    <row r="88" spans="1:6" ht="19.5" x14ac:dyDescent="0.4">
      <c r="A88" s="41" t="s">
        <v>319</v>
      </c>
      <c r="B88" s="238">
        <v>0</v>
      </c>
      <c r="C88" s="229"/>
      <c r="D88" s="223"/>
      <c r="E88" s="222"/>
      <c r="F88" s="222"/>
    </row>
    <row r="89" spans="1:6" ht="19.5" x14ac:dyDescent="0.4">
      <c r="A89" s="41" t="s">
        <v>347</v>
      </c>
      <c r="B89" s="238">
        <v>0</v>
      </c>
      <c r="C89" s="229"/>
      <c r="D89" s="235"/>
      <c r="E89" s="222"/>
      <c r="F89" s="222"/>
    </row>
    <row r="90" spans="1:6" ht="34.5" x14ac:dyDescent="0.4">
      <c r="A90" s="51" t="s">
        <v>348</v>
      </c>
      <c r="B90" s="238">
        <v>0</v>
      </c>
      <c r="C90" s="229"/>
      <c r="D90" s="235"/>
      <c r="E90" s="222"/>
      <c r="F90" s="222"/>
    </row>
    <row r="91" spans="1:6" ht="19.5" x14ac:dyDescent="0.4">
      <c r="A91" s="48" t="s">
        <v>286</v>
      </c>
      <c r="B91" s="238">
        <v>0</v>
      </c>
      <c r="C91" s="229"/>
      <c r="D91" s="235"/>
      <c r="E91" s="222"/>
      <c r="F91" s="222"/>
    </row>
    <row r="92" spans="1:6" ht="36" x14ac:dyDescent="0.35">
      <c r="A92" s="89" t="s">
        <v>261</v>
      </c>
      <c r="B92" s="238" t="s">
        <v>34</v>
      </c>
      <c r="C92" s="249" t="str">
        <f>IF(B92=0, -5, "0")</f>
        <v>0</v>
      </c>
      <c r="D92" s="36"/>
      <c r="E92" s="222"/>
      <c r="F92" s="222"/>
    </row>
    <row r="93" spans="1:6" ht="18" x14ac:dyDescent="0.35">
      <c r="A93" s="76" t="s">
        <v>266</v>
      </c>
      <c r="B93" s="238" t="s">
        <v>34</v>
      </c>
      <c r="C93" s="252" t="str">
        <f>IF(B93=0, -5, "0")</f>
        <v>0</v>
      </c>
      <c r="D93" s="223"/>
      <c r="E93" s="222"/>
      <c r="F93" s="222"/>
    </row>
    <row r="94" spans="1:6" x14ac:dyDescent="0.3">
      <c r="A94" s="48" t="s">
        <v>182</v>
      </c>
      <c r="B94" s="238">
        <v>0</v>
      </c>
      <c r="C94" s="222"/>
      <c r="D94" s="223"/>
      <c r="E94" s="222"/>
      <c r="F94" s="222"/>
    </row>
    <row r="95" spans="1:6" x14ac:dyDescent="0.3">
      <c r="A95" s="53" t="s">
        <v>329</v>
      </c>
      <c r="B95" s="238">
        <v>0</v>
      </c>
      <c r="C95" s="222"/>
      <c r="D95" s="223"/>
      <c r="E95" s="222"/>
      <c r="F95" s="222"/>
    </row>
    <row r="96" spans="1:6" x14ac:dyDescent="0.3">
      <c r="A96" s="53" t="s">
        <v>330</v>
      </c>
      <c r="B96" s="238">
        <v>0</v>
      </c>
      <c r="C96" s="222"/>
      <c r="D96" s="223"/>
      <c r="E96" s="222"/>
      <c r="F96" s="222"/>
    </row>
    <row r="97" spans="1:6" x14ac:dyDescent="0.3">
      <c r="A97" s="41" t="s">
        <v>147</v>
      </c>
      <c r="B97" s="238">
        <v>0</v>
      </c>
      <c r="C97" s="222"/>
      <c r="D97" s="223"/>
      <c r="E97" s="222"/>
      <c r="F97" s="222"/>
    </row>
    <row r="98" spans="1:6" ht="36" x14ac:dyDescent="0.35">
      <c r="A98" s="89" t="s">
        <v>216</v>
      </c>
      <c r="B98" s="238" t="s">
        <v>34</v>
      </c>
      <c r="C98" s="249" t="str">
        <f>IF(B98=0, -5, "0")</f>
        <v>0</v>
      </c>
      <c r="D98" s="223"/>
      <c r="E98" s="222"/>
      <c r="F98" s="222"/>
    </row>
    <row r="99" spans="1:6" ht="18" x14ac:dyDescent="0.35">
      <c r="A99" s="88" t="s">
        <v>344</v>
      </c>
      <c r="B99" s="238" t="s">
        <v>34</v>
      </c>
      <c r="C99" s="249" t="str">
        <f>IF(B99=0, -5, "0")</f>
        <v>0</v>
      </c>
      <c r="D99" s="223"/>
      <c r="E99" s="222"/>
      <c r="F99" s="222"/>
    </row>
    <row r="100" spans="1:6" x14ac:dyDescent="0.3">
      <c r="A100" s="94" t="s">
        <v>263</v>
      </c>
      <c r="B100" s="238">
        <v>0</v>
      </c>
      <c r="C100" s="222"/>
      <c r="D100" s="223"/>
      <c r="E100" s="222"/>
      <c r="F100" s="222"/>
    </row>
    <row r="101" spans="1:6" x14ac:dyDescent="0.3">
      <c r="A101" s="284" t="s">
        <v>38</v>
      </c>
      <c r="B101" s="285"/>
      <c r="C101" s="286"/>
      <c r="D101" s="215">
        <f>SUM(B87:C100)</f>
        <v>0</v>
      </c>
    </row>
    <row r="102" spans="1:6" x14ac:dyDescent="0.3">
      <c r="A102" s="284" t="s">
        <v>342</v>
      </c>
      <c r="B102" s="285"/>
      <c r="C102" s="286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82" t="s">
        <v>238</v>
      </c>
      <c r="B105" s="283"/>
      <c r="C105" s="283"/>
      <c r="D105" s="283"/>
      <c r="E105" s="283"/>
      <c r="F105" s="283"/>
    </row>
    <row r="106" spans="1:6" s="50" customFormat="1" ht="34.5" x14ac:dyDescent="0.4">
      <c r="A106" s="93" t="s">
        <v>321</v>
      </c>
      <c r="B106" s="238">
        <v>0</v>
      </c>
      <c r="C106" s="229"/>
      <c r="D106" s="235"/>
      <c r="E106" s="222"/>
      <c r="F106" s="222"/>
    </row>
    <row r="107" spans="1:6" s="50" customFormat="1" ht="19.5" x14ac:dyDescent="0.4">
      <c r="A107" s="41" t="s">
        <v>207</v>
      </c>
      <c r="B107" s="238">
        <v>0</v>
      </c>
      <c r="C107" s="229"/>
      <c r="D107" s="235"/>
      <c r="E107" s="222"/>
      <c r="F107" s="222"/>
    </row>
    <row r="108" spans="1:6" s="50" customFormat="1" ht="19.5" x14ac:dyDescent="0.4">
      <c r="A108" s="41" t="s">
        <v>337</v>
      </c>
      <c r="B108" s="238">
        <v>0</v>
      </c>
      <c r="C108" s="229"/>
      <c r="D108" s="235"/>
      <c r="E108" s="222"/>
      <c r="F108" s="222"/>
    </row>
    <row r="109" spans="1:6" s="50" customFormat="1" ht="19.5" x14ac:dyDescent="0.4">
      <c r="A109" s="122" t="s">
        <v>338</v>
      </c>
      <c r="B109" s="238">
        <v>0</v>
      </c>
      <c r="C109" s="229"/>
      <c r="D109" s="235"/>
      <c r="E109" s="222"/>
      <c r="F109" s="222"/>
    </row>
    <row r="110" spans="1:6" s="50" customFormat="1" ht="34.5" x14ac:dyDescent="0.4">
      <c r="A110" s="49" t="s">
        <v>286</v>
      </c>
      <c r="B110" s="238">
        <v>0</v>
      </c>
      <c r="C110" s="229"/>
      <c r="D110" s="235"/>
      <c r="E110" s="222"/>
      <c r="F110" s="222"/>
    </row>
    <row r="111" spans="1:6" s="50" customFormat="1" ht="36" x14ac:dyDescent="0.35">
      <c r="A111" s="89" t="s">
        <v>261</v>
      </c>
      <c r="B111" s="238" t="s">
        <v>34</v>
      </c>
      <c r="C111" s="249" t="str">
        <f>IF(B111=0, -5, "0")</f>
        <v>0</v>
      </c>
      <c r="D111" s="240"/>
      <c r="E111" s="222"/>
      <c r="F111" s="222"/>
    </row>
    <row r="112" spans="1:6" s="50" customFormat="1" x14ac:dyDescent="0.3">
      <c r="A112" s="49" t="s">
        <v>182</v>
      </c>
      <c r="B112" s="238">
        <v>0</v>
      </c>
      <c r="C112" s="222"/>
      <c r="D112" s="223"/>
      <c r="E112" s="222"/>
      <c r="F112" s="222"/>
    </row>
    <row r="113" spans="1:6" s="50" customFormat="1" x14ac:dyDescent="0.3">
      <c r="A113" s="122" t="s">
        <v>329</v>
      </c>
      <c r="B113" s="238">
        <v>0</v>
      </c>
      <c r="C113" s="222"/>
      <c r="D113" s="223"/>
      <c r="E113" s="222"/>
      <c r="F113" s="222"/>
    </row>
    <row r="114" spans="1:6" s="50" customFormat="1" ht="36" x14ac:dyDescent="0.35">
      <c r="A114" s="89" t="s">
        <v>361</v>
      </c>
      <c r="B114" s="238" t="s">
        <v>34</v>
      </c>
      <c r="C114" s="249" t="str">
        <f>IF(B114=0, -5, "0")</f>
        <v>0</v>
      </c>
      <c r="D114" s="223"/>
      <c r="E114" s="222"/>
      <c r="F114" s="222"/>
    </row>
    <row r="115" spans="1:6" s="50" customFormat="1" ht="18" x14ac:dyDescent="0.35">
      <c r="A115" s="89" t="s">
        <v>366</v>
      </c>
      <c r="B115" s="238" t="s">
        <v>34</v>
      </c>
      <c r="C115" s="249" t="str">
        <f>IF(B115=0, -5, "0")</f>
        <v>0</v>
      </c>
      <c r="D115" s="223"/>
      <c r="E115" s="222"/>
      <c r="F115" s="234"/>
    </row>
    <row r="116" spans="1:6" s="50" customFormat="1" x14ac:dyDescent="0.3">
      <c r="A116" s="94" t="s">
        <v>263</v>
      </c>
      <c r="B116" s="238">
        <v>0</v>
      </c>
      <c r="C116" s="222"/>
      <c r="D116" s="235"/>
      <c r="E116" s="222"/>
      <c r="F116" s="222"/>
    </row>
    <row r="117" spans="1:6" s="50" customFormat="1" x14ac:dyDescent="0.3">
      <c r="A117" s="284" t="s">
        <v>38</v>
      </c>
      <c r="B117" s="285"/>
      <c r="C117" s="286"/>
      <c r="D117" s="215">
        <f>SUM(B106:C116)</f>
        <v>0</v>
      </c>
      <c r="E117" s="37"/>
      <c r="F117" s="37"/>
    </row>
    <row r="118" spans="1:6" s="50" customFormat="1" x14ac:dyDescent="0.3">
      <c r="A118" s="284" t="s">
        <v>342</v>
      </c>
      <c r="B118" s="285"/>
      <c r="C118" s="286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82" t="s">
        <v>208</v>
      </c>
      <c r="B120" s="283"/>
      <c r="C120" s="283"/>
      <c r="D120" s="283"/>
      <c r="E120" s="283"/>
      <c r="F120" s="283"/>
    </row>
    <row r="121" spans="1:6" x14ac:dyDescent="0.3">
      <c r="A121" s="87" t="s">
        <v>322</v>
      </c>
      <c r="B121" s="239">
        <v>0</v>
      </c>
      <c r="C121" s="222"/>
      <c r="D121" s="241"/>
      <c r="E121" s="241"/>
      <c r="F121" s="222"/>
    </row>
    <row r="122" spans="1:6" x14ac:dyDescent="0.3">
      <c r="A122" s="87" t="s">
        <v>319</v>
      </c>
      <c r="B122" s="239">
        <v>0</v>
      </c>
      <c r="C122" s="222"/>
      <c r="D122" s="223"/>
      <c r="E122" s="223"/>
      <c r="F122" s="222"/>
    </row>
    <row r="123" spans="1:6" ht="19.5" x14ac:dyDescent="0.4">
      <c r="A123" s="41" t="s">
        <v>340</v>
      </c>
      <c r="B123" s="239">
        <v>0</v>
      </c>
      <c r="C123" s="229"/>
      <c r="D123" s="223"/>
      <c r="E123" s="223"/>
      <c r="F123" s="222"/>
    </row>
    <row r="124" spans="1:6" ht="19.5" x14ac:dyDescent="0.4">
      <c r="A124" s="48" t="s">
        <v>285</v>
      </c>
      <c r="B124" s="239">
        <v>0</v>
      </c>
      <c r="C124" s="229"/>
      <c r="D124" s="223"/>
      <c r="E124" s="223"/>
      <c r="F124" s="222"/>
    </row>
    <row r="125" spans="1:6" ht="19.5" x14ac:dyDescent="0.4">
      <c r="A125" s="41" t="s">
        <v>339</v>
      </c>
      <c r="B125" s="239">
        <v>0</v>
      </c>
      <c r="C125" s="229"/>
      <c r="D125" s="235"/>
      <c r="E125" s="230"/>
      <c r="F125" s="222"/>
    </row>
    <row r="126" spans="1:6" ht="36" x14ac:dyDescent="0.35">
      <c r="A126" s="83" t="s">
        <v>239</v>
      </c>
      <c r="B126" s="239" t="s">
        <v>34</v>
      </c>
      <c r="C126" s="250" t="str">
        <f>IF(B126=0, -5, "0")</f>
        <v>0</v>
      </c>
      <c r="D126" s="235"/>
      <c r="E126" s="230"/>
      <c r="F126" s="222"/>
    </row>
    <row r="127" spans="1:6" ht="18" x14ac:dyDescent="0.35">
      <c r="A127" s="76" t="s">
        <v>267</v>
      </c>
      <c r="B127" s="239" t="s">
        <v>34</v>
      </c>
      <c r="C127" s="250" t="str">
        <f>IF(B127=0, -5, "0")</f>
        <v>0</v>
      </c>
      <c r="D127" s="223"/>
      <c r="E127" s="223"/>
      <c r="F127" s="222"/>
    </row>
    <row r="128" spans="1:6" x14ac:dyDescent="0.3">
      <c r="A128" s="48" t="s">
        <v>183</v>
      </c>
      <c r="B128" s="239">
        <v>0</v>
      </c>
      <c r="C128" s="242"/>
      <c r="D128" s="223"/>
      <c r="E128" s="223"/>
      <c r="F128" s="222"/>
    </row>
    <row r="129" spans="1:6" ht="36" x14ac:dyDescent="0.35">
      <c r="A129" s="83" t="s">
        <v>217</v>
      </c>
      <c r="B129" s="239" t="s">
        <v>34</v>
      </c>
      <c r="C129" s="250" t="str">
        <f>IF(B129=0, -5, "0")</f>
        <v>0</v>
      </c>
      <c r="D129" s="223"/>
      <c r="E129" s="223"/>
      <c r="F129" s="222"/>
    </row>
    <row r="130" spans="1:6" x14ac:dyDescent="0.3">
      <c r="A130" s="51" t="s">
        <v>323</v>
      </c>
      <c r="B130" s="239">
        <v>0</v>
      </c>
      <c r="C130" s="242"/>
      <c r="D130" s="223"/>
      <c r="E130" s="223"/>
      <c r="F130" s="222"/>
    </row>
    <row r="131" spans="1:6" ht="18" x14ac:dyDescent="0.35">
      <c r="A131" s="88" t="s">
        <v>366</v>
      </c>
      <c r="B131" s="239" t="s">
        <v>34</v>
      </c>
      <c r="C131" s="250" t="str">
        <f>IF(B131=0, -5, "0")</f>
        <v>0</v>
      </c>
      <c r="D131" s="235"/>
      <c r="E131" s="230"/>
      <c r="F131" s="234"/>
    </row>
    <row r="132" spans="1:6" x14ac:dyDescent="0.3">
      <c r="A132" s="284" t="s">
        <v>38</v>
      </c>
      <c r="B132" s="285"/>
      <c r="C132" s="286"/>
      <c r="D132" s="215">
        <f>SUM(B121:C131)</f>
        <v>0</v>
      </c>
    </row>
    <row r="133" spans="1:6" x14ac:dyDescent="0.3">
      <c r="A133" s="284" t="s">
        <v>342</v>
      </c>
      <c r="B133" s="285"/>
      <c r="C133" s="286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82" t="s">
        <v>78</v>
      </c>
      <c r="B135" s="283"/>
      <c r="C135" s="283"/>
      <c r="D135" s="283"/>
      <c r="E135" s="283"/>
      <c r="F135" s="283"/>
    </row>
    <row r="136" spans="1:6" ht="19.5" x14ac:dyDescent="0.4">
      <c r="A136" s="51" t="s">
        <v>349</v>
      </c>
      <c r="B136" s="238">
        <v>0</v>
      </c>
      <c r="C136" s="229"/>
      <c r="D136" s="231"/>
      <c r="E136" s="222"/>
      <c r="F136" s="222"/>
    </row>
    <row r="137" spans="1:6" ht="18" x14ac:dyDescent="0.35">
      <c r="A137" s="76" t="s">
        <v>140</v>
      </c>
      <c r="B137" s="238" t="s">
        <v>34</v>
      </c>
      <c r="C137" s="251" t="str">
        <f>IF(B137=0, -5, "0")</f>
        <v>0</v>
      </c>
      <c r="D137" s="243"/>
      <c r="E137" s="222"/>
      <c r="F137" s="222"/>
    </row>
    <row r="138" spans="1:6" x14ac:dyDescent="0.3">
      <c r="A138" s="49" t="s">
        <v>324</v>
      </c>
      <c r="B138" s="238">
        <v>0</v>
      </c>
      <c r="C138" s="223"/>
      <c r="D138" s="243"/>
      <c r="E138" s="222"/>
      <c r="F138" s="222"/>
    </row>
    <row r="139" spans="1:6" x14ac:dyDescent="0.3">
      <c r="A139" s="95" t="s">
        <v>325</v>
      </c>
      <c r="B139" s="238">
        <v>0</v>
      </c>
      <c r="C139" s="223"/>
      <c r="D139" s="244"/>
      <c r="E139" s="222"/>
      <c r="F139" s="222"/>
    </row>
    <row r="140" spans="1:6" s="50" customFormat="1" x14ac:dyDescent="0.3">
      <c r="A140" s="49" t="s">
        <v>350</v>
      </c>
      <c r="B140" s="238">
        <v>0</v>
      </c>
      <c r="C140" s="245"/>
      <c r="D140" s="234"/>
      <c r="E140" s="234"/>
      <c r="F140" s="234"/>
    </row>
    <row r="141" spans="1:6" x14ac:dyDescent="0.3">
      <c r="A141" s="51" t="s">
        <v>331</v>
      </c>
      <c r="B141" s="238">
        <v>0</v>
      </c>
      <c r="C141" s="223"/>
      <c r="D141" s="226"/>
      <c r="E141" s="222"/>
      <c r="F141" s="222"/>
    </row>
    <row r="142" spans="1:6" x14ac:dyDescent="0.3">
      <c r="A142" s="51" t="s">
        <v>351</v>
      </c>
      <c r="B142" s="238">
        <v>0</v>
      </c>
      <c r="C142" s="223"/>
      <c r="D142" s="226"/>
      <c r="E142" s="222"/>
      <c r="F142" s="222"/>
    </row>
    <row r="143" spans="1:6" ht="18" x14ac:dyDescent="0.35">
      <c r="A143" s="76" t="s">
        <v>268</v>
      </c>
      <c r="B143" s="238" t="s">
        <v>34</v>
      </c>
      <c r="C143" s="251" t="str">
        <f>IF(B143=0, -5, "0")</f>
        <v>0</v>
      </c>
      <c r="D143" s="227"/>
      <c r="E143" s="222"/>
      <c r="F143" s="222"/>
    </row>
    <row r="144" spans="1:6" ht="18" x14ac:dyDescent="0.35">
      <c r="A144" s="76" t="s">
        <v>218</v>
      </c>
      <c r="B144" s="238" t="s">
        <v>34</v>
      </c>
      <c r="C144" s="251" t="str">
        <f>IF(B144=0, -5, "0")</f>
        <v>0</v>
      </c>
      <c r="D144" s="227"/>
      <c r="E144" s="222"/>
      <c r="F144" s="222"/>
    </row>
    <row r="145" spans="1:6" x14ac:dyDescent="0.3">
      <c r="A145" s="51" t="s">
        <v>104</v>
      </c>
      <c r="B145" s="238">
        <v>0</v>
      </c>
      <c r="C145" s="223"/>
      <c r="D145" s="226"/>
      <c r="E145" s="222"/>
      <c r="F145" s="222"/>
    </row>
    <row r="146" spans="1:6" x14ac:dyDescent="0.3">
      <c r="A146" s="93" t="s">
        <v>240</v>
      </c>
      <c r="B146" s="238">
        <v>0</v>
      </c>
      <c r="C146" s="223"/>
      <c r="D146" s="226"/>
      <c r="E146" s="222"/>
      <c r="F146" s="222"/>
    </row>
    <row r="147" spans="1:6" x14ac:dyDescent="0.3">
      <c r="A147" s="41" t="s">
        <v>352</v>
      </c>
      <c r="B147" s="238">
        <v>0</v>
      </c>
      <c r="C147" s="223"/>
      <c r="D147" s="244"/>
      <c r="E147" s="222"/>
      <c r="F147" s="222"/>
    </row>
    <row r="148" spans="1:6" x14ac:dyDescent="0.3">
      <c r="A148" s="284" t="s">
        <v>38</v>
      </c>
      <c r="B148" s="285"/>
      <c r="C148" s="286"/>
      <c r="D148" s="215">
        <f>SUM(B136:C147)</f>
        <v>0</v>
      </c>
    </row>
    <row r="149" spans="1:6" x14ac:dyDescent="0.3">
      <c r="A149" s="284" t="s">
        <v>342</v>
      </c>
      <c r="B149" s="285"/>
      <c r="C149" s="286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82" t="s">
        <v>243</v>
      </c>
      <c r="B151" s="283"/>
      <c r="C151" s="283"/>
      <c r="D151" s="283"/>
      <c r="E151" s="283"/>
      <c r="F151" s="283"/>
    </row>
    <row r="152" spans="1:6" x14ac:dyDescent="0.3">
      <c r="A152" s="93" t="s">
        <v>326</v>
      </c>
      <c r="B152" s="222">
        <v>0</v>
      </c>
      <c r="C152" s="222"/>
      <c r="D152" s="223"/>
      <c r="E152" s="222"/>
      <c r="F152" s="222"/>
    </row>
    <row r="153" spans="1:6" x14ac:dyDescent="0.3">
      <c r="A153" s="41" t="s">
        <v>162</v>
      </c>
      <c r="B153" s="222">
        <v>0</v>
      </c>
      <c r="C153" s="222"/>
      <c r="D153" s="223"/>
      <c r="E153" s="222"/>
      <c r="F153" s="222"/>
    </row>
    <row r="154" spans="1:6" ht="18" x14ac:dyDescent="0.35">
      <c r="A154" s="76" t="s">
        <v>353</v>
      </c>
      <c r="B154" s="222" t="s">
        <v>34</v>
      </c>
      <c r="C154" s="249" t="str">
        <f>IF(B154=0, -5, "0")</f>
        <v>0</v>
      </c>
      <c r="D154" s="223"/>
      <c r="E154" s="222"/>
      <c r="F154" s="222"/>
    </row>
    <row r="155" spans="1:6" ht="18" x14ac:dyDescent="0.35">
      <c r="A155" s="76" t="s">
        <v>354</v>
      </c>
      <c r="B155" s="222" t="s">
        <v>34</v>
      </c>
      <c r="C155" s="249" t="str">
        <f>IF(B155=0, -5, "0")</f>
        <v>0</v>
      </c>
      <c r="D155" s="223"/>
      <c r="E155" s="222"/>
      <c r="F155" s="222"/>
    </row>
    <row r="156" spans="1:6" ht="18" x14ac:dyDescent="0.35">
      <c r="A156" s="76" t="s">
        <v>355</v>
      </c>
      <c r="B156" s="222" t="s">
        <v>34</v>
      </c>
      <c r="C156" s="249" t="str">
        <f>IF(B156=0, -5, "0")</f>
        <v>0</v>
      </c>
      <c r="D156" s="223"/>
      <c r="E156" s="222"/>
      <c r="F156" s="222"/>
    </row>
    <row r="157" spans="1:6" ht="33" x14ac:dyDescent="0.3">
      <c r="A157" s="197" t="s">
        <v>219</v>
      </c>
      <c r="B157" s="222">
        <v>0</v>
      </c>
      <c r="C157" s="222"/>
      <c r="D157" s="246"/>
      <c r="E157" s="222"/>
      <c r="F157" s="222"/>
    </row>
    <row r="158" spans="1:6" x14ac:dyDescent="0.3">
      <c r="A158" s="196" t="s">
        <v>376</v>
      </c>
      <c r="B158" s="222">
        <v>0</v>
      </c>
      <c r="C158" s="222"/>
      <c r="D158" s="247"/>
      <c r="E158" s="222"/>
      <c r="F158" s="222"/>
    </row>
    <row r="159" spans="1:6" x14ac:dyDescent="0.3">
      <c r="A159" s="196" t="s">
        <v>181</v>
      </c>
      <c r="B159" s="222">
        <v>0</v>
      </c>
      <c r="C159" s="222"/>
      <c r="D159" s="247"/>
      <c r="E159" s="222"/>
      <c r="F159" s="222"/>
    </row>
    <row r="160" spans="1:6" x14ac:dyDescent="0.3">
      <c r="A160" s="284" t="s">
        <v>38</v>
      </c>
      <c r="B160" s="287"/>
      <c r="C160" s="288"/>
      <c r="D160" s="216">
        <f>SUM(B152:C159)</f>
        <v>0</v>
      </c>
    </row>
    <row r="161" spans="1:6" x14ac:dyDescent="0.3">
      <c r="A161" s="284" t="s">
        <v>342</v>
      </c>
      <c r="B161" s="285"/>
      <c r="C161" s="286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82" t="s">
        <v>85</v>
      </c>
      <c r="B163" s="283"/>
      <c r="C163" s="283"/>
      <c r="D163" s="283"/>
      <c r="E163" s="283"/>
      <c r="F163" s="283"/>
    </row>
    <row r="164" spans="1:6" ht="18" x14ac:dyDescent="0.35">
      <c r="A164" s="76" t="s">
        <v>333</v>
      </c>
      <c r="B164" s="222" t="s">
        <v>34</v>
      </c>
      <c r="C164" s="249" t="str">
        <f>IF(B164=0, -5, "0")</f>
        <v>0</v>
      </c>
      <c r="D164" s="222"/>
      <c r="E164" s="222"/>
      <c r="F164" s="222"/>
    </row>
    <row r="165" spans="1:6" x14ac:dyDescent="0.3">
      <c r="A165" s="41" t="s">
        <v>334</v>
      </c>
      <c r="B165" s="222">
        <v>0</v>
      </c>
      <c r="C165" s="222"/>
      <c r="D165" s="223"/>
      <c r="E165" s="222"/>
      <c r="F165" s="222"/>
    </row>
    <row r="166" spans="1:6" x14ac:dyDescent="0.3">
      <c r="A166" s="87" t="s">
        <v>241</v>
      </c>
      <c r="B166" s="222">
        <v>0</v>
      </c>
      <c r="C166" s="222"/>
      <c r="D166" s="223"/>
      <c r="E166" s="222"/>
      <c r="F166" s="222"/>
    </row>
    <row r="167" spans="1:6" x14ac:dyDescent="0.3">
      <c r="A167" s="41" t="s">
        <v>95</v>
      </c>
      <c r="B167" s="222">
        <v>0</v>
      </c>
      <c r="C167" s="222"/>
      <c r="D167" s="222"/>
      <c r="E167" s="223"/>
      <c r="F167" s="222"/>
    </row>
    <row r="168" spans="1:6" x14ac:dyDescent="0.3">
      <c r="A168" s="284" t="s">
        <v>38</v>
      </c>
      <c r="B168" s="285"/>
      <c r="C168" s="286"/>
      <c r="D168" s="215">
        <f>SUM(B164:C167)</f>
        <v>0</v>
      </c>
    </row>
    <row r="169" spans="1:6" x14ac:dyDescent="0.3">
      <c r="A169" s="284" t="s">
        <v>342</v>
      </c>
      <c r="B169" s="285"/>
      <c r="C169" s="286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89" t="s">
        <v>17</v>
      </c>
      <c r="B171" s="290"/>
      <c r="C171" s="290"/>
      <c r="D171" s="290"/>
      <c r="E171" s="290"/>
      <c r="F171" s="290"/>
    </row>
    <row r="172" spans="1:6" x14ac:dyDescent="0.3">
      <c r="A172" s="48" t="s">
        <v>202</v>
      </c>
      <c r="B172" s="222">
        <v>0</v>
      </c>
      <c r="C172" s="222"/>
      <c r="D172" s="248"/>
      <c r="E172" s="222"/>
      <c r="F172" s="222"/>
    </row>
    <row r="173" spans="1:6" x14ac:dyDescent="0.3">
      <c r="A173" s="41" t="s">
        <v>96</v>
      </c>
      <c r="B173" s="222">
        <v>0</v>
      </c>
      <c r="C173" s="222"/>
      <c r="D173" s="248"/>
      <c r="E173" s="222"/>
      <c r="F173" s="222"/>
    </row>
    <row r="174" spans="1:6" x14ac:dyDescent="0.3">
      <c r="A174" s="87" t="s">
        <v>220</v>
      </c>
      <c r="B174" s="222">
        <v>0</v>
      </c>
      <c r="C174" s="222"/>
      <c r="D174" s="223"/>
      <c r="E174" s="222"/>
      <c r="F174" s="222"/>
    </row>
    <row r="175" spans="1:6" x14ac:dyDescent="0.3">
      <c r="A175" s="41" t="s">
        <v>163</v>
      </c>
      <c r="B175" s="222">
        <v>0</v>
      </c>
      <c r="C175" s="222"/>
      <c r="D175" s="223"/>
      <c r="E175" s="223"/>
      <c r="F175" s="222"/>
    </row>
    <row r="176" spans="1:6" x14ac:dyDescent="0.3">
      <c r="A176" s="284" t="s">
        <v>38</v>
      </c>
      <c r="B176" s="285"/>
      <c r="C176" s="286"/>
      <c r="D176" s="215">
        <f>SUM(B172:C175)</f>
        <v>0</v>
      </c>
    </row>
    <row r="177" spans="1:6" x14ac:dyDescent="0.3">
      <c r="A177" s="284" t="s">
        <v>342</v>
      </c>
      <c r="B177" s="285"/>
      <c r="C177" s="286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82" t="s">
        <v>87</v>
      </c>
      <c r="B179" s="283"/>
      <c r="C179" s="283"/>
      <c r="D179" s="283"/>
      <c r="E179" s="283"/>
      <c r="F179" s="283"/>
    </row>
    <row r="180" spans="1:6" x14ac:dyDescent="0.3">
      <c r="A180" s="87" t="s">
        <v>364</v>
      </c>
      <c r="B180" s="222">
        <v>0</v>
      </c>
      <c r="C180" s="222"/>
      <c r="D180" s="223"/>
      <c r="E180" s="223"/>
      <c r="F180" s="222"/>
    </row>
    <row r="181" spans="1:6" x14ac:dyDescent="0.3">
      <c r="A181" s="95" t="s">
        <v>247</v>
      </c>
      <c r="B181" s="222">
        <v>0</v>
      </c>
      <c r="C181" s="222"/>
      <c r="D181" s="223"/>
      <c r="E181" s="168"/>
      <c r="F181" s="222"/>
    </row>
    <row r="182" spans="1:6" x14ac:dyDescent="0.3">
      <c r="A182" s="41" t="s">
        <v>97</v>
      </c>
      <c r="B182" s="222">
        <v>0</v>
      </c>
      <c r="C182" s="222"/>
      <c r="D182" s="223"/>
      <c r="E182" s="222"/>
      <c r="F182" s="222"/>
    </row>
    <row r="183" spans="1:6" x14ac:dyDescent="0.3">
      <c r="A183" s="48" t="s">
        <v>269</v>
      </c>
      <c r="B183" s="222">
        <v>0</v>
      </c>
      <c r="C183" s="222"/>
      <c r="D183" s="223"/>
      <c r="E183" s="222"/>
      <c r="F183" s="222"/>
    </row>
    <row r="184" spans="1:6" x14ac:dyDescent="0.3">
      <c r="A184" s="41" t="s">
        <v>356</v>
      </c>
      <c r="B184" s="222">
        <v>0</v>
      </c>
      <c r="C184" s="222"/>
      <c r="D184" s="223"/>
      <c r="E184" s="222"/>
      <c r="F184" s="222"/>
    </row>
    <row r="185" spans="1:6" x14ac:dyDescent="0.3">
      <c r="A185" s="284" t="s">
        <v>38</v>
      </c>
      <c r="B185" s="285"/>
      <c r="C185" s="286"/>
      <c r="D185" s="215">
        <f>SUM(B180:C184)</f>
        <v>0</v>
      </c>
    </row>
    <row r="186" spans="1:6" x14ac:dyDescent="0.3">
      <c r="A186" s="284" t="s">
        <v>342</v>
      </c>
      <c r="B186" s="285"/>
      <c r="C186" s="286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82" t="s">
        <v>242</v>
      </c>
      <c r="B188" s="283"/>
      <c r="C188" s="283"/>
      <c r="D188" s="283"/>
      <c r="E188" s="283"/>
      <c r="F188" s="283"/>
    </row>
    <row r="189" spans="1:6" x14ac:dyDescent="0.3">
      <c r="A189" s="41" t="s">
        <v>357</v>
      </c>
      <c r="B189" s="222">
        <v>0</v>
      </c>
      <c r="C189" s="222"/>
      <c r="D189" s="222"/>
      <c r="E189" s="222"/>
      <c r="F189" s="222"/>
    </row>
    <row r="190" spans="1:6" ht="18" x14ac:dyDescent="0.35">
      <c r="A190" s="160" t="s">
        <v>365</v>
      </c>
      <c r="B190" s="222" t="s">
        <v>34</v>
      </c>
      <c r="C190" s="249" t="str">
        <f>IF(B190=0, -5, "0")</f>
        <v>0</v>
      </c>
      <c r="D190" s="222"/>
      <c r="E190" s="222"/>
      <c r="F190" s="234"/>
    </row>
    <row r="191" spans="1:6" x14ac:dyDescent="0.3">
      <c r="A191" s="48" t="s">
        <v>360</v>
      </c>
      <c r="B191" s="222">
        <v>0</v>
      </c>
      <c r="C191" s="222"/>
      <c r="D191" s="222"/>
      <c r="E191" s="222"/>
      <c r="F191" s="222"/>
    </row>
    <row r="192" spans="1:6" x14ac:dyDescent="0.3">
      <c r="A192" s="96" t="s">
        <v>212</v>
      </c>
      <c r="B192" s="222">
        <v>0</v>
      </c>
      <c r="C192" s="222"/>
      <c r="D192" s="222"/>
      <c r="E192" s="222"/>
      <c r="F192" s="222"/>
    </row>
    <row r="193" spans="1:4" x14ac:dyDescent="0.3">
      <c r="A193" s="284" t="s">
        <v>38</v>
      </c>
      <c r="B193" s="285"/>
      <c r="C193" s="286"/>
      <c r="D193" s="97">
        <f>SUM(B189:C192)</f>
        <v>0</v>
      </c>
    </row>
    <row r="194" spans="1:4" x14ac:dyDescent="0.3">
      <c r="A194" s="284" t="s">
        <v>342</v>
      </c>
      <c r="B194" s="285"/>
      <c r="C194" s="286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1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wV0ZklMBMrbiuNJnGeamQGLfP336o2NL2YOfuuv4qgAI/ZaL4XFrRYl7KIamJLDDyskUPLMFNp0GTM/PvrnutQ==" saltValue="GXiWEb8EiO8PWGGptj37ew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3" zoomScale="60" zoomScaleNormal="6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77"/>
      <c r="E1" s="277"/>
      <c r="F1" s="277"/>
      <c r="G1" s="277"/>
      <c r="H1" s="277"/>
      <c r="I1" s="277"/>
    </row>
    <row r="2" spans="1:9" ht="20.25" x14ac:dyDescent="0.3">
      <c r="C2" s="42">
        <v>1</v>
      </c>
      <c r="D2" s="214"/>
      <c r="E2" s="214"/>
      <c r="F2" s="214"/>
      <c r="G2" s="214"/>
      <c r="H2" s="214"/>
      <c r="I2" s="214"/>
    </row>
    <row r="3" spans="1:9" ht="20.25" x14ac:dyDescent="0.3">
      <c r="C3" s="42">
        <v>2</v>
      </c>
      <c r="D3" s="214"/>
      <c r="E3" s="214"/>
      <c r="F3" s="214"/>
      <c r="G3" s="214"/>
      <c r="H3" s="214"/>
      <c r="I3" s="214"/>
    </row>
    <row r="4" spans="1:9" ht="20.25" x14ac:dyDescent="0.3">
      <c r="C4" s="42" t="s">
        <v>34</v>
      </c>
      <c r="D4" s="214"/>
      <c r="E4" s="214"/>
      <c r="F4" s="214"/>
      <c r="G4" s="214"/>
      <c r="H4" s="214"/>
      <c r="I4" s="214"/>
    </row>
    <row r="5" spans="1:9" ht="20.25" x14ac:dyDescent="0.3">
      <c r="D5" s="214"/>
      <c r="E5" s="214"/>
      <c r="F5" s="214"/>
      <c r="G5" s="214"/>
      <c r="H5" s="214"/>
      <c r="I5" s="214"/>
    </row>
    <row r="6" spans="1:9" ht="20.25" x14ac:dyDescent="0.3">
      <c r="D6" s="214"/>
      <c r="E6" s="214"/>
      <c r="F6" s="214"/>
      <c r="G6" s="214"/>
      <c r="H6" s="214"/>
      <c r="I6" s="214"/>
    </row>
    <row r="7" spans="1:9" ht="21" x14ac:dyDescent="0.3">
      <c r="A7" s="278" t="s">
        <v>201</v>
      </c>
      <c r="B7" s="278"/>
      <c r="C7" s="278"/>
      <c r="D7" s="278"/>
      <c r="E7" s="278"/>
      <c r="F7" s="278"/>
      <c r="G7" s="214"/>
      <c r="H7" s="214"/>
      <c r="I7" s="214"/>
    </row>
    <row r="8" spans="1:9" ht="29.25" x14ac:dyDescent="0.45">
      <c r="A8" s="279" t="str">
        <f>'Page de garde'!D18</f>
        <v>Siliana</v>
      </c>
      <c r="B8" s="279"/>
      <c r="C8" s="279"/>
      <c r="D8" s="279"/>
      <c r="E8" s="279"/>
      <c r="F8" s="279"/>
      <c r="G8" s="217"/>
      <c r="H8" s="217"/>
      <c r="I8" s="214"/>
    </row>
    <row r="9" spans="1:9" ht="24" x14ac:dyDescent="0.45">
      <c r="A9" s="38" t="s">
        <v>44</v>
      </c>
      <c r="B9" s="280"/>
      <c r="C9" s="280"/>
      <c r="D9" s="280"/>
      <c r="E9" s="280"/>
      <c r="F9" s="280"/>
      <c r="G9" s="217"/>
      <c r="H9" s="217"/>
      <c r="I9" s="214"/>
    </row>
    <row r="10" spans="1:9" ht="24" x14ac:dyDescent="0.45">
      <c r="A10" s="39" t="s">
        <v>46</v>
      </c>
      <c r="B10" s="281"/>
      <c r="C10" s="281"/>
      <c r="D10" s="281"/>
      <c r="E10" s="281"/>
      <c r="F10" s="281"/>
      <c r="G10" s="217"/>
      <c r="H10" s="217"/>
      <c r="I10" s="214"/>
    </row>
    <row r="11" spans="1:9" ht="24" x14ac:dyDescent="0.45">
      <c r="A11" s="38" t="s">
        <v>45</v>
      </c>
      <c r="B11" s="276"/>
      <c r="C11" s="276"/>
      <c r="D11" s="276"/>
      <c r="E11" s="276"/>
      <c r="F11" s="276"/>
      <c r="G11" s="217"/>
      <c r="H11" s="217"/>
      <c r="I11" s="214"/>
    </row>
    <row r="12" spans="1:9" ht="24" x14ac:dyDescent="0.45">
      <c r="A12" s="38" t="s">
        <v>276</v>
      </c>
      <c r="B12" s="269">
        <f>D505</f>
        <v>0</v>
      </c>
      <c r="C12" s="269"/>
      <c r="D12" s="269"/>
      <c r="E12" s="269"/>
      <c r="F12" s="269"/>
      <c r="G12" s="217"/>
      <c r="H12" s="217"/>
      <c r="I12" s="214"/>
    </row>
    <row r="13" spans="1:9" ht="22.5" x14ac:dyDescent="0.45">
      <c r="A13" s="35"/>
      <c r="B13" s="36"/>
      <c r="C13" s="36"/>
      <c r="D13" s="270"/>
      <c r="E13" s="270"/>
      <c r="F13" s="270"/>
      <c r="G13" s="270"/>
      <c r="H13" s="270"/>
      <c r="I13" s="3"/>
    </row>
    <row r="14" spans="1:9" ht="16.5" customHeight="1" x14ac:dyDescent="0.3">
      <c r="A14" s="271" t="s">
        <v>32</v>
      </c>
      <c r="B14" s="272" t="s">
        <v>33</v>
      </c>
      <c r="C14" s="272"/>
      <c r="D14" s="272" t="s">
        <v>48</v>
      </c>
      <c r="E14" s="273" t="s">
        <v>358</v>
      </c>
      <c r="F14" s="272" t="s">
        <v>214</v>
      </c>
      <c r="G14" s="36"/>
      <c r="H14" s="36"/>
    </row>
    <row r="15" spans="1:9" ht="16.5" customHeight="1" x14ac:dyDescent="0.3">
      <c r="A15" s="271"/>
      <c r="B15" s="77" t="s">
        <v>36</v>
      </c>
      <c r="C15" s="77" t="s">
        <v>35</v>
      </c>
      <c r="D15" s="272"/>
      <c r="E15" s="273"/>
      <c r="F15" s="272"/>
      <c r="G15" s="36"/>
      <c r="H15" s="36"/>
    </row>
    <row r="16" spans="1:9" ht="18" x14ac:dyDescent="0.35">
      <c r="A16" s="264" t="s">
        <v>0</v>
      </c>
      <c r="B16" s="264"/>
      <c r="C16" s="264"/>
      <c r="D16" s="264"/>
      <c r="E16" s="264"/>
      <c r="F16" s="264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74" t="s">
        <v>1</v>
      </c>
      <c r="B18" s="275"/>
      <c r="C18" s="275"/>
      <c r="D18" s="275"/>
      <c r="E18" s="275"/>
      <c r="F18" s="275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8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8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64" t="s">
        <v>137</v>
      </c>
      <c r="B43" s="264"/>
      <c r="C43" s="264"/>
      <c r="D43" s="264"/>
      <c r="E43" s="264"/>
      <c r="F43" s="264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8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8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8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8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9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9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9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8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64" t="s">
        <v>129</v>
      </c>
      <c r="B99" s="264"/>
      <c r="C99" s="264"/>
      <c r="D99" s="264"/>
      <c r="E99" s="264"/>
      <c r="F99" s="264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8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8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65" t="s">
        <v>133</v>
      </c>
      <c r="B113" s="266"/>
      <c r="C113" s="266"/>
      <c r="D113" s="266"/>
      <c r="E113" s="266"/>
      <c r="F113" s="266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8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8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8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9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65" t="s">
        <v>73</v>
      </c>
      <c r="B137" s="266"/>
      <c r="C137" s="266"/>
      <c r="D137" s="266"/>
      <c r="E137" s="266"/>
      <c r="F137" s="266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8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8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8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64" t="s">
        <v>130</v>
      </c>
      <c r="B152" s="264"/>
      <c r="C152" s="264"/>
      <c r="D152" s="264"/>
      <c r="E152" s="264"/>
      <c r="F152" s="264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8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65" t="s">
        <v>134</v>
      </c>
      <c r="B166" s="266"/>
      <c r="C166" s="266"/>
      <c r="D166" s="266"/>
      <c r="E166" s="266"/>
      <c r="F166" s="266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8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8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8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9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64" t="s">
        <v>167</v>
      </c>
      <c r="B192" s="264"/>
      <c r="C192" s="264"/>
      <c r="D192" s="264"/>
      <c r="E192" s="264"/>
      <c r="F192" s="264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65" t="s">
        <v>158</v>
      </c>
      <c r="B194" s="266"/>
      <c r="C194" s="266"/>
      <c r="D194" s="266"/>
      <c r="E194" s="266"/>
      <c r="F194" s="266"/>
    </row>
    <row r="195" spans="1:7" ht="36" x14ac:dyDescent="0.35">
      <c r="A195" s="83" t="s">
        <v>27</v>
      </c>
      <c r="B195" s="170" t="s">
        <v>34</v>
      </c>
      <c r="C195" s="218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8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8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65" t="s">
        <v>76</v>
      </c>
      <c r="B209" s="266"/>
      <c r="C209" s="266"/>
      <c r="D209" s="266"/>
      <c r="E209" s="266"/>
      <c r="F209" s="266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8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8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8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9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65" t="s">
        <v>191</v>
      </c>
      <c r="B232" s="266"/>
      <c r="C232" s="266"/>
      <c r="D232" s="266"/>
      <c r="E232" s="266"/>
      <c r="F232" s="266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8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8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64" t="s">
        <v>78</v>
      </c>
      <c r="B248" s="264"/>
      <c r="C248" s="264"/>
      <c r="D248" s="264"/>
      <c r="E248" s="264"/>
      <c r="F248" s="264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65" t="s">
        <v>79</v>
      </c>
      <c r="B250" s="266"/>
      <c r="C250" s="266"/>
      <c r="D250" s="266"/>
      <c r="E250" s="266"/>
      <c r="F250" s="266"/>
    </row>
    <row r="251" spans="1:6" s="3" customFormat="1" ht="36" x14ac:dyDescent="0.35">
      <c r="A251" s="83" t="s">
        <v>27</v>
      </c>
      <c r="B251" s="170" t="s">
        <v>34</v>
      </c>
      <c r="C251" s="218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8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8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65" t="s">
        <v>81</v>
      </c>
      <c r="B266" s="266"/>
      <c r="C266" s="266"/>
      <c r="D266" s="266"/>
      <c r="E266" s="266"/>
      <c r="F266" s="266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8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9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9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13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64" t="s">
        <v>4</v>
      </c>
      <c r="B291" s="264"/>
      <c r="C291" s="264"/>
      <c r="D291" s="264"/>
      <c r="E291" s="264"/>
      <c r="F291" s="264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65" t="s">
        <v>19</v>
      </c>
      <c r="B293" s="266"/>
      <c r="C293" s="266"/>
      <c r="D293" s="266"/>
      <c r="E293" s="266"/>
      <c r="F293" s="266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8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8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65" t="s">
        <v>122</v>
      </c>
      <c r="B305" s="266"/>
      <c r="C305" s="266"/>
      <c r="D305" s="266"/>
      <c r="E305" s="266"/>
      <c r="F305" s="266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8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8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9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64" t="s">
        <v>21</v>
      </c>
      <c r="B324" s="264"/>
      <c r="C324" s="264"/>
      <c r="D324" s="264"/>
      <c r="E324" s="264"/>
      <c r="F324" s="264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65" t="s">
        <v>12</v>
      </c>
      <c r="B326" s="266"/>
      <c r="C326" s="266"/>
      <c r="D326" s="266"/>
      <c r="E326" s="266"/>
      <c r="F326" s="266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8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8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8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65" t="s">
        <v>25</v>
      </c>
      <c r="B339" s="266"/>
      <c r="C339" s="266"/>
      <c r="D339" s="266"/>
      <c r="E339" s="266"/>
      <c r="F339" s="266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8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64" t="s">
        <v>8</v>
      </c>
      <c r="B352" s="264"/>
      <c r="C352" s="264"/>
      <c r="D352" s="264"/>
      <c r="E352" s="264"/>
      <c r="F352" s="264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67" t="s">
        <v>113</v>
      </c>
      <c r="B354" s="268"/>
      <c r="C354" s="268"/>
      <c r="D354" s="268"/>
      <c r="E354" s="268"/>
      <c r="F354" s="268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8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65" t="s">
        <v>25</v>
      </c>
      <c r="B366" s="266"/>
      <c r="C366" s="266"/>
      <c r="D366" s="266"/>
      <c r="E366" s="266"/>
      <c r="F366" s="266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8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8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65" t="s">
        <v>124</v>
      </c>
      <c r="B382" s="266"/>
      <c r="C382" s="266"/>
      <c r="D382" s="266"/>
      <c r="E382" s="266"/>
      <c r="F382" s="266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8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8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65" t="s">
        <v>29</v>
      </c>
      <c r="B391" s="266"/>
      <c r="C391" s="266"/>
      <c r="D391" s="266"/>
      <c r="E391" s="266"/>
      <c r="F391" s="266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8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8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64" t="s">
        <v>125</v>
      </c>
      <c r="B405" s="264"/>
      <c r="C405" s="264"/>
      <c r="D405" s="264"/>
      <c r="E405" s="264"/>
      <c r="F405" s="264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67" t="s">
        <v>19</v>
      </c>
      <c r="B407" s="268"/>
      <c r="C407" s="268"/>
      <c r="D407" s="268"/>
      <c r="E407" s="268"/>
      <c r="F407" s="268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8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67" t="s">
        <v>122</v>
      </c>
      <c r="B418" s="268"/>
      <c r="C418" s="268"/>
      <c r="D418" s="268"/>
      <c r="E418" s="268"/>
      <c r="F418" s="268"/>
    </row>
    <row r="419" spans="1:6" ht="16.5" x14ac:dyDescent="0.25">
      <c r="A419" s="107" t="s">
        <v>127</v>
      </c>
      <c r="B419" s="170" t="s">
        <v>34</v>
      </c>
      <c r="C419" s="218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8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9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64" t="s">
        <v>374</v>
      </c>
      <c r="B435" s="264"/>
      <c r="C435" s="264"/>
      <c r="D435" s="264"/>
      <c r="E435" s="264"/>
      <c r="F435" s="264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65" t="s">
        <v>375</v>
      </c>
      <c r="B437" s="266"/>
      <c r="C437" s="266"/>
      <c r="D437" s="266"/>
      <c r="E437" s="266"/>
      <c r="F437" s="266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8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65" t="s">
        <v>31</v>
      </c>
      <c r="B444" s="266"/>
      <c r="C444" s="266"/>
      <c r="D444" s="266"/>
      <c r="E444" s="266"/>
      <c r="F444" s="266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64" t="s">
        <v>180</v>
      </c>
      <c r="B454" s="264"/>
      <c r="C454" s="264"/>
      <c r="D454" s="264"/>
      <c r="E454" s="264"/>
      <c r="F454" s="26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64" t="s">
        <v>87</v>
      </c>
      <c r="B464" s="264"/>
      <c r="C464" s="264"/>
      <c r="D464" s="264"/>
      <c r="E464" s="264"/>
      <c r="F464" s="26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9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64" t="s">
        <v>151</v>
      </c>
      <c r="B473" s="264"/>
      <c r="C473" s="264"/>
      <c r="D473" s="264"/>
      <c r="E473" s="264"/>
      <c r="F473" s="26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8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8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64" t="s">
        <v>152</v>
      </c>
      <c r="B494" s="264"/>
      <c r="C494" s="264"/>
      <c r="D494" s="264"/>
      <c r="E494" s="264"/>
      <c r="F494" s="26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8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20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SQen1vlA8XkcBg1wxIk/sFd8EYa7kXlT+5ss0Aw0xHziLvgK79u4MjBaL+UVvkdHW2XYSZiUt2pLXCLC2xGohw==" saltValue="DqEr7sYNO5DoySVYgvIG0Q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294"/>
      <c r="E1" s="294"/>
      <c r="F1" s="294"/>
      <c r="G1" s="294"/>
      <c r="H1" s="294"/>
      <c r="I1" s="294"/>
    </row>
    <row r="2" spans="1:9" s="36" customFormat="1" ht="24" x14ac:dyDescent="0.45">
      <c r="A2" s="35"/>
      <c r="B2" s="52">
        <v>1</v>
      </c>
      <c r="D2" s="217"/>
      <c r="E2" s="217"/>
      <c r="F2" s="217"/>
      <c r="G2" s="217"/>
      <c r="H2" s="217"/>
      <c r="I2" s="217"/>
    </row>
    <row r="3" spans="1:9" s="36" customFormat="1" ht="24" x14ac:dyDescent="0.45">
      <c r="A3" s="35"/>
      <c r="B3" s="52">
        <v>2</v>
      </c>
      <c r="D3" s="217"/>
      <c r="E3" s="217"/>
      <c r="F3" s="217"/>
      <c r="G3" s="217"/>
      <c r="H3" s="217"/>
      <c r="I3" s="217"/>
    </row>
    <row r="4" spans="1:9" s="36" customFormat="1" ht="16.5" customHeight="1" x14ac:dyDescent="0.45">
      <c r="A4" s="35"/>
      <c r="B4" s="52" t="s">
        <v>34</v>
      </c>
      <c r="D4" s="37"/>
      <c r="E4" s="217"/>
      <c r="F4" s="217"/>
      <c r="G4" s="217"/>
      <c r="H4" s="217"/>
      <c r="I4" s="217"/>
    </row>
    <row r="5" spans="1:9" s="36" customFormat="1" ht="16.5" customHeight="1" x14ac:dyDescent="0.45">
      <c r="A5" s="35"/>
      <c r="D5" s="217"/>
      <c r="E5" s="217"/>
      <c r="F5" s="217"/>
      <c r="G5" s="217"/>
      <c r="H5" s="217"/>
      <c r="I5" s="217"/>
    </row>
    <row r="6" spans="1:9" s="36" customFormat="1" ht="37.5" customHeight="1" x14ac:dyDescent="0.45">
      <c r="A6" s="278" t="s">
        <v>52</v>
      </c>
      <c r="B6" s="278"/>
      <c r="C6" s="278"/>
      <c r="D6" s="278"/>
      <c r="E6" s="278"/>
      <c r="F6" s="278"/>
      <c r="G6" s="217"/>
      <c r="H6" s="217"/>
      <c r="I6" s="217"/>
    </row>
    <row r="7" spans="1:9" s="36" customFormat="1" ht="21.75" customHeight="1" x14ac:dyDescent="0.45">
      <c r="A7" s="279" t="str">
        <f>'A1 Exploitation'!A8:F8</f>
        <v>Siliana</v>
      </c>
      <c r="B7" s="279"/>
      <c r="C7" s="279"/>
      <c r="D7" s="279"/>
      <c r="E7" s="279"/>
      <c r="F7" s="279"/>
      <c r="G7" s="217"/>
      <c r="H7" s="217"/>
      <c r="I7" s="217"/>
    </row>
    <row r="8" spans="1:9" s="36" customFormat="1" ht="24" x14ac:dyDescent="0.45">
      <c r="A8" s="38" t="s">
        <v>44</v>
      </c>
      <c r="B8" s="295">
        <f>'A4 Exploitation'!B9:F9</f>
        <v>0</v>
      </c>
      <c r="C8" s="295"/>
      <c r="D8" s="295"/>
      <c r="E8" s="295"/>
      <c r="F8" s="295"/>
      <c r="G8" s="217"/>
      <c r="H8" s="217"/>
      <c r="I8" s="217"/>
    </row>
    <row r="9" spans="1:9" s="36" customFormat="1" ht="24" x14ac:dyDescent="0.45">
      <c r="A9" s="39" t="s">
        <v>46</v>
      </c>
      <c r="B9" s="296">
        <f>'A4 Exploitation'!B10:F10</f>
        <v>0</v>
      </c>
      <c r="C9" s="296"/>
      <c r="D9" s="296"/>
      <c r="E9" s="296"/>
      <c r="F9" s="296"/>
      <c r="G9" s="217"/>
      <c r="H9" s="217"/>
      <c r="I9" s="217"/>
    </row>
    <row r="10" spans="1:9" s="36" customFormat="1" ht="24" x14ac:dyDescent="0.45">
      <c r="A10" s="38" t="s">
        <v>45</v>
      </c>
      <c r="B10" s="293">
        <f>'A4 Exploitation'!B11:F11</f>
        <v>0</v>
      </c>
      <c r="C10" s="293"/>
      <c r="D10" s="293"/>
      <c r="E10" s="293"/>
      <c r="F10" s="293"/>
      <c r="G10" s="217"/>
      <c r="H10" s="217"/>
      <c r="I10" s="217"/>
    </row>
    <row r="11" spans="1:9" s="36" customFormat="1" ht="24" x14ac:dyDescent="0.45">
      <c r="A11" s="38" t="s">
        <v>341</v>
      </c>
      <c r="B11" s="301">
        <f>D198</f>
        <v>0</v>
      </c>
      <c r="C11" s="301"/>
      <c r="D11" s="301"/>
      <c r="E11" s="301"/>
      <c r="F11" s="301"/>
      <c r="G11" s="217"/>
      <c r="H11" s="217"/>
      <c r="I11" s="217"/>
    </row>
    <row r="12" spans="1:9" s="36" customFormat="1" ht="22.5" x14ac:dyDescent="0.45">
      <c r="A12" s="35"/>
      <c r="D12" s="270"/>
      <c r="E12" s="270"/>
      <c r="F12" s="270"/>
      <c r="G12" s="270"/>
      <c r="H12" s="270"/>
      <c r="I12" s="40"/>
    </row>
    <row r="13" spans="1:9" s="36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2" t="s">
        <v>213</v>
      </c>
      <c r="F13" s="272" t="s">
        <v>214</v>
      </c>
    </row>
    <row r="14" spans="1:9" s="36" customFormat="1" ht="12.75" customHeight="1" x14ac:dyDescent="0.3">
      <c r="A14" s="271"/>
      <c r="B14" s="70" t="s">
        <v>36</v>
      </c>
      <c r="C14" s="70" t="s">
        <v>35</v>
      </c>
      <c r="D14" s="272"/>
      <c r="E14" s="272"/>
      <c r="F14" s="272"/>
    </row>
    <row r="15" spans="1:9" x14ac:dyDescent="0.3">
      <c r="A15" s="41"/>
      <c r="B15" s="41"/>
      <c r="C15" s="41"/>
      <c r="D15" s="41"/>
    </row>
    <row r="16" spans="1:9" ht="19.5" x14ac:dyDescent="0.4">
      <c r="A16" s="298" t="s">
        <v>0</v>
      </c>
      <c r="B16" s="299"/>
      <c r="C16" s="299"/>
      <c r="D16" s="299"/>
      <c r="E16" s="299"/>
      <c r="F16" s="299"/>
    </row>
    <row r="17" spans="1:6" x14ac:dyDescent="0.3">
      <c r="A17" s="41" t="s">
        <v>316</v>
      </c>
      <c r="B17" s="222">
        <v>0</v>
      </c>
      <c r="C17" s="222"/>
      <c r="D17" s="223"/>
      <c r="E17" s="222"/>
      <c r="F17" s="222"/>
    </row>
    <row r="18" spans="1:6" x14ac:dyDescent="0.3">
      <c r="A18" s="48" t="s">
        <v>89</v>
      </c>
      <c r="B18" s="222">
        <v>0</v>
      </c>
      <c r="C18" s="222"/>
      <c r="D18" s="223"/>
      <c r="E18" s="222"/>
      <c r="F18" s="222"/>
    </row>
    <row r="19" spans="1:6" x14ac:dyDescent="0.3">
      <c r="A19" s="41" t="s">
        <v>90</v>
      </c>
      <c r="B19" s="222">
        <v>0</v>
      </c>
      <c r="C19" s="222"/>
      <c r="D19" s="223"/>
      <c r="E19" s="223"/>
      <c r="F19" s="222"/>
    </row>
    <row r="20" spans="1:6" x14ac:dyDescent="0.3">
      <c r="A20" s="41" t="s">
        <v>164</v>
      </c>
      <c r="B20" s="222">
        <v>0</v>
      </c>
      <c r="C20" s="222"/>
      <c r="D20" s="224"/>
      <c r="E20" s="222"/>
      <c r="F20" s="222"/>
    </row>
    <row r="21" spans="1:6" x14ac:dyDescent="0.3">
      <c r="A21" s="87" t="s">
        <v>236</v>
      </c>
      <c r="B21" s="222">
        <v>0</v>
      </c>
      <c r="C21" s="222"/>
      <c r="D21" s="225"/>
      <c r="E21" s="222"/>
      <c r="F21" s="222"/>
    </row>
    <row r="22" spans="1:6" x14ac:dyDescent="0.3">
      <c r="A22" s="300" t="s">
        <v>38</v>
      </c>
      <c r="B22" s="287"/>
      <c r="C22" s="288"/>
      <c r="D22" s="216">
        <f>SUM(B17:C21)</f>
        <v>0</v>
      </c>
    </row>
    <row r="23" spans="1:6" x14ac:dyDescent="0.3">
      <c r="A23" s="284" t="s">
        <v>342</v>
      </c>
      <c r="B23" s="285"/>
      <c r="C23" s="286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82" t="s">
        <v>4</v>
      </c>
      <c r="B25" s="283"/>
      <c r="C25" s="283"/>
      <c r="D25" s="283"/>
      <c r="E25" s="283"/>
      <c r="F25" s="283"/>
    </row>
    <row r="26" spans="1:6" ht="18" x14ac:dyDescent="0.35">
      <c r="A26" s="76" t="s">
        <v>107</v>
      </c>
      <c r="B26" s="222" t="s">
        <v>34</v>
      </c>
      <c r="C26" s="249" t="str">
        <f>IF(B26=0, -5, "0")</f>
        <v>0</v>
      </c>
      <c r="D26" s="223"/>
      <c r="E26" s="223"/>
      <c r="F26" s="222"/>
    </row>
    <row r="27" spans="1:6" x14ac:dyDescent="0.3">
      <c r="A27" s="41" t="s">
        <v>99</v>
      </c>
      <c r="B27" s="222">
        <v>0</v>
      </c>
      <c r="C27" s="222"/>
      <c r="D27" s="223"/>
      <c r="E27" s="222"/>
      <c r="F27" s="222"/>
    </row>
    <row r="28" spans="1:6" x14ac:dyDescent="0.3">
      <c r="A28" s="41" t="s">
        <v>327</v>
      </c>
      <c r="B28" s="222">
        <v>0</v>
      </c>
      <c r="C28" s="222"/>
      <c r="D28" s="223"/>
      <c r="E28" s="222"/>
      <c r="F28" s="222"/>
    </row>
    <row r="29" spans="1:6" x14ac:dyDescent="0.3">
      <c r="A29" s="41" t="s">
        <v>335</v>
      </c>
      <c r="B29" s="222">
        <v>0</v>
      </c>
      <c r="C29" s="222"/>
      <c r="D29" s="226"/>
      <c r="E29" s="222"/>
      <c r="F29" s="222"/>
    </row>
    <row r="30" spans="1:6" x14ac:dyDescent="0.3">
      <c r="A30" s="41" t="s">
        <v>91</v>
      </c>
      <c r="B30" s="222">
        <v>0</v>
      </c>
      <c r="C30" s="222"/>
      <c r="D30" s="226"/>
      <c r="E30" s="222"/>
      <c r="F30" s="222"/>
    </row>
    <row r="31" spans="1:6" x14ac:dyDescent="0.3">
      <c r="A31" s="41" t="s">
        <v>340</v>
      </c>
      <c r="B31" s="222">
        <v>0</v>
      </c>
      <c r="C31" s="222"/>
      <c r="D31" s="226"/>
      <c r="E31" s="222"/>
      <c r="F31" s="222"/>
    </row>
    <row r="32" spans="1:6" x14ac:dyDescent="0.3">
      <c r="A32" s="284" t="s">
        <v>38</v>
      </c>
      <c r="B32" s="285"/>
      <c r="C32" s="286"/>
      <c r="D32" s="215">
        <f>SUM(B26:C31)</f>
        <v>0</v>
      </c>
    </row>
    <row r="33" spans="1:6" x14ac:dyDescent="0.3">
      <c r="A33" s="284" t="s">
        <v>342</v>
      </c>
      <c r="B33" s="285"/>
      <c r="C33" s="286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82" t="s">
        <v>246</v>
      </c>
      <c r="B35" s="283"/>
      <c r="C35" s="283"/>
      <c r="D35" s="283"/>
      <c r="E35" s="283"/>
      <c r="F35" s="283"/>
    </row>
    <row r="36" spans="1:6" s="50" customFormat="1" ht="18" x14ac:dyDescent="0.35">
      <c r="A36" s="76" t="s">
        <v>107</v>
      </c>
      <c r="B36" s="222" t="s">
        <v>34</v>
      </c>
      <c r="C36" s="249" t="str">
        <f>IF(B36=0, -5, "0")</f>
        <v>0</v>
      </c>
      <c r="D36" s="223"/>
      <c r="E36" s="222"/>
      <c r="F36" s="222"/>
    </row>
    <row r="37" spans="1:6" s="50" customFormat="1" x14ac:dyDescent="0.3">
      <c r="A37" s="41" t="s">
        <v>264</v>
      </c>
      <c r="B37" s="222">
        <v>0</v>
      </c>
      <c r="C37" s="222"/>
      <c r="D37" s="223"/>
      <c r="E37" s="222"/>
      <c r="F37" s="222"/>
    </row>
    <row r="38" spans="1:6" s="50" customFormat="1" x14ac:dyDescent="0.3">
      <c r="A38" s="41" t="s">
        <v>328</v>
      </c>
      <c r="B38" s="222">
        <v>0</v>
      </c>
      <c r="C38" s="222"/>
      <c r="D38" s="223"/>
      <c r="E38" s="222"/>
      <c r="F38" s="222"/>
    </row>
    <row r="39" spans="1:6" s="50" customFormat="1" x14ac:dyDescent="0.3">
      <c r="A39" s="41" t="s">
        <v>91</v>
      </c>
      <c r="B39" s="222">
        <v>0</v>
      </c>
      <c r="C39" s="222"/>
      <c r="D39" s="226"/>
      <c r="E39" s="222"/>
      <c r="F39" s="222"/>
    </row>
    <row r="40" spans="1:6" s="50" customFormat="1" x14ac:dyDescent="0.3">
      <c r="A40" s="41" t="s">
        <v>340</v>
      </c>
      <c r="B40" s="222">
        <v>0</v>
      </c>
      <c r="C40" s="222"/>
      <c r="D40" s="226"/>
      <c r="E40" s="222"/>
      <c r="F40" s="222"/>
    </row>
    <row r="41" spans="1:6" s="50" customFormat="1" x14ac:dyDescent="0.3">
      <c r="A41" s="284" t="s">
        <v>38</v>
      </c>
      <c r="B41" s="285"/>
      <c r="C41" s="286"/>
      <c r="D41" s="215">
        <f>SUM(B36:C40)</f>
        <v>0</v>
      </c>
      <c r="E41" s="37"/>
      <c r="F41" s="37"/>
    </row>
    <row r="42" spans="1:6" s="50" customFormat="1" x14ac:dyDescent="0.3">
      <c r="A42" s="284" t="s">
        <v>342</v>
      </c>
      <c r="B42" s="285"/>
      <c r="C42" s="286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291" t="s">
        <v>21</v>
      </c>
      <c r="B44" s="292"/>
      <c r="C44" s="292"/>
      <c r="D44" s="292"/>
      <c r="E44" s="292"/>
      <c r="F44" s="292"/>
    </row>
    <row r="45" spans="1:6" x14ac:dyDescent="0.3">
      <c r="A45" s="41" t="s">
        <v>317</v>
      </c>
      <c r="B45" s="222">
        <v>0</v>
      </c>
      <c r="C45" s="222"/>
      <c r="D45" s="226"/>
      <c r="E45" s="222"/>
      <c r="F45" s="222"/>
    </row>
    <row r="46" spans="1:6" x14ac:dyDescent="0.3">
      <c r="A46" s="41" t="s">
        <v>92</v>
      </c>
      <c r="B46" s="222">
        <v>0</v>
      </c>
      <c r="C46" s="222"/>
      <c r="D46" s="226"/>
      <c r="E46" s="222"/>
      <c r="F46" s="222"/>
    </row>
    <row r="47" spans="1:6" x14ac:dyDescent="0.3">
      <c r="A47" s="41" t="s">
        <v>262</v>
      </c>
      <c r="B47" s="222">
        <v>0</v>
      </c>
      <c r="C47" s="222"/>
      <c r="D47" s="223"/>
      <c r="E47" s="222"/>
      <c r="F47" s="222"/>
    </row>
    <row r="48" spans="1:6" x14ac:dyDescent="0.3">
      <c r="A48" s="41" t="s">
        <v>24</v>
      </c>
      <c r="B48" s="222">
        <v>0</v>
      </c>
      <c r="C48" s="222"/>
      <c r="D48" s="223"/>
      <c r="E48" s="222"/>
      <c r="F48" s="222"/>
    </row>
    <row r="49" spans="1:6" x14ac:dyDescent="0.3">
      <c r="A49" s="41" t="s">
        <v>93</v>
      </c>
      <c r="B49" s="222">
        <v>0</v>
      </c>
      <c r="C49" s="222"/>
      <c r="D49" s="223"/>
      <c r="E49" s="222"/>
      <c r="F49" s="222"/>
    </row>
    <row r="50" spans="1:6" ht="18" x14ac:dyDescent="0.35">
      <c r="A50" s="76" t="s">
        <v>343</v>
      </c>
      <c r="B50" s="222" t="s">
        <v>34</v>
      </c>
      <c r="C50" s="249" t="str">
        <f>IF(B50=0, -5, "0")</f>
        <v>0</v>
      </c>
      <c r="D50" s="226"/>
      <c r="E50" s="222"/>
      <c r="F50" s="222"/>
    </row>
    <row r="51" spans="1:6" x14ac:dyDescent="0.3">
      <c r="A51" s="284" t="s">
        <v>38</v>
      </c>
      <c r="B51" s="285"/>
      <c r="C51" s="286"/>
      <c r="D51" s="215">
        <f>SUM(B45:C50)</f>
        <v>0</v>
      </c>
    </row>
    <row r="52" spans="1:6" x14ac:dyDescent="0.3">
      <c r="A52" s="284" t="s">
        <v>342</v>
      </c>
      <c r="B52" s="285"/>
      <c r="C52" s="286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82" t="s">
        <v>8</v>
      </c>
      <c r="B54" s="283"/>
      <c r="C54" s="283"/>
      <c r="D54" s="283"/>
      <c r="E54" s="283"/>
      <c r="F54" s="283"/>
    </row>
    <row r="55" spans="1:6" ht="36" x14ac:dyDescent="0.35">
      <c r="A55" s="83" t="s">
        <v>197</v>
      </c>
      <c r="B55" s="222" t="s">
        <v>34</v>
      </c>
      <c r="C55" s="249" t="str">
        <f>IF(B55=0, -5, "0")</f>
        <v>0</v>
      </c>
      <c r="D55" s="226"/>
      <c r="E55" s="222"/>
      <c r="F55" s="222"/>
    </row>
    <row r="56" spans="1:6" x14ac:dyDescent="0.3">
      <c r="A56" s="49" t="s">
        <v>185</v>
      </c>
      <c r="B56" s="222">
        <v>0</v>
      </c>
      <c r="C56" s="222"/>
      <c r="D56" s="222"/>
      <c r="E56" s="227"/>
      <c r="F56" s="222"/>
    </row>
    <row r="57" spans="1:6" x14ac:dyDescent="0.3">
      <c r="A57" s="51" t="s">
        <v>282</v>
      </c>
      <c r="B57" s="222">
        <v>0</v>
      </c>
      <c r="C57" s="222"/>
      <c r="D57" s="223"/>
      <c r="E57" s="223"/>
      <c r="F57" s="222"/>
    </row>
    <row r="58" spans="1:6" x14ac:dyDescent="0.3">
      <c r="A58" s="51" t="s">
        <v>101</v>
      </c>
      <c r="B58" s="222">
        <v>0</v>
      </c>
      <c r="C58" s="222"/>
      <c r="D58" s="226"/>
      <c r="E58" s="222"/>
      <c r="F58" s="222"/>
    </row>
    <row r="59" spans="1:6" ht="36" x14ac:dyDescent="0.35">
      <c r="A59" s="83" t="s">
        <v>249</v>
      </c>
      <c r="B59" s="222" t="s">
        <v>34</v>
      </c>
      <c r="C59" s="249" t="str">
        <f>IF(B59=0, -5, "0")</f>
        <v>0</v>
      </c>
      <c r="D59" s="223"/>
      <c r="E59" s="222"/>
      <c r="F59" s="222"/>
    </row>
    <row r="60" spans="1:6" ht="18" x14ac:dyDescent="0.35">
      <c r="A60" s="76" t="s">
        <v>344</v>
      </c>
      <c r="B60" s="222" t="s">
        <v>34</v>
      </c>
      <c r="C60" s="249" t="str">
        <f>IF(B60=0, -5, "0")</f>
        <v>0</v>
      </c>
      <c r="D60" s="223"/>
      <c r="E60" s="222"/>
      <c r="F60" s="222"/>
    </row>
    <row r="61" spans="1:6" x14ac:dyDescent="0.3">
      <c r="A61" s="41" t="s">
        <v>340</v>
      </c>
      <c r="B61" s="222">
        <v>0</v>
      </c>
      <c r="C61" s="222"/>
      <c r="D61" s="226"/>
      <c r="E61" s="222"/>
      <c r="F61" s="222"/>
    </row>
    <row r="62" spans="1:6" x14ac:dyDescent="0.3">
      <c r="A62" s="284" t="s">
        <v>38</v>
      </c>
      <c r="B62" s="285"/>
      <c r="C62" s="286"/>
      <c r="D62" s="215">
        <f>SUM(B55:C61)</f>
        <v>0</v>
      </c>
    </row>
    <row r="63" spans="1:6" x14ac:dyDescent="0.3">
      <c r="A63" s="284" t="s">
        <v>342</v>
      </c>
      <c r="B63" s="285"/>
      <c r="C63" s="286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82" t="s">
        <v>143</v>
      </c>
      <c r="B65" s="283"/>
      <c r="C65" s="283"/>
      <c r="D65" s="283"/>
      <c r="E65" s="283"/>
      <c r="F65" s="283"/>
    </row>
    <row r="66" spans="1:6" ht="19.5" x14ac:dyDescent="0.4">
      <c r="A66" s="41" t="s">
        <v>318</v>
      </c>
      <c r="B66" s="228">
        <v>0</v>
      </c>
      <c r="C66" s="229"/>
      <c r="D66" s="230"/>
      <c r="E66" s="230"/>
      <c r="F66" s="222"/>
    </row>
    <row r="67" spans="1:6" ht="19.5" x14ac:dyDescent="0.4">
      <c r="A67" s="41" t="s">
        <v>319</v>
      </c>
      <c r="B67" s="228">
        <v>0</v>
      </c>
      <c r="C67" s="229"/>
      <c r="D67" s="223"/>
      <c r="E67" s="230"/>
      <c r="F67" s="222"/>
    </row>
    <row r="68" spans="1:6" ht="19.5" x14ac:dyDescent="0.4">
      <c r="A68" s="41" t="s">
        <v>340</v>
      </c>
      <c r="B68" s="228">
        <v>0</v>
      </c>
      <c r="C68" s="229"/>
      <c r="D68" s="231"/>
      <c r="E68" s="231"/>
      <c r="F68" s="222"/>
    </row>
    <row r="69" spans="1:6" ht="19.5" x14ac:dyDescent="0.4">
      <c r="A69" s="48" t="s">
        <v>285</v>
      </c>
      <c r="B69" s="228">
        <v>0</v>
      </c>
      <c r="C69" s="229"/>
      <c r="D69" s="231"/>
      <c r="E69" s="231"/>
      <c r="F69" s="222"/>
    </row>
    <row r="70" spans="1:6" ht="19.5" x14ac:dyDescent="0.4">
      <c r="A70" s="41" t="s">
        <v>93</v>
      </c>
      <c r="B70" s="228">
        <v>0</v>
      </c>
      <c r="C70" s="229"/>
      <c r="D70" s="231"/>
      <c r="E70" s="231"/>
      <c r="F70" s="222"/>
    </row>
    <row r="71" spans="1:6" ht="19.5" x14ac:dyDescent="0.4">
      <c r="A71" s="41" t="s">
        <v>336</v>
      </c>
      <c r="B71" s="228">
        <v>0</v>
      </c>
      <c r="C71" s="229"/>
      <c r="D71" s="227"/>
      <c r="E71" s="227"/>
      <c r="F71" s="222"/>
    </row>
    <row r="72" spans="1:6" ht="19.5" x14ac:dyDescent="0.4">
      <c r="A72" s="41" t="s">
        <v>103</v>
      </c>
      <c r="B72" s="228">
        <v>0</v>
      </c>
      <c r="C72" s="229"/>
      <c r="D72" s="222"/>
      <c r="E72" s="222"/>
      <c r="F72" s="222"/>
    </row>
    <row r="73" spans="1:6" x14ac:dyDescent="0.3">
      <c r="A73" s="48" t="s">
        <v>345</v>
      </c>
      <c r="B73" s="228">
        <v>0</v>
      </c>
      <c r="C73" s="222"/>
      <c r="D73" s="232"/>
      <c r="E73" s="232"/>
      <c r="F73" s="222"/>
    </row>
    <row r="74" spans="1:6" ht="36" x14ac:dyDescent="0.35">
      <c r="A74" s="89" t="s">
        <v>215</v>
      </c>
      <c r="B74" s="228" t="s">
        <v>34</v>
      </c>
      <c r="C74" s="249" t="str">
        <f>IF(B74=0, -5, "0")</f>
        <v>0</v>
      </c>
      <c r="D74" s="233"/>
      <c r="E74" s="233"/>
      <c r="F74" s="222"/>
    </row>
    <row r="75" spans="1:6" ht="18" x14ac:dyDescent="0.35">
      <c r="A75" s="89" t="s">
        <v>265</v>
      </c>
      <c r="B75" s="228" t="s">
        <v>34</v>
      </c>
      <c r="C75" s="249" t="str">
        <f>IF(B75=0, -5, "0")</f>
        <v>0</v>
      </c>
      <c r="D75" s="233"/>
      <c r="E75" s="233"/>
      <c r="F75" s="222"/>
    </row>
    <row r="76" spans="1:6" ht="18" x14ac:dyDescent="0.35">
      <c r="A76" s="89" t="s">
        <v>332</v>
      </c>
      <c r="B76" s="228" t="s">
        <v>34</v>
      </c>
      <c r="C76" s="249" t="str">
        <f>IF(B76=0, -5, "0")</f>
        <v>0</v>
      </c>
      <c r="D76" s="223"/>
      <c r="E76" s="233"/>
      <c r="F76" s="222"/>
    </row>
    <row r="77" spans="1:6" s="50" customFormat="1" x14ac:dyDescent="0.3">
      <c r="A77" s="49" t="s">
        <v>263</v>
      </c>
      <c r="B77" s="228">
        <v>0</v>
      </c>
      <c r="C77" s="234"/>
      <c r="D77" s="223"/>
      <c r="E77" s="235"/>
      <c r="F77" s="234"/>
    </row>
    <row r="78" spans="1:6" x14ac:dyDescent="0.3">
      <c r="A78" s="41" t="s">
        <v>198</v>
      </c>
      <c r="B78" s="228">
        <v>0</v>
      </c>
      <c r="C78" s="222"/>
      <c r="D78" s="235"/>
      <c r="E78" s="233"/>
      <c r="F78" s="222"/>
    </row>
    <row r="79" spans="1:6" ht="36" x14ac:dyDescent="0.35">
      <c r="A79" s="83" t="s">
        <v>184</v>
      </c>
      <c r="B79" s="228" t="s">
        <v>34</v>
      </c>
      <c r="C79" s="249" t="str">
        <f>IF(B79=0, -5, "0")</f>
        <v>0</v>
      </c>
      <c r="D79" s="235"/>
      <c r="E79" s="233"/>
      <c r="F79" s="222"/>
    </row>
    <row r="80" spans="1:6" x14ac:dyDescent="0.3">
      <c r="A80" s="41" t="s">
        <v>346</v>
      </c>
      <c r="B80" s="228">
        <v>0</v>
      </c>
      <c r="C80" s="222"/>
      <c r="D80" s="235"/>
      <c r="E80" s="236"/>
      <c r="F80" s="222"/>
    </row>
    <row r="81" spans="1:6" ht="18" x14ac:dyDescent="0.35">
      <c r="A81" s="88" t="s">
        <v>344</v>
      </c>
      <c r="B81" s="228" t="s">
        <v>34</v>
      </c>
      <c r="C81" s="249" t="str">
        <f>IF(B81=0, -5, "0")</f>
        <v>0</v>
      </c>
      <c r="D81" s="235"/>
      <c r="E81" s="237"/>
      <c r="F81" s="222"/>
    </row>
    <row r="82" spans="1:6" x14ac:dyDescent="0.3">
      <c r="A82" s="41" t="s">
        <v>94</v>
      </c>
      <c r="B82" s="228">
        <v>0</v>
      </c>
      <c r="C82" s="222"/>
      <c r="D82" s="235"/>
      <c r="E82" s="236"/>
      <c r="F82" s="222"/>
    </row>
    <row r="83" spans="1:6" x14ac:dyDescent="0.3">
      <c r="A83" s="284" t="s">
        <v>38</v>
      </c>
      <c r="B83" s="285"/>
      <c r="C83" s="286"/>
      <c r="D83" s="215">
        <f>SUM(B66:C82)</f>
        <v>0</v>
      </c>
    </row>
    <row r="84" spans="1:6" x14ac:dyDescent="0.3">
      <c r="A84" s="284" t="s">
        <v>342</v>
      </c>
      <c r="B84" s="285"/>
      <c r="C84" s="286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82" t="s">
        <v>237</v>
      </c>
      <c r="B86" s="283"/>
      <c r="C86" s="283"/>
      <c r="D86" s="283"/>
      <c r="E86" s="283"/>
      <c r="F86" s="283"/>
    </row>
    <row r="87" spans="1:6" ht="34.5" x14ac:dyDescent="0.4">
      <c r="A87" s="93" t="s">
        <v>320</v>
      </c>
      <c r="B87" s="238">
        <v>0</v>
      </c>
      <c r="C87" s="229"/>
      <c r="D87" s="223"/>
      <c r="E87" s="223"/>
      <c r="F87" s="222"/>
    </row>
    <row r="88" spans="1:6" ht="19.5" x14ac:dyDescent="0.4">
      <c r="A88" s="41" t="s">
        <v>319</v>
      </c>
      <c r="B88" s="238">
        <v>0</v>
      </c>
      <c r="C88" s="229"/>
      <c r="D88" s="223"/>
      <c r="E88" s="222"/>
      <c r="F88" s="222"/>
    </row>
    <row r="89" spans="1:6" ht="19.5" x14ac:dyDescent="0.4">
      <c r="A89" s="41" t="s">
        <v>347</v>
      </c>
      <c r="B89" s="238">
        <v>0</v>
      </c>
      <c r="C89" s="229"/>
      <c r="D89" s="235"/>
      <c r="E89" s="222"/>
      <c r="F89" s="222"/>
    </row>
    <row r="90" spans="1:6" ht="34.5" x14ac:dyDescent="0.4">
      <c r="A90" s="51" t="s">
        <v>348</v>
      </c>
      <c r="B90" s="238">
        <v>0</v>
      </c>
      <c r="C90" s="229"/>
      <c r="D90" s="235"/>
      <c r="E90" s="222"/>
      <c r="F90" s="222"/>
    </row>
    <row r="91" spans="1:6" ht="19.5" x14ac:dyDescent="0.4">
      <c r="A91" s="48" t="s">
        <v>286</v>
      </c>
      <c r="B91" s="238">
        <v>0</v>
      </c>
      <c r="C91" s="229"/>
      <c r="D91" s="235"/>
      <c r="E91" s="222"/>
      <c r="F91" s="222"/>
    </row>
    <row r="92" spans="1:6" ht="36" x14ac:dyDescent="0.35">
      <c r="A92" s="89" t="s">
        <v>261</v>
      </c>
      <c r="B92" s="238" t="s">
        <v>34</v>
      </c>
      <c r="C92" s="249" t="str">
        <f>IF(B92=0, -5, "0")</f>
        <v>0</v>
      </c>
      <c r="D92" s="36"/>
      <c r="E92" s="222"/>
      <c r="F92" s="222"/>
    </row>
    <row r="93" spans="1:6" ht="18" x14ac:dyDescent="0.35">
      <c r="A93" s="76" t="s">
        <v>266</v>
      </c>
      <c r="B93" s="238" t="s">
        <v>34</v>
      </c>
      <c r="C93" s="252" t="str">
        <f>IF(B93=0, -5, "0")</f>
        <v>0</v>
      </c>
      <c r="D93" s="223"/>
      <c r="E93" s="222"/>
      <c r="F93" s="222"/>
    </row>
    <row r="94" spans="1:6" x14ac:dyDescent="0.3">
      <c r="A94" s="48" t="s">
        <v>182</v>
      </c>
      <c r="B94" s="238">
        <v>0</v>
      </c>
      <c r="C94" s="222"/>
      <c r="D94" s="223"/>
      <c r="E94" s="222"/>
      <c r="F94" s="222"/>
    </row>
    <row r="95" spans="1:6" x14ac:dyDescent="0.3">
      <c r="A95" s="53" t="s">
        <v>329</v>
      </c>
      <c r="B95" s="238">
        <v>0</v>
      </c>
      <c r="C95" s="222"/>
      <c r="D95" s="223"/>
      <c r="E95" s="222"/>
      <c r="F95" s="222"/>
    </row>
    <row r="96" spans="1:6" x14ac:dyDescent="0.3">
      <c r="A96" s="53" t="s">
        <v>330</v>
      </c>
      <c r="B96" s="238">
        <v>0</v>
      </c>
      <c r="C96" s="222"/>
      <c r="D96" s="223"/>
      <c r="E96" s="222"/>
      <c r="F96" s="222"/>
    </row>
    <row r="97" spans="1:6" x14ac:dyDescent="0.3">
      <c r="A97" s="41" t="s">
        <v>147</v>
      </c>
      <c r="B97" s="238">
        <v>0</v>
      </c>
      <c r="C97" s="222"/>
      <c r="D97" s="223"/>
      <c r="E97" s="222"/>
      <c r="F97" s="222"/>
    </row>
    <row r="98" spans="1:6" ht="36" x14ac:dyDescent="0.35">
      <c r="A98" s="89" t="s">
        <v>216</v>
      </c>
      <c r="B98" s="238" t="s">
        <v>34</v>
      </c>
      <c r="C98" s="249" t="str">
        <f>IF(B98=0, -5, "0")</f>
        <v>0</v>
      </c>
      <c r="D98" s="223"/>
      <c r="E98" s="222"/>
      <c r="F98" s="222"/>
    </row>
    <row r="99" spans="1:6" ht="18" x14ac:dyDescent="0.35">
      <c r="A99" s="88" t="s">
        <v>344</v>
      </c>
      <c r="B99" s="238" t="s">
        <v>34</v>
      </c>
      <c r="C99" s="249" t="str">
        <f>IF(B99=0, -5, "0")</f>
        <v>0</v>
      </c>
      <c r="D99" s="223"/>
      <c r="E99" s="222"/>
      <c r="F99" s="222"/>
    </row>
    <row r="100" spans="1:6" x14ac:dyDescent="0.3">
      <c r="A100" s="94" t="s">
        <v>263</v>
      </c>
      <c r="B100" s="238">
        <v>0</v>
      </c>
      <c r="C100" s="222"/>
      <c r="D100" s="223"/>
      <c r="E100" s="222"/>
      <c r="F100" s="222"/>
    </row>
    <row r="101" spans="1:6" x14ac:dyDescent="0.3">
      <c r="A101" s="284" t="s">
        <v>38</v>
      </c>
      <c r="B101" s="285"/>
      <c r="C101" s="286"/>
      <c r="D101" s="215">
        <f>SUM(B87:C100)</f>
        <v>0</v>
      </c>
    </row>
    <row r="102" spans="1:6" x14ac:dyDescent="0.3">
      <c r="A102" s="284" t="s">
        <v>342</v>
      </c>
      <c r="B102" s="285"/>
      <c r="C102" s="286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82" t="s">
        <v>238</v>
      </c>
      <c r="B105" s="283"/>
      <c r="C105" s="283"/>
      <c r="D105" s="283"/>
      <c r="E105" s="283"/>
      <c r="F105" s="283"/>
    </row>
    <row r="106" spans="1:6" s="50" customFormat="1" ht="34.5" x14ac:dyDescent="0.4">
      <c r="A106" s="93" t="s">
        <v>321</v>
      </c>
      <c r="B106" s="238">
        <v>0</v>
      </c>
      <c r="C106" s="229"/>
      <c r="D106" s="235"/>
      <c r="E106" s="222"/>
      <c r="F106" s="222"/>
    </row>
    <row r="107" spans="1:6" s="50" customFormat="1" ht="19.5" x14ac:dyDescent="0.4">
      <c r="A107" s="41" t="s">
        <v>207</v>
      </c>
      <c r="B107" s="238">
        <v>0</v>
      </c>
      <c r="C107" s="229"/>
      <c r="D107" s="235"/>
      <c r="E107" s="222"/>
      <c r="F107" s="222"/>
    </row>
    <row r="108" spans="1:6" s="50" customFormat="1" ht="19.5" x14ac:dyDescent="0.4">
      <c r="A108" s="41" t="s">
        <v>337</v>
      </c>
      <c r="B108" s="238">
        <v>0</v>
      </c>
      <c r="C108" s="229"/>
      <c r="D108" s="235"/>
      <c r="E108" s="222"/>
      <c r="F108" s="222"/>
    </row>
    <row r="109" spans="1:6" s="50" customFormat="1" ht="19.5" x14ac:dyDescent="0.4">
      <c r="A109" s="122" t="s">
        <v>338</v>
      </c>
      <c r="B109" s="238">
        <v>0</v>
      </c>
      <c r="C109" s="229"/>
      <c r="D109" s="235"/>
      <c r="E109" s="222"/>
      <c r="F109" s="222"/>
    </row>
    <row r="110" spans="1:6" s="50" customFormat="1" ht="34.5" x14ac:dyDescent="0.4">
      <c r="A110" s="49" t="s">
        <v>286</v>
      </c>
      <c r="B110" s="238">
        <v>0</v>
      </c>
      <c r="C110" s="229"/>
      <c r="D110" s="235"/>
      <c r="E110" s="222"/>
      <c r="F110" s="222"/>
    </row>
    <row r="111" spans="1:6" s="50" customFormat="1" ht="36" x14ac:dyDescent="0.35">
      <c r="A111" s="89" t="s">
        <v>261</v>
      </c>
      <c r="B111" s="238" t="s">
        <v>34</v>
      </c>
      <c r="C111" s="249" t="str">
        <f>IF(B111=0, -5, "0")</f>
        <v>0</v>
      </c>
      <c r="D111" s="240"/>
      <c r="E111" s="222"/>
      <c r="F111" s="222"/>
    </row>
    <row r="112" spans="1:6" s="50" customFormat="1" x14ac:dyDescent="0.3">
      <c r="A112" s="49" t="s">
        <v>182</v>
      </c>
      <c r="B112" s="238">
        <v>0</v>
      </c>
      <c r="C112" s="249"/>
      <c r="D112" s="223"/>
      <c r="E112" s="222"/>
      <c r="F112" s="222"/>
    </row>
    <row r="113" spans="1:6" s="50" customFormat="1" x14ac:dyDescent="0.3">
      <c r="A113" s="122" t="s">
        <v>329</v>
      </c>
      <c r="B113" s="238">
        <v>0</v>
      </c>
      <c r="C113" s="222"/>
      <c r="D113" s="223"/>
      <c r="E113" s="222"/>
      <c r="F113" s="222"/>
    </row>
    <row r="114" spans="1:6" s="50" customFormat="1" ht="36" x14ac:dyDescent="0.35">
      <c r="A114" s="89" t="s">
        <v>361</v>
      </c>
      <c r="B114" s="238" t="s">
        <v>34</v>
      </c>
      <c r="C114" s="249" t="str">
        <f>IF(B114=0, -5, "0")</f>
        <v>0</v>
      </c>
      <c r="D114" s="223"/>
      <c r="E114" s="222"/>
      <c r="F114" s="222"/>
    </row>
    <row r="115" spans="1:6" s="50" customFormat="1" ht="18" x14ac:dyDescent="0.35">
      <c r="A115" s="89" t="s">
        <v>366</v>
      </c>
      <c r="B115" s="238" t="s">
        <v>34</v>
      </c>
      <c r="C115" s="249" t="str">
        <f>IF(B115=0, -5, "0")</f>
        <v>0</v>
      </c>
      <c r="D115" s="223"/>
      <c r="E115" s="222"/>
      <c r="F115" s="234"/>
    </row>
    <row r="116" spans="1:6" s="50" customFormat="1" x14ac:dyDescent="0.3">
      <c r="A116" s="94" t="s">
        <v>263</v>
      </c>
      <c r="B116" s="238">
        <v>0</v>
      </c>
      <c r="C116" s="222"/>
      <c r="D116" s="235"/>
      <c r="E116" s="222"/>
      <c r="F116" s="222"/>
    </row>
    <row r="117" spans="1:6" s="50" customFormat="1" x14ac:dyDescent="0.3">
      <c r="A117" s="284" t="s">
        <v>38</v>
      </c>
      <c r="B117" s="285"/>
      <c r="C117" s="286"/>
      <c r="D117" s="215">
        <f>SUM(B106:C116)</f>
        <v>0</v>
      </c>
      <c r="E117" s="37"/>
      <c r="F117" s="37"/>
    </row>
    <row r="118" spans="1:6" s="50" customFormat="1" x14ac:dyDescent="0.3">
      <c r="A118" s="284" t="s">
        <v>342</v>
      </c>
      <c r="B118" s="285"/>
      <c r="C118" s="286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82" t="s">
        <v>208</v>
      </c>
      <c r="B120" s="283"/>
      <c r="C120" s="283"/>
      <c r="D120" s="283"/>
      <c r="E120" s="283"/>
      <c r="F120" s="283"/>
    </row>
    <row r="121" spans="1:6" x14ac:dyDescent="0.3">
      <c r="A121" s="87" t="s">
        <v>322</v>
      </c>
      <c r="B121" s="239">
        <v>0</v>
      </c>
      <c r="C121" s="222"/>
      <c r="D121" s="241"/>
      <c r="E121" s="241"/>
      <c r="F121" s="222"/>
    </row>
    <row r="122" spans="1:6" x14ac:dyDescent="0.3">
      <c r="A122" s="87" t="s">
        <v>319</v>
      </c>
      <c r="B122" s="239">
        <v>0</v>
      </c>
      <c r="C122" s="222"/>
      <c r="D122" s="223"/>
      <c r="E122" s="223"/>
      <c r="F122" s="222"/>
    </row>
    <row r="123" spans="1:6" ht="19.5" x14ac:dyDescent="0.4">
      <c r="A123" s="41" t="s">
        <v>340</v>
      </c>
      <c r="B123" s="239">
        <v>0</v>
      </c>
      <c r="C123" s="229"/>
      <c r="D123" s="223"/>
      <c r="E123" s="223"/>
      <c r="F123" s="222"/>
    </row>
    <row r="124" spans="1:6" ht="19.5" x14ac:dyDescent="0.4">
      <c r="A124" s="48" t="s">
        <v>285</v>
      </c>
      <c r="B124" s="239">
        <v>0</v>
      </c>
      <c r="C124" s="229"/>
      <c r="D124" s="223"/>
      <c r="E124" s="223"/>
      <c r="F124" s="222"/>
    </row>
    <row r="125" spans="1:6" ht="19.5" x14ac:dyDescent="0.4">
      <c r="A125" s="41" t="s">
        <v>339</v>
      </c>
      <c r="B125" s="239">
        <v>0</v>
      </c>
      <c r="C125" s="229"/>
      <c r="D125" s="235"/>
      <c r="E125" s="230"/>
      <c r="F125" s="222"/>
    </row>
    <row r="126" spans="1:6" ht="36" x14ac:dyDescent="0.35">
      <c r="A126" s="83" t="s">
        <v>239</v>
      </c>
      <c r="B126" s="239" t="s">
        <v>34</v>
      </c>
      <c r="C126" s="250" t="str">
        <f>IF(B126=0, -5, "0")</f>
        <v>0</v>
      </c>
      <c r="D126" s="235"/>
      <c r="E126" s="230"/>
      <c r="F126" s="222"/>
    </row>
    <row r="127" spans="1:6" ht="18" x14ac:dyDescent="0.35">
      <c r="A127" s="76" t="s">
        <v>267</v>
      </c>
      <c r="B127" s="239" t="s">
        <v>34</v>
      </c>
      <c r="C127" s="250" t="str">
        <f>IF(B127=0, -5, "0")</f>
        <v>0</v>
      </c>
      <c r="D127" s="223"/>
      <c r="E127" s="223"/>
      <c r="F127" s="222"/>
    </row>
    <row r="128" spans="1:6" x14ac:dyDescent="0.3">
      <c r="A128" s="48" t="s">
        <v>183</v>
      </c>
      <c r="B128" s="239">
        <v>0</v>
      </c>
      <c r="C128" s="242"/>
      <c r="D128" s="223"/>
      <c r="E128" s="223"/>
      <c r="F128" s="222"/>
    </row>
    <row r="129" spans="1:6" ht="36" x14ac:dyDescent="0.35">
      <c r="A129" s="83" t="s">
        <v>217</v>
      </c>
      <c r="B129" s="239" t="s">
        <v>34</v>
      </c>
      <c r="C129" s="250" t="str">
        <f>IF(B129=0, -5, "0")</f>
        <v>0</v>
      </c>
      <c r="D129" s="223"/>
      <c r="E129" s="223"/>
      <c r="F129" s="222"/>
    </row>
    <row r="130" spans="1:6" x14ac:dyDescent="0.3">
      <c r="A130" s="51" t="s">
        <v>323</v>
      </c>
      <c r="B130" s="239">
        <v>0</v>
      </c>
      <c r="C130" s="242"/>
      <c r="D130" s="223"/>
      <c r="E130" s="223"/>
      <c r="F130" s="222"/>
    </row>
    <row r="131" spans="1:6" ht="18" x14ac:dyDescent="0.35">
      <c r="A131" s="88" t="s">
        <v>366</v>
      </c>
      <c r="B131" s="239" t="s">
        <v>34</v>
      </c>
      <c r="C131" s="250" t="str">
        <f>IF(B131=0, -5, "0")</f>
        <v>0</v>
      </c>
      <c r="D131" s="235"/>
      <c r="E131" s="230"/>
      <c r="F131" s="234"/>
    </row>
    <row r="132" spans="1:6" x14ac:dyDescent="0.3">
      <c r="A132" s="284" t="s">
        <v>38</v>
      </c>
      <c r="B132" s="285"/>
      <c r="C132" s="286"/>
      <c r="D132" s="215">
        <f>SUM(B121:C131)</f>
        <v>0</v>
      </c>
    </row>
    <row r="133" spans="1:6" x14ac:dyDescent="0.3">
      <c r="A133" s="284" t="s">
        <v>342</v>
      </c>
      <c r="B133" s="285"/>
      <c r="C133" s="286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82" t="s">
        <v>78</v>
      </c>
      <c r="B135" s="283"/>
      <c r="C135" s="283"/>
      <c r="D135" s="283"/>
      <c r="E135" s="283"/>
      <c r="F135" s="283"/>
    </row>
    <row r="136" spans="1:6" ht="19.5" x14ac:dyDescent="0.4">
      <c r="A136" s="51" t="s">
        <v>349</v>
      </c>
      <c r="B136" s="238">
        <v>0</v>
      </c>
      <c r="C136" s="229"/>
      <c r="D136" s="231"/>
      <c r="E136" s="222"/>
      <c r="F136" s="222"/>
    </row>
    <row r="137" spans="1:6" ht="18" x14ac:dyDescent="0.35">
      <c r="A137" s="76" t="s">
        <v>140</v>
      </c>
      <c r="B137" s="238" t="s">
        <v>34</v>
      </c>
      <c r="C137" s="251" t="str">
        <f>IF(B137=0, -5, "0")</f>
        <v>0</v>
      </c>
      <c r="D137" s="243"/>
      <c r="E137" s="222"/>
      <c r="F137" s="222"/>
    </row>
    <row r="138" spans="1:6" x14ac:dyDescent="0.3">
      <c r="A138" s="49" t="s">
        <v>324</v>
      </c>
      <c r="B138" s="238">
        <v>0</v>
      </c>
      <c r="C138" s="223"/>
      <c r="D138" s="243"/>
      <c r="E138" s="222"/>
      <c r="F138" s="222"/>
    </row>
    <row r="139" spans="1:6" x14ac:dyDescent="0.3">
      <c r="A139" s="95" t="s">
        <v>325</v>
      </c>
      <c r="B139" s="238">
        <v>0</v>
      </c>
      <c r="C139" s="223"/>
      <c r="D139" s="244"/>
      <c r="E139" s="222"/>
      <c r="F139" s="222"/>
    </row>
    <row r="140" spans="1:6" s="50" customFormat="1" x14ac:dyDescent="0.3">
      <c r="A140" s="49" t="s">
        <v>350</v>
      </c>
      <c r="B140" s="238">
        <v>0</v>
      </c>
      <c r="C140" s="245"/>
      <c r="D140" s="234"/>
      <c r="E140" s="234"/>
      <c r="F140" s="234"/>
    </row>
    <row r="141" spans="1:6" x14ac:dyDescent="0.3">
      <c r="A141" s="51" t="s">
        <v>331</v>
      </c>
      <c r="B141" s="238">
        <v>0</v>
      </c>
      <c r="C141" s="223"/>
      <c r="D141" s="226"/>
      <c r="E141" s="222"/>
      <c r="F141" s="222"/>
    </row>
    <row r="142" spans="1:6" x14ac:dyDescent="0.3">
      <c r="A142" s="51" t="s">
        <v>351</v>
      </c>
      <c r="B142" s="238">
        <v>0</v>
      </c>
      <c r="C142" s="223"/>
      <c r="D142" s="226"/>
      <c r="E142" s="222"/>
      <c r="F142" s="222"/>
    </row>
    <row r="143" spans="1:6" ht="18" x14ac:dyDescent="0.35">
      <c r="A143" s="76" t="s">
        <v>268</v>
      </c>
      <c r="B143" s="238" t="s">
        <v>34</v>
      </c>
      <c r="C143" s="251" t="str">
        <f>IF(B143=0, -5, "0")</f>
        <v>0</v>
      </c>
      <c r="D143" s="227"/>
      <c r="E143" s="222"/>
      <c r="F143" s="222"/>
    </row>
    <row r="144" spans="1:6" ht="18" x14ac:dyDescent="0.35">
      <c r="A144" s="76" t="s">
        <v>218</v>
      </c>
      <c r="B144" s="238" t="s">
        <v>34</v>
      </c>
      <c r="C144" s="251" t="str">
        <f>IF(B144=0, -5, "0")</f>
        <v>0</v>
      </c>
      <c r="D144" s="227"/>
      <c r="E144" s="222"/>
      <c r="F144" s="222"/>
    </row>
    <row r="145" spans="1:6" x14ac:dyDescent="0.3">
      <c r="A145" s="51" t="s">
        <v>104</v>
      </c>
      <c r="B145" s="238">
        <v>0</v>
      </c>
      <c r="C145" s="223"/>
      <c r="D145" s="226"/>
      <c r="E145" s="222"/>
      <c r="F145" s="222"/>
    </row>
    <row r="146" spans="1:6" x14ac:dyDescent="0.3">
      <c r="A146" s="93" t="s">
        <v>240</v>
      </c>
      <c r="B146" s="238">
        <v>0</v>
      </c>
      <c r="C146" s="223"/>
      <c r="D146" s="226"/>
      <c r="E146" s="222"/>
      <c r="F146" s="222"/>
    </row>
    <row r="147" spans="1:6" x14ac:dyDescent="0.3">
      <c r="A147" s="41" t="s">
        <v>352</v>
      </c>
      <c r="B147" s="238">
        <v>0</v>
      </c>
      <c r="C147" s="223"/>
      <c r="D147" s="244"/>
      <c r="E147" s="222"/>
      <c r="F147" s="222"/>
    </row>
    <row r="148" spans="1:6" x14ac:dyDescent="0.3">
      <c r="A148" s="284" t="s">
        <v>38</v>
      </c>
      <c r="B148" s="285"/>
      <c r="C148" s="286"/>
      <c r="D148" s="215">
        <f>SUM(B136:C147)</f>
        <v>0</v>
      </c>
    </row>
    <row r="149" spans="1:6" x14ac:dyDescent="0.3">
      <c r="A149" s="284" t="s">
        <v>342</v>
      </c>
      <c r="B149" s="285"/>
      <c r="C149" s="286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82" t="s">
        <v>243</v>
      </c>
      <c r="B151" s="283"/>
      <c r="C151" s="283"/>
      <c r="D151" s="283"/>
      <c r="E151" s="283"/>
      <c r="F151" s="283"/>
    </row>
    <row r="152" spans="1:6" x14ac:dyDescent="0.3">
      <c r="A152" s="93" t="s">
        <v>326</v>
      </c>
      <c r="B152" s="222">
        <v>0</v>
      </c>
      <c r="C152" s="222"/>
      <c r="D152" s="223"/>
      <c r="E152" s="222"/>
      <c r="F152" s="222"/>
    </row>
    <row r="153" spans="1:6" x14ac:dyDescent="0.3">
      <c r="A153" s="41" t="s">
        <v>162</v>
      </c>
      <c r="B153" s="222">
        <v>0</v>
      </c>
      <c r="C153" s="222"/>
      <c r="D153" s="223"/>
      <c r="E153" s="222"/>
      <c r="F153" s="222"/>
    </row>
    <row r="154" spans="1:6" ht="18" x14ac:dyDescent="0.35">
      <c r="A154" s="76" t="s">
        <v>353</v>
      </c>
      <c r="B154" s="222" t="s">
        <v>34</v>
      </c>
      <c r="C154" s="249" t="str">
        <f>IF(B154=0, -5, "0")</f>
        <v>0</v>
      </c>
      <c r="D154" s="223"/>
      <c r="E154" s="222"/>
      <c r="F154" s="222"/>
    </row>
    <row r="155" spans="1:6" ht="18" x14ac:dyDescent="0.35">
      <c r="A155" s="76" t="s">
        <v>354</v>
      </c>
      <c r="B155" s="222" t="s">
        <v>34</v>
      </c>
      <c r="C155" s="249" t="str">
        <f>IF(B155=0, -5, "0")</f>
        <v>0</v>
      </c>
      <c r="D155" s="223"/>
      <c r="E155" s="222"/>
      <c r="F155" s="222"/>
    </row>
    <row r="156" spans="1:6" ht="18" x14ac:dyDescent="0.35">
      <c r="A156" s="76" t="s">
        <v>355</v>
      </c>
      <c r="B156" s="222" t="s">
        <v>34</v>
      </c>
      <c r="C156" s="249" t="str">
        <f>IF(B156=0, -5, "0")</f>
        <v>0</v>
      </c>
      <c r="D156" s="223"/>
      <c r="E156" s="222"/>
      <c r="F156" s="222"/>
    </row>
    <row r="157" spans="1:6" ht="33" x14ac:dyDescent="0.3">
      <c r="A157" s="197" t="s">
        <v>219</v>
      </c>
      <c r="B157" s="222">
        <v>0</v>
      </c>
      <c r="C157" s="222"/>
      <c r="D157" s="246"/>
      <c r="E157" s="222"/>
      <c r="F157" s="222"/>
    </row>
    <row r="158" spans="1:6" x14ac:dyDescent="0.3">
      <c r="A158" s="196" t="s">
        <v>376</v>
      </c>
      <c r="B158" s="222">
        <v>0</v>
      </c>
      <c r="C158" s="222"/>
      <c r="D158" s="247"/>
      <c r="E158" s="222"/>
      <c r="F158" s="222"/>
    </row>
    <row r="159" spans="1:6" x14ac:dyDescent="0.3">
      <c r="A159" s="196" t="s">
        <v>181</v>
      </c>
      <c r="B159" s="222">
        <v>0</v>
      </c>
      <c r="C159" s="222"/>
      <c r="D159" s="247"/>
      <c r="E159" s="222"/>
      <c r="F159" s="222"/>
    </row>
    <row r="160" spans="1:6" x14ac:dyDescent="0.3">
      <c r="A160" s="284" t="s">
        <v>38</v>
      </c>
      <c r="B160" s="287"/>
      <c r="C160" s="288"/>
      <c r="D160" s="216">
        <f>SUM(B152:C159)</f>
        <v>0</v>
      </c>
    </row>
    <row r="161" spans="1:6" x14ac:dyDescent="0.3">
      <c r="A161" s="284" t="s">
        <v>342</v>
      </c>
      <c r="B161" s="285"/>
      <c r="C161" s="286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82" t="s">
        <v>85</v>
      </c>
      <c r="B163" s="283"/>
      <c r="C163" s="283"/>
      <c r="D163" s="283"/>
      <c r="E163" s="283"/>
      <c r="F163" s="283"/>
    </row>
    <row r="164" spans="1:6" ht="18" x14ac:dyDescent="0.35">
      <c r="A164" s="76" t="s">
        <v>333</v>
      </c>
      <c r="B164" s="222" t="s">
        <v>34</v>
      </c>
      <c r="C164" s="249" t="str">
        <f>IF(B164=0, -5, "0")</f>
        <v>0</v>
      </c>
      <c r="D164" s="222"/>
      <c r="E164" s="222"/>
      <c r="F164" s="222"/>
    </row>
    <row r="165" spans="1:6" x14ac:dyDescent="0.3">
      <c r="A165" s="41" t="s">
        <v>334</v>
      </c>
      <c r="B165" s="222">
        <v>0</v>
      </c>
      <c r="C165" s="222"/>
      <c r="D165" s="223"/>
      <c r="E165" s="222"/>
      <c r="F165" s="222"/>
    </row>
    <row r="166" spans="1:6" x14ac:dyDescent="0.3">
      <c r="A166" s="87" t="s">
        <v>241</v>
      </c>
      <c r="B166" s="222">
        <v>0</v>
      </c>
      <c r="C166" s="222"/>
      <c r="D166" s="223"/>
      <c r="E166" s="222"/>
      <c r="F166" s="222"/>
    </row>
    <row r="167" spans="1:6" x14ac:dyDescent="0.3">
      <c r="A167" s="41" t="s">
        <v>95</v>
      </c>
      <c r="B167" s="222">
        <v>0</v>
      </c>
      <c r="C167" s="222"/>
      <c r="D167" s="222"/>
      <c r="E167" s="223"/>
      <c r="F167" s="222"/>
    </row>
    <row r="168" spans="1:6" x14ac:dyDescent="0.3">
      <c r="A168" s="284" t="s">
        <v>38</v>
      </c>
      <c r="B168" s="285"/>
      <c r="C168" s="286"/>
      <c r="D168" s="215">
        <f>SUM(B164:C167)</f>
        <v>0</v>
      </c>
    </row>
    <row r="169" spans="1:6" x14ac:dyDescent="0.3">
      <c r="A169" s="284" t="s">
        <v>342</v>
      </c>
      <c r="B169" s="285"/>
      <c r="C169" s="286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89" t="s">
        <v>17</v>
      </c>
      <c r="B171" s="290"/>
      <c r="C171" s="290"/>
      <c r="D171" s="290"/>
      <c r="E171" s="290"/>
      <c r="F171" s="290"/>
    </row>
    <row r="172" spans="1:6" x14ac:dyDescent="0.3">
      <c r="A172" s="48" t="s">
        <v>202</v>
      </c>
      <c r="B172" s="222">
        <v>0</v>
      </c>
      <c r="C172" s="222"/>
      <c r="D172" s="248"/>
      <c r="E172" s="222"/>
      <c r="F172" s="222"/>
    </row>
    <row r="173" spans="1:6" x14ac:dyDescent="0.3">
      <c r="A173" s="41" t="s">
        <v>96</v>
      </c>
      <c r="B173" s="222">
        <v>0</v>
      </c>
      <c r="C173" s="222"/>
      <c r="D173" s="248"/>
      <c r="E173" s="222"/>
      <c r="F173" s="222"/>
    </row>
    <row r="174" spans="1:6" x14ac:dyDescent="0.3">
      <c r="A174" s="87" t="s">
        <v>220</v>
      </c>
      <c r="B174" s="222">
        <v>0</v>
      </c>
      <c r="C174" s="222"/>
      <c r="D174" s="223"/>
      <c r="E174" s="222"/>
      <c r="F174" s="222"/>
    </row>
    <row r="175" spans="1:6" x14ac:dyDescent="0.3">
      <c r="A175" s="41" t="s">
        <v>163</v>
      </c>
      <c r="B175" s="222">
        <v>0</v>
      </c>
      <c r="C175" s="222"/>
      <c r="D175" s="223"/>
      <c r="E175" s="223"/>
      <c r="F175" s="222"/>
    </row>
    <row r="176" spans="1:6" x14ac:dyDescent="0.3">
      <c r="A176" s="284" t="s">
        <v>38</v>
      </c>
      <c r="B176" s="285"/>
      <c r="C176" s="286"/>
      <c r="D176" s="215">
        <f>SUM(B172:C175)</f>
        <v>0</v>
      </c>
    </row>
    <row r="177" spans="1:6" x14ac:dyDescent="0.3">
      <c r="A177" s="284" t="s">
        <v>342</v>
      </c>
      <c r="B177" s="285"/>
      <c r="C177" s="286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82" t="s">
        <v>87</v>
      </c>
      <c r="B179" s="283"/>
      <c r="C179" s="283"/>
      <c r="D179" s="283"/>
      <c r="E179" s="283"/>
      <c r="F179" s="283"/>
    </row>
    <row r="180" spans="1:6" x14ac:dyDescent="0.3">
      <c r="A180" s="87" t="s">
        <v>364</v>
      </c>
      <c r="B180" s="222">
        <v>0</v>
      </c>
      <c r="C180" s="222"/>
      <c r="D180" s="223"/>
      <c r="E180" s="223"/>
      <c r="F180" s="222"/>
    </row>
    <row r="181" spans="1:6" x14ac:dyDescent="0.3">
      <c r="A181" s="95" t="s">
        <v>247</v>
      </c>
      <c r="B181" s="222">
        <v>0</v>
      </c>
      <c r="C181" s="222"/>
      <c r="D181" s="223"/>
      <c r="E181" s="168"/>
      <c r="F181" s="222"/>
    </row>
    <row r="182" spans="1:6" x14ac:dyDescent="0.3">
      <c r="A182" s="41" t="s">
        <v>97</v>
      </c>
      <c r="B182" s="222">
        <v>0</v>
      </c>
      <c r="C182" s="222"/>
      <c r="D182" s="223"/>
      <c r="E182" s="222"/>
      <c r="F182" s="222"/>
    </row>
    <row r="183" spans="1:6" x14ac:dyDescent="0.3">
      <c r="A183" s="48" t="s">
        <v>269</v>
      </c>
      <c r="B183" s="222">
        <v>0</v>
      </c>
      <c r="C183" s="222"/>
      <c r="D183" s="223"/>
      <c r="E183" s="222"/>
      <c r="F183" s="222"/>
    </row>
    <row r="184" spans="1:6" x14ac:dyDescent="0.3">
      <c r="A184" s="41" t="s">
        <v>356</v>
      </c>
      <c r="B184" s="222">
        <v>0</v>
      </c>
      <c r="C184" s="222"/>
      <c r="D184" s="223"/>
      <c r="E184" s="222"/>
      <c r="F184" s="222"/>
    </row>
    <row r="185" spans="1:6" x14ac:dyDescent="0.3">
      <c r="A185" s="284" t="s">
        <v>38</v>
      </c>
      <c r="B185" s="285"/>
      <c r="C185" s="286"/>
      <c r="D185" s="215">
        <f>SUM(B180:C184)</f>
        <v>0</v>
      </c>
    </row>
    <row r="186" spans="1:6" x14ac:dyDescent="0.3">
      <c r="A186" s="284" t="s">
        <v>342</v>
      </c>
      <c r="B186" s="285"/>
      <c r="C186" s="286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82" t="s">
        <v>242</v>
      </c>
      <c r="B188" s="283"/>
      <c r="C188" s="283"/>
      <c r="D188" s="283"/>
      <c r="E188" s="283"/>
      <c r="F188" s="283"/>
    </row>
    <row r="189" spans="1:6" x14ac:dyDescent="0.3">
      <c r="A189" s="41" t="s">
        <v>357</v>
      </c>
      <c r="B189" s="222">
        <v>0</v>
      </c>
      <c r="C189" s="222"/>
      <c r="D189" s="222"/>
      <c r="E189" s="222"/>
      <c r="F189" s="222"/>
    </row>
    <row r="190" spans="1:6" ht="18" x14ac:dyDescent="0.35">
      <c r="A190" s="160" t="s">
        <v>365</v>
      </c>
      <c r="B190" s="222" t="s">
        <v>34</v>
      </c>
      <c r="C190" s="249" t="str">
        <f>IF(B190=0, -5, "0")</f>
        <v>0</v>
      </c>
      <c r="D190" s="222"/>
      <c r="E190" s="222"/>
      <c r="F190" s="234"/>
    </row>
    <row r="191" spans="1:6" x14ac:dyDescent="0.3">
      <c r="A191" s="48" t="s">
        <v>360</v>
      </c>
      <c r="B191" s="222">
        <v>0</v>
      </c>
      <c r="C191" s="222"/>
      <c r="D191" s="222"/>
      <c r="E191" s="222"/>
      <c r="F191" s="222"/>
    </row>
    <row r="192" spans="1:6" x14ac:dyDescent="0.3">
      <c r="A192" s="96" t="s">
        <v>212</v>
      </c>
      <c r="B192" s="222">
        <v>0</v>
      </c>
      <c r="C192" s="222"/>
      <c r="D192" s="222"/>
      <c r="E192" s="222"/>
      <c r="F192" s="222"/>
    </row>
    <row r="193" spans="1:4" x14ac:dyDescent="0.3">
      <c r="A193" s="284" t="s">
        <v>38</v>
      </c>
      <c r="B193" s="285"/>
      <c r="C193" s="286"/>
      <c r="D193" s="97">
        <f>SUM(B189:C192)</f>
        <v>0</v>
      </c>
    </row>
    <row r="194" spans="1:4" x14ac:dyDescent="0.3">
      <c r="A194" s="284" t="s">
        <v>342</v>
      </c>
      <c r="B194" s="285"/>
      <c r="C194" s="286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1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hVB17VUb0hb1Dlm6slmiNPtqN2z2vvEFi9XDKutUHLXg0p/x/ku0LytvpYqqdZnozesrrvPYWhkalyduiFFEzA==" saltValue="Jbk7Vq8kYXEjUzmww/aIvw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4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MH-Quali Consult</cp:lastModifiedBy>
  <cp:lastPrinted>2017-02-17T13:42:57Z</cp:lastPrinted>
  <dcterms:created xsi:type="dcterms:W3CDTF">2015-10-03T07:44:26Z</dcterms:created>
  <dcterms:modified xsi:type="dcterms:W3CDTF">2017-06-12T07:46:57Z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